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terangan_variabel" sheetId="1" r:id="rId4"/>
    <sheet state="visible" name="dataset" sheetId="2" r:id="rId5"/>
    <sheet state="visible" name="check_outlier" sheetId="3" r:id="rId6"/>
    <sheet state="visible" name="cleaning_steps" sheetId="4" r:id="rId7"/>
    <sheet state="visible" name="data_clean" sheetId="5" r:id="rId8"/>
    <sheet state="visible" name="no 1" sheetId="6" r:id="rId9"/>
    <sheet state="visible" name="no 2" sheetId="7" r:id="rId10"/>
    <sheet state="visible" name="no 3" sheetId="8" r:id="rId11"/>
    <sheet state="visible" name="no 5" sheetId="9" r:id="rId12"/>
    <sheet state="visible" name="no 4" sheetId="10" r:id="rId13"/>
    <sheet state="visible" name="no 6" sheetId="11" r:id="rId14"/>
    <sheet state="visible" name="no 7" sheetId="12" r:id="rId15"/>
    <sheet state="visible" name="no 8" sheetId="13" r:id="rId16"/>
  </sheets>
  <definedNames>
    <definedName hidden="1" localSheetId="4" name="_xlnm._FilterDatabase">data_clean!$A$1:$H$4972</definedName>
  </definedNames>
  <calcPr/>
</workbook>
</file>

<file path=xl/sharedStrings.xml><?xml version="1.0" encoding="utf-8"?>
<sst xmlns="http://schemas.openxmlformats.org/spreadsheetml/2006/main" count="46550" uniqueCount="4815">
  <si>
    <t>Variabel</t>
  </si>
  <si>
    <t>Keterangan</t>
  </si>
  <si>
    <t>Tipe Data</t>
  </si>
  <si>
    <t>Location</t>
  </si>
  <si>
    <t>Lokasi tempat properti dibangun</t>
  </si>
  <si>
    <t xml:space="preserve">Teks </t>
  </si>
  <si>
    <t>Price</t>
  </si>
  <si>
    <t>Harga dari properti</t>
  </si>
  <si>
    <t>Angka</t>
  </si>
  <si>
    <t>Rooms</t>
  </si>
  <si>
    <t>Jumlah ruangan dalam properti</t>
  </si>
  <si>
    <t>Bathrooms</t>
  </si>
  <si>
    <t>Jumlah kamar mandi dalam properti</t>
  </si>
  <si>
    <t>Car Parks</t>
  </si>
  <si>
    <t>Jumlah tempat parkir pada properti</t>
  </si>
  <si>
    <t>Property Type</t>
  </si>
  <si>
    <t>Tipe properti</t>
  </si>
  <si>
    <t>Size</t>
  </si>
  <si>
    <t>Luas properti keseluruhan</t>
  </si>
  <si>
    <t>Furnishing</t>
  </si>
  <si>
    <t>Kondisi furniture pada properti</t>
  </si>
  <si>
    <t>KLCC, Kuala Lumpur</t>
  </si>
  <si>
    <t>RM 1,250,000</t>
  </si>
  <si>
    <t>2+1</t>
  </si>
  <si>
    <t>Serviced Residence</t>
  </si>
  <si>
    <t>Built-up : 1,335 sq. ft.</t>
  </si>
  <si>
    <t>Fully Furnished</t>
  </si>
  <si>
    <t>Bangsar, Kuala Lumpur</t>
  </si>
  <si>
    <t>RM 6,500,000</t>
  </si>
  <si>
    <t>Bungalow</t>
  </si>
  <si>
    <t>Land area : 6600 sq. ft.</t>
  </si>
  <si>
    <t>Dutamas, Kuala Lumpur</t>
  </si>
  <si>
    <t>RM 1,030,000</t>
  </si>
  <si>
    <t>Condominium (Corner)</t>
  </si>
  <si>
    <t>Built-up : 1,875 sq. ft.</t>
  </si>
  <si>
    <t>Partly Furnished</t>
  </si>
  <si>
    <t>Cheras, Kuala Lumpur</t>
  </si>
  <si>
    <t>Bukit Jalil, Kuala Lumpur</t>
  </si>
  <si>
    <t>RM 900,000</t>
  </si>
  <si>
    <t>4+1</t>
  </si>
  <si>
    <t>Built-up : 1,513 sq. ft.</t>
  </si>
  <si>
    <t>Brickfields, Kuala Lumpur</t>
  </si>
  <si>
    <t>RM 3,750,000</t>
  </si>
  <si>
    <t>Bungalow (Corner)</t>
  </si>
  <si>
    <t>Land area : 9149 sq. ft.</t>
  </si>
  <si>
    <t>Seputeh, Kuala Lumpur</t>
  </si>
  <si>
    <t>Taman Tun Dr Ismail, Kuala Lumpur</t>
  </si>
  <si>
    <t>RM 2,600,000</t>
  </si>
  <si>
    <t>Semi-detached House</t>
  </si>
  <si>
    <t>Land area : 3600 sq. ft.</t>
  </si>
  <si>
    <t>RM 1,950,000</t>
  </si>
  <si>
    <t>2-sty Terrace/Link House (EndLot)</t>
  </si>
  <si>
    <t>Land area : 25x75 sq. ft.</t>
  </si>
  <si>
    <t>Sri Petaling, Kuala Lumpur</t>
  </si>
  <si>
    <t>RM 385,000</t>
  </si>
  <si>
    <t>Apartment (Intermediate)</t>
  </si>
  <si>
    <t>Built-up : 904 sq. ft.</t>
  </si>
  <si>
    <t>Ampang Hilir, Kuala Lumpur</t>
  </si>
  <si>
    <t>RM 1,680,000</t>
  </si>
  <si>
    <t>2-sty Terrace/Link House (Intermediate)</t>
  </si>
  <si>
    <t>Land area : 22 x 80 sq. ft.</t>
  </si>
  <si>
    <t>RM 1,700,000</t>
  </si>
  <si>
    <t>3+1</t>
  </si>
  <si>
    <t>Land area : 1900 sq. ft.</t>
  </si>
  <si>
    <t>Damansara Heights, Kuala Lumpur</t>
  </si>
  <si>
    <t>RM 4,700,000</t>
  </si>
  <si>
    <t>Land area : 9000 sq. ft.</t>
  </si>
  <si>
    <t>Unfurnished</t>
  </si>
  <si>
    <t>RM 3,100,000</t>
  </si>
  <si>
    <t>Semi-detached House (Intermediate)</t>
  </si>
  <si>
    <t>Jalan Klang Lama (Old Klang Road), Kuala Lumpur</t>
  </si>
  <si>
    <t>RM 2,280,000</t>
  </si>
  <si>
    <t>Land area : 7167 sq. ft.</t>
  </si>
  <si>
    <t>RM 1,980,000</t>
  </si>
  <si>
    <t>Bungalow (Intermediate)</t>
  </si>
  <si>
    <t>Land area : 5837 sq. ft.</t>
  </si>
  <si>
    <t>Mont Kiara, Kuala Lumpur</t>
  </si>
  <si>
    <t>RM 1,780,000</t>
  </si>
  <si>
    <t>Built-up : 1,830 sq. ft.</t>
  </si>
  <si>
    <t>RM 3,450,000</t>
  </si>
  <si>
    <t>Built-up : 3,720 sq. ft.</t>
  </si>
  <si>
    <t>Desa ParkCity, Kuala Lumpur</t>
  </si>
  <si>
    <t>RM 1,500,000</t>
  </si>
  <si>
    <t>3+2</t>
  </si>
  <si>
    <t>Built-up : 1,798 sq. ft.</t>
  </si>
  <si>
    <t>RM 1,550,000</t>
  </si>
  <si>
    <t>Serviced Residence (Intermediate)</t>
  </si>
  <si>
    <t>Condominium</t>
  </si>
  <si>
    <t>Built-up : 2,163 sq. ft.</t>
  </si>
  <si>
    <t>RM 1,450,000</t>
  </si>
  <si>
    <t>Bangsar South, Kuala Lumpur</t>
  </si>
  <si>
    <t>RM 490,000</t>
  </si>
  <si>
    <t>Built-up : 520 sq. ft.</t>
  </si>
  <si>
    <t>Sungai Besi, Kuala Lumpur</t>
  </si>
  <si>
    <t>3-sty Terrace/Link House (Intermediate)</t>
  </si>
  <si>
    <t>Land area : 20x75 sq. ft.</t>
  </si>
  <si>
    <t>RM 610,000</t>
  </si>
  <si>
    <t>Condominium (Intermediate)</t>
  </si>
  <si>
    <t>Built-up : 1,236 sq. ft.</t>
  </si>
  <si>
    <t>RM 1,035,880</t>
  </si>
  <si>
    <t>Condominium (EndLot)</t>
  </si>
  <si>
    <t>Built-up : 1,876 sq. ft.</t>
  </si>
  <si>
    <t>RM 1,830,000</t>
  </si>
  <si>
    <t>Built-up : 1,668 sq. ft.</t>
  </si>
  <si>
    <t>RM 3,300,000</t>
  </si>
  <si>
    <t>Built-up : 3,536 sq. ft.</t>
  </si>
  <si>
    <t>Kepong, Kuala Lumpur</t>
  </si>
  <si>
    <t>RM 560,000</t>
  </si>
  <si>
    <t>Land area : 16x55 sq. ft.</t>
  </si>
  <si>
    <t>RM 460,000</t>
  </si>
  <si>
    <t>Built-up : 613 sq. ft.</t>
  </si>
  <si>
    <t>Jalan Kuching, Kuala Lumpur</t>
  </si>
  <si>
    <t>RM 2,400,000</t>
  </si>
  <si>
    <t>Built-up : 1,006 sq. ft.</t>
  </si>
  <si>
    <t>RM 2,290,710</t>
  </si>
  <si>
    <t>Built-up : 2,767 sq. ft.</t>
  </si>
  <si>
    <t>RM 2,284,620</t>
  </si>
  <si>
    <t>4+2</t>
  </si>
  <si>
    <t>Built-up : 2,702 sq. ft.</t>
  </si>
  <si>
    <t>RM 1,438,000</t>
  </si>
  <si>
    <t>Built-up : 2,378 sq. ft.</t>
  </si>
  <si>
    <t>RM 1,720,000</t>
  </si>
  <si>
    <t>Built-up : 2,020 sq. ft.</t>
  </si>
  <si>
    <t>RM 3,600,000</t>
  </si>
  <si>
    <t>Serviced Residence (Corner)</t>
  </si>
  <si>
    <t>Built-up : 3,897 sq. ft.</t>
  </si>
  <si>
    <t>RM 4,280,000</t>
  </si>
  <si>
    <t>Built-up : 2,195 sq. ft.</t>
  </si>
  <si>
    <t>RM 2,300,000</t>
  </si>
  <si>
    <t>Built-up : 1,023 sq. ft.</t>
  </si>
  <si>
    <t>OUG, Kuala Lumpur</t>
  </si>
  <si>
    <t>RM 3,500,000</t>
  </si>
  <si>
    <t>Land area : 8000 sq. ft.</t>
  </si>
  <si>
    <t>Land area : 20 X 80 sq. ft.</t>
  </si>
  <si>
    <t>RM 2,700,000</t>
  </si>
  <si>
    <t>Built-up : 3,095 sq. ft.</t>
  </si>
  <si>
    <t>RM 1,080,000</t>
  </si>
  <si>
    <t>Built-up : 896 sq. ft.</t>
  </si>
  <si>
    <t>RM 1,150,000</t>
  </si>
  <si>
    <t>Built-up : 1,200 sq. ft.</t>
  </si>
  <si>
    <t>RM 1,070,000</t>
  </si>
  <si>
    <t>Built-up : 1,772 sq. ft.</t>
  </si>
  <si>
    <t>RM 930,000</t>
  </si>
  <si>
    <t>RM 780,000</t>
  </si>
  <si>
    <t>Built-up : 880 sq. ft.</t>
  </si>
  <si>
    <t>RM 4,098,000</t>
  </si>
  <si>
    <t>Built-up : 2,066 sq. ft.</t>
  </si>
  <si>
    <t>KL City, Kuala Lumpur</t>
  </si>
  <si>
    <t>RM 1,800,000</t>
  </si>
  <si>
    <t>Serviced Residence (Duplex)</t>
  </si>
  <si>
    <t>Built-up : 1,244 sq. ft.</t>
  </si>
  <si>
    <t>Built-up : 4,090 sq. ft.</t>
  </si>
  <si>
    <t>Taman Melawati, Kuala Lumpur</t>
  </si>
  <si>
    <t>RM 4,000,000</t>
  </si>
  <si>
    <t>Built-up : 2,250 sq. ft.</t>
  </si>
  <si>
    <t>RM 4,800,000</t>
  </si>
  <si>
    <t>Built-up : 4,300 sq. ft.</t>
  </si>
  <si>
    <t>RM 3,780,000</t>
  </si>
  <si>
    <t>Built-up : 3,628 sq. ft.</t>
  </si>
  <si>
    <t>Sentul, Kuala Lumpur</t>
  </si>
  <si>
    <t>RM 850,000</t>
  </si>
  <si>
    <t>Built-up : 1,050 sq. ft.</t>
  </si>
  <si>
    <t>RM 1,850,000</t>
  </si>
  <si>
    <t>Built-up : 2,347 sq. ft.</t>
  </si>
  <si>
    <t>RM 1,698,800</t>
  </si>
  <si>
    <t>Built-up : 1,227 sq. ft.</t>
  </si>
  <si>
    <t>RM 999,000</t>
  </si>
  <si>
    <t>Built-up : 2,512 sq. ft.</t>
  </si>
  <si>
    <t>KL Sentral, Kuala Lumpur</t>
  </si>
  <si>
    <t>Built-up : 1,648 sq. ft.</t>
  </si>
  <si>
    <t>Built-up : 1,022 sq. ft.</t>
  </si>
  <si>
    <t>RM 750,000</t>
  </si>
  <si>
    <t>2-sty Terrace/Link House</t>
  </si>
  <si>
    <t>Land area : 24 X 75 sq. ft.</t>
  </si>
  <si>
    <t>Setapak, Kuala Lumpur</t>
  </si>
  <si>
    <t>RM 580,000</t>
  </si>
  <si>
    <t>Built-up : 1,550 sq. ft.</t>
  </si>
  <si>
    <t>RM 3,000,000</t>
  </si>
  <si>
    <t>RM 2,180,000</t>
  </si>
  <si>
    <t>Built-up : 3,000 sq. ft.</t>
  </si>
  <si>
    <t>RM 2,030,000</t>
  </si>
  <si>
    <t>Built-up : 2,356 sq. ft.</t>
  </si>
  <si>
    <t>City Centre, Kuala Lumpur</t>
  </si>
  <si>
    <t>RM 4,080,000</t>
  </si>
  <si>
    <t>Built-up : 3,713 sq. ft.</t>
  </si>
  <si>
    <t>RM 2,880,000</t>
  </si>
  <si>
    <t>2-sty Terrace/Link House (Corner)</t>
  </si>
  <si>
    <t>Land area : 4244 sq. ft.</t>
  </si>
  <si>
    <t>RM 1,799,000</t>
  </si>
  <si>
    <t>Built-up : 720 sq. ft.</t>
  </si>
  <si>
    <t>Bukit Bintang, Kuala Lumpur</t>
  </si>
  <si>
    <t>RM 1,820,000</t>
  </si>
  <si>
    <t>Built-up : 1,159 sq. ft.</t>
  </si>
  <si>
    <t>RM 1,000,000</t>
  </si>
  <si>
    <t>Built-up : 1,313 sq. ft.</t>
  </si>
  <si>
    <t>RM 1,650,000</t>
  </si>
  <si>
    <t>Built-up : 1,905 sq. ft.</t>
  </si>
  <si>
    <t>Land area : 2702 sq. ft.</t>
  </si>
  <si>
    <t>RM 2,055,000</t>
  </si>
  <si>
    <t>1+1</t>
  </si>
  <si>
    <t>Built-up : 797 sq. ft.</t>
  </si>
  <si>
    <t>RM 1,714,000</t>
  </si>
  <si>
    <t>Built-up : 700 sq. ft.</t>
  </si>
  <si>
    <t>RM 620,000</t>
  </si>
  <si>
    <t>Built-up : 1,232 sq. ft.</t>
  </si>
  <si>
    <t>6+1</t>
  </si>
  <si>
    <t>2.5-sty Terrace/Link House (Intermediate)</t>
  </si>
  <si>
    <t>Land area : 3033 sq. ft.</t>
  </si>
  <si>
    <t>Built-up : 3,282 sq. ft.</t>
  </si>
  <si>
    <t>RM 920,000</t>
  </si>
  <si>
    <t>Built-up : 1,046 sq. ft.</t>
  </si>
  <si>
    <t>RM 1,630,000</t>
  </si>
  <si>
    <t>Land area : 22x80 sq. ft.</t>
  </si>
  <si>
    <t>RM 1,783,000</t>
  </si>
  <si>
    <t>Built-up : 976 sq. ft.</t>
  </si>
  <si>
    <t>RM 1,180,000</t>
  </si>
  <si>
    <t>Built-up : 1,942 sq. ft.</t>
  </si>
  <si>
    <t>Built-up : 1,442 sq. ft.</t>
  </si>
  <si>
    <t>Built-up : 761 sq. ft.</t>
  </si>
  <si>
    <t>Sri Hartamas, Kuala Lumpur</t>
  </si>
  <si>
    <t>Land area : 30x66 sq. ft.</t>
  </si>
  <si>
    <t>Built-up : 3,400 sq. ft.</t>
  </si>
  <si>
    <t>RM 630,000</t>
  </si>
  <si>
    <t>Built-up : 791 sq. ft.</t>
  </si>
  <si>
    <t>Jalan Sultan Ismail, Kuala Lumpur</t>
  </si>
  <si>
    <t>RM 2,040,000</t>
  </si>
  <si>
    <t>5+1</t>
  </si>
  <si>
    <t>Land area : 32 x 75 sq. ft.</t>
  </si>
  <si>
    <t>Built-up : 728 sq. ft.</t>
  </si>
  <si>
    <t>RM 2,850,000</t>
  </si>
  <si>
    <t>Built-up : 3,211 sq. ft.</t>
  </si>
  <si>
    <t>RM 1,050,000</t>
  </si>
  <si>
    <t>Built-up : 1,389 sq. ft.</t>
  </si>
  <si>
    <t>Built-up : 3,041 sq. ft.</t>
  </si>
  <si>
    <t>Built-up : 663 sq. ft.</t>
  </si>
  <si>
    <t>RM 3,364,000</t>
  </si>
  <si>
    <t>Built-up : 1,399 sq. ft.</t>
  </si>
  <si>
    <t>RM 978,000</t>
  </si>
  <si>
    <t>RM 2,000,000</t>
  </si>
  <si>
    <t>Built-up : 1,087 sq. ft.</t>
  </si>
  <si>
    <t>Built-up : 2,065 sq. ft.</t>
  </si>
  <si>
    <t>RM 1,280,000</t>
  </si>
  <si>
    <t>Built-up : 736 sq. ft.</t>
  </si>
  <si>
    <t>Kuchai Lama, Kuala Lumpur</t>
  </si>
  <si>
    <t>Built-up : 650 sq. ft.</t>
  </si>
  <si>
    <t>RM 1,350,000</t>
  </si>
  <si>
    <t>Built-up : 500 sq. ft.</t>
  </si>
  <si>
    <t>RM 800,000</t>
  </si>
  <si>
    <t>Built-up : 825 sq. ft.</t>
  </si>
  <si>
    <t>Built-up : 2,200 sq. ft.</t>
  </si>
  <si>
    <t>RM 1,035,000</t>
  </si>
  <si>
    <t>Built-up : 1,853 sq. ft.</t>
  </si>
  <si>
    <t>Unknown</t>
  </si>
  <si>
    <t>Built-up : 657 sq. ft.</t>
  </si>
  <si>
    <t>RM 448,800</t>
  </si>
  <si>
    <t>Built-up : 1,045 sq. ft.</t>
  </si>
  <si>
    <t>RM 4,900,000</t>
  </si>
  <si>
    <t>Land area : 3700 sq. ft.</t>
  </si>
  <si>
    <t>RM 2,480,000</t>
  </si>
  <si>
    <t>RM 2,716,000</t>
  </si>
  <si>
    <t>Built-up : 2,227 sq. ft.</t>
  </si>
  <si>
    <t>RM 1,480,000</t>
  </si>
  <si>
    <t>Built-up : 1,544 sq. ft.</t>
  </si>
  <si>
    <t>Ampang, Kuala Lumpur</t>
  </si>
  <si>
    <t>RM 2,800,000</t>
  </si>
  <si>
    <t>Land area : 14000 sq. ft.</t>
  </si>
  <si>
    <t>RM 8,343,600</t>
  </si>
  <si>
    <t>Built-up : 2,454 sq. ft.</t>
  </si>
  <si>
    <t>Taman Desa, Kuala Lumpur</t>
  </si>
  <si>
    <t>RM 500,000</t>
  </si>
  <si>
    <t>Built-up : 715 sq. ft.</t>
  </si>
  <si>
    <t>RM 8,000,000</t>
  </si>
  <si>
    <t>Land area : 10000 sq. ft.</t>
  </si>
  <si>
    <t>RM 3,490,000</t>
  </si>
  <si>
    <t>3-sty Terrace/Link House (Corner)</t>
  </si>
  <si>
    <t>Land area : 38x75 sq. ft.</t>
  </si>
  <si>
    <t>Land area : 22x83 sq. ft.</t>
  </si>
  <si>
    <t>Built-up : 1,560 sq. ft.</t>
  </si>
  <si>
    <t>RM 2,200,000</t>
  </si>
  <si>
    <t>Built-up : 2,243 sq. ft.</t>
  </si>
  <si>
    <t>RM 1,380,000</t>
  </si>
  <si>
    <t>Land area : 24x75 sq. ft.</t>
  </si>
  <si>
    <t>RM 2,500,000</t>
  </si>
  <si>
    <t>3-sty Terrace/Link House (EndLot)</t>
  </si>
  <si>
    <t>Land area : 22x75 sq. ft.</t>
  </si>
  <si>
    <t>RM 1,060,000</t>
  </si>
  <si>
    <t>Built-up : 2,174 sq. ft.</t>
  </si>
  <si>
    <t>RM 668,000</t>
  </si>
  <si>
    <t>Built-up : 1,345 sq. ft.</t>
  </si>
  <si>
    <t>2+2</t>
  </si>
  <si>
    <t>RM 509,000</t>
  </si>
  <si>
    <t>RM 3,170,000</t>
  </si>
  <si>
    <t>Built-up : 4,306 sq. ft.</t>
  </si>
  <si>
    <t>RM 3,400,000</t>
  </si>
  <si>
    <t>Built-up : 5,448 sq. ft.</t>
  </si>
  <si>
    <t>RM 2,998,000</t>
  </si>
  <si>
    <t>Built-up : 3,218 sq. ft.</t>
  </si>
  <si>
    <t>RM 2,580,000</t>
  </si>
  <si>
    <t>Built-up : 2,809 sq. ft.</t>
  </si>
  <si>
    <t>RM 5,600,000</t>
  </si>
  <si>
    <t>7+1</t>
  </si>
  <si>
    <t>3.5-sty Terrace/Link House (Intermediate)</t>
  </si>
  <si>
    <t>Built-up : 7,000 sq. ft.</t>
  </si>
  <si>
    <t>RM 1,260,000</t>
  </si>
  <si>
    <t>Built-up : 1,485 sq. ft.</t>
  </si>
  <si>
    <t>RM 4,950,000</t>
  </si>
  <si>
    <t>5+2</t>
  </si>
  <si>
    <t>Land area : 33x85 sq. ft.</t>
  </si>
  <si>
    <t>RM 1,990,000</t>
  </si>
  <si>
    <t>Built-up : 2,500 sq. ft.</t>
  </si>
  <si>
    <t>Land area : 20 x 80 sq. ft.</t>
  </si>
  <si>
    <t>RM 2,100,000</t>
  </si>
  <si>
    <t>Built-up : 2,441 sq. ft.</t>
  </si>
  <si>
    <t>RM 1,100,000</t>
  </si>
  <si>
    <t>Serviced Residence (Penthouse)</t>
  </si>
  <si>
    <t>RM 2,900,000</t>
  </si>
  <si>
    <t>RM 670,000</t>
  </si>
  <si>
    <t>Built-up : 1,085 sq. ft.</t>
  </si>
  <si>
    <t>RM 820,000</t>
  </si>
  <si>
    <t>RM 1,370,000</t>
  </si>
  <si>
    <t>Built-up : 1,572 sq. ft.</t>
  </si>
  <si>
    <t>RM 3,480,000</t>
  </si>
  <si>
    <t>Land area : 3450 sq. ft.</t>
  </si>
  <si>
    <t>Built-up : 1,292 sq. ft.</t>
  </si>
  <si>
    <t>RM 1,900,000</t>
  </si>
  <si>
    <t>Built-up : 915 sq. ft.</t>
  </si>
  <si>
    <t>Built-up : 1,090 sq. ft.</t>
  </si>
  <si>
    <t>Studio</t>
  </si>
  <si>
    <t>Condominium (Studio)</t>
  </si>
  <si>
    <t>RM 1,300,000</t>
  </si>
  <si>
    <t>Built-up : 925 sq. ft.</t>
  </si>
  <si>
    <t>RM 9,000,000</t>
  </si>
  <si>
    <t>RM 1,200,000</t>
  </si>
  <si>
    <t>Built-up : 1,930 sq. ft.</t>
  </si>
  <si>
    <t>RM 2,251,800</t>
  </si>
  <si>
    <t>RM 998,000</t>
  </si>
  <si>
    <t>Land area : 1650 sq. ft.</t>
  </si>
  <si>
    <t>Built-up : 1,496 sq. ft.</t>
  </si>
  <si>
    <t>Built-up : 1,368 sq. ft.</t>
  </si>
  <si>
    <t>RM 1,798,000</t>
  </si>
  <si>
    <t>RM 1,268,000</t>
  </si>
  <si>
    <t>Built-up : 1,619 sq. ft.</t>
  </si>
  <si>
    <t>RM 4,200,000</t>
  </si>
  <si>
    <t>RM 3,330,000</t>
  </si>
  <si>
    <t>Built-up : 2,789 sq. ft.</t>
  </si>
  <si>
    <t>Built-up : 1,184 sq. ft.</t>
  </si>
  <si>
    <t>Built-up : 1,076 sq. ft.</t>
  </si>
  <si>
    <t>1-sty Terrace/Link House (Intermediate)</t>
  </si>
  <si>
    <t>Land area : 24x80 sq. ft.</t>
  </si>
  <si>
    <t>Built-up : 1,381 sq. ft.</t>
  </si>
  <si>
    <t>RM 638,000</t>
  </si>
  <si>
    <t>1.5-sty Terrace/Link House (EndLot)</t>
  </si>
  <si>
    <t>Land area : 27x70 sq. ft.</t>
  </si>
  <si>
    <t>RM 1,400,000</t>
  </si>
  <si>
    <t>RM 5,200,000</t>
  </si>
  <si>
    <t>Land area : 12250 sq. ft.</t>
  </si>
  <si>
    <t>RM 5,500,000</t>
  </si>
  <si>
    <t>Land area : 9300 sq. ft.</t>
  </si>
  <si>
    <t>RM 350,000</t>
  </si>
  <si>
    <t>Apartment</t>
  </si>
  <si>
    <t>Built-up : 495 sq. ft.</t>
  </si>
  <si>
    <t>RM 1,790,000</t>
  </si>
  <si>
    <t>Land area : 22 x 95 sq. ft.</t>
  </si>
  <si>
    <t>Segambut, Kuala Lumpur</t>
  </si>
  <si>
    <t>RM 635,000</t>
  </si>
  <si>
    <t>Built-up : 1,643 sq. ft.</t>
  </si>
  <si>
    <t>RM 530,000</t>
  </si>
  <si>
    <t>RM 5,070,000</t>
  </si>
  <si>
    <t>Built-up : 2,142 sq. ft.</t>
  </si>
  <si>
    <t>RM 1,207,000</t>
  </si>
  <si>
    <t>Built-up : 685 sq. ft.</t>
  </si>
  <si>
    <t>RM 1,177,000</t>
  </si>
  <si>
    <t>Built-up : 717 sq. ft.</t>
  </si>
  <si>
    <t>Batu Caves, Kuala Lumpur</t>
  </si>
  <si>
    <t>RM 468,000</t>
  </si>
  <si>
    <t>Land area : 5700 sf sq. ft.</t>
  </si>
  <si>
    <t>Wangsa Maju, Kuala Lumpur</t>
  </si>
  <si>
    <t>RM 700,000</t>
  </si>
  <si>
    <t>Built-up : 1,152 sq. ft.</t>
  </si>
  <si>
    <t>RM 3,710,000</t>
  </si>
  <si>
    <t>Built-up : 3,369 sq. ft.</t>
  </si>
  <si>
    <t>Built-up : 2,411 sq. ft.</t>
  </si>
  <si>
    <t>RM 3,785,400</t>
  </si>
  <si>
    <t>Condominium (Duplex)</t>
  </si>
  <si>
    <t>Built-up : 3,907 sq. ft.</t>
  </si>
  <si>
    <t>Built-up : 871 sq. ft.</t>
  </si>
  <si>
    <t>RM 960,000</t>
  </si>
  <si>
    <t>Built-up : 1,488 sq. ft.</t>
  </si>
  <si>
    <t>Built-up : 1,065 sq. ft.</t>
  </si>
  <si>
    <t>Built-up : 3,709 sq. ft.</t>
  </si>
  <si>
    <t>Serviced Residence (EndLot)</t>
  </si>
  <si>
    <t>RM 2,380,000</t>
  </si>
  <si>
    <t>Built-up : 2,315 sq. ft.</t>
  </si>
  <si>
    <t>RM 1,210,000</t>
  </si>
  <si>
    <t>RM 5,750,000</t>
  </si>
  <si>
    <t>Land area : 7200 sq. ft.</t>
  </si>
  <si>
    <t>Built-up : 1,195 sq. ft.</t>
  </si>
  <si>
    <t>RM 6,300,000</t>
  </si>
  <si>
    <t>RM 240,000</t>
  </si>
  <si>
    <t>Built-up : 850 sq. ft.</t>
  </si>
  <si>
    <t>Built-up : 751 sq. ft.</t>
  </si>
  <si>
    <t>Built-up : 1,350 sq. ft.</t>
  </si>
  <si>
    <t>RM 6,380,000</t>
  </si>
  <si>
    <t>RM 676,775</t>
  </si>
  <si>
    <t>Built-up : 1,265 sq. ft.</t>
  </si>
  <si>
    <t>RM 1,750,000</t>
  </si>
  <si>
    <t>Built-up : 2,400 sq. ft.</t>
  </si>
  <si>
    <t>RM 3,380,000</t>
  </si>
  <si>
    <t>Land area : 4050 sq. ft.</t>
  </si>
  <si>
    <t>RM 1,600,000</t>
  </si>
  <si>
    <t>Built-up : 1,878 sq. ft.</t>
  </si>
  <si>
    <t>RM 1,291,000</t>
  </si>
  <si>
    <t>Built-up : 2,069 sq. ft.</t>
  </si>
  <si>
    <t>RM 880,000</t>
  </si>
  <si>
    <t>Built-up : 710 sq. ft.</t>
  </si>
  <si>
    <t>RM 655,000</t>
  </si>
  <si>
    <t>Built-up : 1,094 sq. ft.</t>
  </si>
  <si>
    <t>RM 2,150,000</t>
  </si>
  <si>
    <t>Built-up : 2,700 sq. ft.</t>
  </si>
  <si>
    <t>RM 7,975,250</t>
  </si>
  <si>
    <t>Built-up : 2,975 sq. ft.</t>
  </si>
  <si>
    <t>RM 1,238,000</t>
  </si>
  <si>
    <t>Built-up : 823 sq. ft.</t>
  </si>
  <si>
    <t>Built-up : 2,153 sq. ft.</t>
  </si>
  <si>
    <t>Built-up : 777 sq. ft.</t>
  </si>
  <si>
    <t>RM 990,000</t>
  </si>
  <si>
    <t>RM 3,960,000</t>
  </si>
  <si>
    <t>RM 5,460,000</t>
  </si>
  <si>
    <t>RM 2,050,000</t>
  </si>
  <si>
    <t>RM 1,121,800</t>
  </si>
  <si>
    <t>RM 1,506,300</t>
  </si>
  <si>
    <t>Built-up : 1,020 sq. ft.</t>
  </si>
  <si>
    <t>RM 1,530,000</t>
  </si>
  <si>
    <t>Built-up : 2,095 sq. ft.</t>
  </si>
  <si>
    <t>RM 3,800,000</t>
  </si>
  <si>
    <t>Built-up : 4,056 sq. ft.</t>
  </si>
  <si>
    <t>Built-up : 2,906 sq. ft.</t>
  </si>
  <si>
    <t>Built-up : 4,000 sq. ft.</t>
  </si>
  <si>
    <t>Built-up : 1,917 sq. ft.</t>
  </si>
  <si>
    <t>RM 1,158,200</t>
  </si>
  <si>
    <t>Klcc, Kuala Lumpur</t>
  </si>
  <si>
    <t>RM 1,200,019</t>
  </si>
  <si>
    <t>Built-up : 577 sq. ft.</t>
  </si>
  <si>
    <t>Land area : 10400 sq. ft.</t>
  </si>
  <si>
    <t>Bukit Kiara, Kuala Lumpur</t>
  </si>
  <si>
    <t>RM 4,988,888</t>
  </si>
  <si>
    <t>4-sty Terrace/Link House</t>
  </si>
  <si>
    <t>Land area : 24x85 sq. ft.</t>
  </si>
  <si>
    <t>RM 1,999,000</t>
  </si>
  <si>
    <t>Built-up : 1,271 sq. ft.</t>
  </si>
  <si>
    <t>RM 3,700,000</t>
  </si>
  <si>
    <t>RM 1,420,000</t>
  </si>
  <si>
    <t>Built-up : 1,499 sq. ft.</t>
  </si>
  <si>
    <t>Built-up : 1,832 sq. ft.</t>
  </si>
  <si>
    <t>4-sty Terrace/Link House (Intermediate)</t>
  </si>
  <si>
    <t>RM 2,210,000</t>
  </si>
  <si>
    <t>Built-up : 1,502 sq. ft.</t>
  </si>
  <si>
    <t>Land area : 3897 sq. ft.</t>
  </si>
  <si>
    <t>RM 2,230,000</t>
  </si>
  <si>
    <t>Built-up : 2,973 sq. ft.</t>
  </si>
  <si>
    <t>RM 1,139,000</t>
  </si>
  <si>
    <t>RM 2,930,000</t>
  </si>
  <si>
    <t>Built-up : 1,114 sq. ft.</t>
  </si>
  <si>
    <t>RM 1,580,000</t>
  </si>
  <si>
    <t>Built-up : 1,900 sq. ft.</t>
  </si>
  <si>
    <t>RM 1,620,000</t>
  </si>
  <si>
    <t>Built-up : 1,194 sq. ft.</t>
  </si>
  <si>
    <t>Built-up : 1,367 sq. ft.</t>
  </si>
  <si>
    <t>Land area : 10350 sq. ft.</t>
  </si>
  <si>
    <t>Land area : 10600 sq. ft.</t>
  </si>
  <si>
    <t>RM 2,750,000</t>
  </si>
  <si>
    <t>Land area : 22x89 sq. ft.</t>
  </si>
  <si>
    <t>Townhouse</t>
  </si>
  <si>
    <t>Built-up : 1,400 sq. ft.</t>
  </si>
  <si>
    <t>RM 1,730,000</t>
  </si>
  <si>
    <t>Built-up : 1,690 sq. ft.</t>
  </si>
  <si>
    <t>Built-up : 1,346 sq. ft.</t>
  </si>
  <si>
    <t>Land area : 1302 sq. ft.</t>
  </si>
  <si>
    <t>RM 5,400,000</t>
  </si>
  <si>
    <t>Land area : 7318 sq. ft.</t>
  </si>
  <si>
    <t>Land area : 2805 sq. ft.</t>
  </si>
  <si>
    <t>Built-up : 1,507 sq. ft.</t>
  </si>
  <si>
    <t>Land area : 1826 sq. ft.</t>
  </si>
  <si>
    <t>Built-up : 2,300 sq. ft.</t>
  </si>
  <si>
    <t>RM 2,950,000</t>
  </si>
  <si>
    <t>Built-up : 2,674 sq. ft.</t>
  </si>
  <si>
    <t>RM 3,090,000</t>
  </si>
  <si>
    <t>Semi-detached House (Corner)</t>
  </si>
  <si>
    <t>Land area : 65 x 90 sq. ft.</t>
  </si>
  <si>
    <t>RM 1,230,000</t>
  </si>
  <si>
    <t>Built-up : 1,378 sq. ft.</t>
  </si>
  <si>
    <t>Built-up : 950 sq. ft.</t>
  </si>
  <si>
    <t>Built-up : 1,303 sq. ft.</t>
  </si>
  <si>
    <t>Land area : 22x62 sq. ft.</t>
  </si>
  <si>
    <t>Townhouse (Intermediate)</t>
  </si>
  <si>
    <t>Land area : 24x55 sq. ft.</t>
  </si>
  <si>
    <t>RM 5,900,000</t>
  </si>
  <si>
    <t>RM 3,900,000</t>
  </si>
  <si>
    <t>Built-up : 1,636 sq. ft.</t>
  </si>
  <si>
    <t>RM 1,240,000</t>
  </si>
  <si>
    <t>RM 438,000</t>
  </si>
  <si>
    <t>Apartment (Corner)</t>
  </si>
  <si>
    <t>Built-up : 1,018 sq. ft.</t>
  </si>
  <si>
    <t>Built-up : 900 sq. ft.</t>
  </si>
  <si>
    <t>Setiawangsa, Kuala Lumpur</t>
  </si>
  <si>
    <t>RM 590,000</t>
  </si>
  <si>
    <t>Built-up : 1,196 sq. ft.</t>
  </si>
  <si>
    <t>RM 11,394,000</t>
  </si>
  <si>
    <t>RM 380,000</t>
  </si>
  <si>
    <t>RM 1,198,000</t>
  </si>
  <si>
    <t>Built-up : 764 sq. ft.</t>
  </si>
  <si>
    <t>Land area : 40x80 sq. ft.</t>
  </si>
  <si>
    <t>RM 8,300,000</t>
  </si>
  <si>
    <t>Land area : 6900 sq. ft.</t>
  </si>
  <si>
    <t>RM 1,340,000</t>
  </si>
  <si>
    <t>Land area : 10+24 x 80 sq. ft.</t>
  </si>
  <si>
    <t>Built-up : 1,055 sq. ft.</t>
  </si>
  <si>
    <t>RM 320,000</t>
  </si>
  <si>
    <t>Land area : 646sf~1001sf sq. ft.</t>
  </si>
  <si>
    <t>Built-up : 3,216 sq. ft.</t>
  </si>
  <si>
    <t>RM 6,000,000</t>
  </si>
  <si>
    <t>Built-up : 4,157 sq. ft.</t>
  </si>
  <si>
    <t>RM 1,090,000</t>
  </si>
  <si>
    <t>RM 1,330,000</t>
  </si>
  <si>
    <t>RM 1,613,300</t>
  </si>
  <si>
    <t>Built-up : 2,336 sq. ft.</t>
  </si>
  <si>
    <t>RM 2,440,000</t>
  </si>
  <si>
    <t>RM 4,100,000</t>
  </si>
  <si>
    <t>RM 2,080,000</t>
  </si>
  <si>
    <t>Land area : 7600 sq. ft.</t>
  </si>
  <si>
    <t>RM 3,200,000</t>
  </si>
  <si>
    <t>RM 783,990</t>
  </si>
  <si>
    <t>RM 495,000</t>
  </si>
  <si>
    <t>Built-up : 560 sq. ft.</t>
  </si>
  <si>
    <t>Chan Sow Lin, Kuala Lumpur</t>
  </si>
  <si>
    <t>RM 569,200</t>
  </si>
  <si>
    <t>Built-up : 888 sq. ft.</t>
  </si>
  <si>
    <t>RM 439,600</t>
  </si>
  <si>
    <t>Land area : 850sf~1000sf sq. ft.</t>
  </si>
  <si>
    <t>RM 425,000</t>
  </si>
  <si>
    <t>Land area : 1087 sq. ft.</t>
  </si>
  <si>
    <t>RM 10,000,000</t>
  </si>
  <si>
    <t>Built-up : 6,913 sq. ft.</t>
  </si>
  <si>
    <t>Land area : 22&amp;#8217;x100&amp;#8217; sq. ft.</t>
  </si>
  <si>
    <t>Land area : 850-1000 sq. ft.</t>
  </si>
  <si>
    <t>RM 6,670,000</t>
  </si>
  <si>
    <t>Built-up : 4,771 sq. ft.</t>
  </si>
  <si>
    <t>Built-up : 1,590 sq. ft.</t>
  </si>
  <si>
    <t>RM 618,000</t>
  </si>
  <si>
    <t>Land area : 650 sq. ft.</t>
  </si>
  <si>
    <t>RM 1,518,000</t>
  </si>
  <si>
    <t>Built-up : 2,648 sq. ft.</t>
  </si>
  <si>
    <t>RM 2,220,000</t>
  </si>
  <si>
    <t>Land area : 2850, 38x75 sq. ft.</t>
  </si>
  <si>
    <t>Land area : 23x75 sq. ft.</t>
  </si>
  <si>
    <t>Land area : 24x80, 1920 sq. ft.</t>
  </si>
  <si>
    <t>Pantai, Kuala Lumpur</t>
  </si>
  <si>
    <t>Built-up : 5,660 sq. ft.</t>
  </si>
  <si>
    <t>Built-up : 2,535 sq. ft.</t>
  </si>
  <si>
    <t>3-sty Terrace/Link House</t>
  </si>
  <si>
    <t>RM 600,000</t>
  </si>
  <si>
    <t>Land area : 1025 sq. ft.</t>
  </si>
  <si>
    <t>RM 4,130,000</t>
  </si>
  <si>
    <t>Built-up : 1,873 sq. ft.</t>
  </si>
  <si>
    <t>RM 5,149,700</t>
  </si>
  <si>
    <t>Built-up : 2,982 sq. ft.</t>
  </si>
  <si>
    <t>RM 5,129,000</t>
  </si>
  <si>
    <t>Built-up : 3,143 sq. ft.</t>
  </si>
  <si>
    <t>RM 597,000</t>
  </si>
  <si>
    <t>Built-up : 4,025 sq. ft.</t>
  </si>
  <si>
    <t>RM 6,900,000</t>
  </si>
  <si>
    <t>Built-up : 4,945 sq. ft.</t>
  </si>
  <si>
    <t>RM 660,000</t>
  </si>
  <si>
    <t>Land area : 992 sq. ft.</t>
  </si>
  <si>
    <t>RM 3,125,000</t>
  </si>
  <si>
    <t>Built-up : 1,421 sq. ft.</t>
  </si>
  <si>
    <t>RM 1,833,000</t>
  </si>
  <si>
    <t>Bandar Menjalara, Kuala Lumpur</t>
  </si>
  <si>
    <t>RM 888,000</t>
  </si>
  <si>
    <t>RM 2,999,000</t>
  </si>
  <si>
    <t>Built-up : 721 sq. ft.</t>
  </si>
  <si>
    <t>RM 6,842,500</t>
  </si>
  <si>
    <t>RM 8,476,050</t>
  </si>
  <si>
    <t>Built-up : 5,137 sq. ft.</t>
  </si>
  <si>
    <t>Land area : 8400 sq. ft.</t>
  </si>
  <si>
    <t>RM 1,415,000</t>
  </si>
  <si>
    <t>Bungalow (EndLot)</t>
  </si>
  <si>
    <t>Built-up : 5,738 sq. ft.</t>
  </si>
  <si>
    <t>Built-up : 1,701 sq. ft.</t>
  </si>
  <si>
    <t>Built-up : 1,103 sq. ft.</t>
  </si>
  <si>
    <t>RM 8,280,000</t>
  </si>
  <si>
    <t>RM 3,690,000</t>
  </si>
  <si>
    <t>Land area : 3658 sq. ft.</t>
  </si>
  <si>
    <t>RM 950,000</t>
  </si>
  <si>
    <t>RM 9,960,000</t>
  </si>
  <si>
    <t>RM 6,660,000</t>
  </si>
  <si>
    <t>RM 628,000</t>
  </si>
  <si>
    <t>Built-up : 1,150 sq. ft.</t>
  </si>
  <si>
    <t>RM 1,590,000</t>
  </si>
  <si>
    <t>RM 428,000</t>
  </si>
  <si>
    <t>Built-up : 918 sq. ft.</t>
  </si>
  <si>
    <t>KL Eco City, Kuala Lumpur</t>
  </si>
  <si>
    <t>Built-up : 969 sq. ft.</t>
  </si>
  <si>
    <t>RM 2,250,000</t>
  </si>
  <si>
    <t>Land area : 40+30 X 80 sq. ft.</t>
  </si>
  <si>
    <t>RM 5,800,000</t>
  </si>
  <si>
    <t>RM 1,890,000</t>
  </si>
  <si>
    <t>Land area : 20x95 sq. ft.</t>
  </si>
  <si>
    <t>RM 815,000</t>
  </si>
  <si>
    <t>RM 7,500,000</t>
  </si>
  <si>
    <t>Built-up : 867 sq. ft.</t>
  </si>
  <si>
    <t>Built-up : 3,082 sq. ft.</t>
  </si>
  <si>
    <t>RM 640,000</t>
  </si>
  <si>
    <t>RM 840,000</t>
  </si>
  <si>
    <t>Built-up : 1,119 sq. ft.</t>
  </si>
  <si>
    <t>Built-up : 3,478 sq. ft.</t>
  </si>
  <si>
    <t>Built-up : 1,444 sq. ft.</t>
  </si>
  <si>
    <t>Built-up : 2,426 sq. ft.</t>
  </si>
  <si>
    <t>Land area : 5554 sq. ft.</t>
  </si>
  <si>
    <t>RM 18,000,000</t>
  </si>
  <si>
    <t>Land area : 15000 sq. ft.</t>
  </si>
  <si>
    <t>Land area : 22x95 sq. ft.</t>
  </si>
  <si>
    <t>RM 770,000</t>
  </si>
  <si>
    <t>Built-up : 1,186 sq. ft.</t>
  </si>
  <si>
    <t>Land area : 6568 sq. ft.</t>
  </si>
  <si>
    <t>Land area : 13217 sq. ft.</t>
  </si>
  <si>
    <t>RM 870,000</t>
  </si>
  <si>
    <t>Land area : 10200 sq. ft.</t>
  </si>
  <si>
    <t>RM 720,000</t>
  </si>
  <si>
    <t>Built-up : 1,577 sq. ft.</t>
  </si>
  <si>
    <t>RM 928,000</t>
  </si>
  <si>
    <t>Land area : 48x85 sq. ft.</t>
  </si>
  <si>
    <t>RM 360,000</t>
  </si>
  <si>
    <t>Built-up : 1,088 sq. ft.</t>
  </si>
  <si>
    <t>RM 830,000</t>
  </si>
  <si>
    <t>Built-up : 473 sq. ft.</t>
  </si>
  <si>
    <t>RM 868,000</t>
  </si>
  <si>
    <t>RM 1,865,000</t>
  </si>
  <si>
    <t>RM 1,308,000</t>
  </si>
  <si>
    <t>Built-up : 753 sq. ft.</t>
  </si>
  <si>
    <t>RM 1,760,000</t>
  </si>
  <si>
    <t>RM 568,000</t>
  </si>
  <si>
    <t>RM 1,020,000</t>
  </si>
  <si>
    <t>Built-up : 813 sq. ft.</t>
  </si>
  <si>
    <t>RM 1,099,000</t>
  </si>
  <si>
    <t>Built-up : 833 sq. ft.</t>
  </si>
  <si>
    <t>Land area : 910 sq. ft.</t>
  </si>
  <si>
    <t>Built-up : 2,707 sq. ft.</t>
  </si>
  <si>
    <t>RM 2,550,000</t>
  </si>
  <si>
    <t>Built-up : 1,573 sq. ft.</t>
  </si>
  <si>
    <t>RM 980,000</t>
  </si>
  <si>
    <t>RM 2,650,000</t>
  </si>
  <si>
    <t>Built-up : 2,077 sq. ft.</t>
  </si>
  <si>
    <t>RM 2,889,000</t>
  </si>
  <si>
    <t>Built-up : 1,163 sq. ft.</t>
  </si>
  <si>
    <t>RM 6,220,000</t>
  </si>
  <si>
    <t>Built-up : 4,327 sq. ft.</t>
  </si>
  <si>
    <t>Built-up : 1,411 sq. ft.</t>
  </si>
  <si>
    <t>RM 916,000</t>
  </si>
  <si>
    <t>Built-up : 3,833 sq. ft.</t>
  </si>
  <si>
    <t>Residential Land</t>
  </si>
  <si>
    <t>Land area : 100000 sq. ft.</t>
  </si>
  <si>
    <t>Land area : 3282 sq. ft.</t>
  </si>
  <si>
    <t>RM 4,500,000</t>
  </si>
  <si>
    <t>Land area : 7000 sq. ft.</t>
  </si>
  <si>
    <t>RM 2,980,000</t>
  </si>
  <si>
    <t>Land area : 7057 sq. ft.</t>
  </si>
  <si>
    <t>RM 2,780,000</t>
  </si>
  <si>
    <t>Land area : 45x80 sq. ft.</t>
  </si>
  <si>
    <t>Built-up : 638 sq. ft.</t>
  </si>
  <si>
    <t>Land area : 20x80 sq. ft.</t>
  </si>
  <si>
    <t>RM 2,434,900</t>
  </si>
  <si>
    <t>Land area : 1873 sq. ft.</t>
  </si>
  <si>
    <t>Land area : 3200 sq. ft.</t>
  </si>
  <si>
    <t>RM 535,000</t>
  </si>
  <si>
    <t>Built-up : 762 sq. ft.</t>
  </si>
  <si>
    <t>RM 6,400,000</t>
  </si>
  <si>
    <t>Built-up : 2,013 sq. ft.</t>
  </si>
  <si>
    <t>2.5-sty Terrace/Link House</t>
  </si>
  <si>
    <t>Country Heights Damansara, Kuala Lumpur</t>
  </si>
  <si>
    <t>RM 10,800,000</t>
  </si>
  <si>
    <t>Land area : 11700 sq. ft.</t>
  </si>
  <si>
    <t>RM 1,348,000</t>
  </si>
  <si>
    <t>Built-up : 462 sq. ft.</t>
  </si>
  <si>
    <t>Built-up : 2,201 sq. ft.</t>
  </si>
  <si>
    <t>Built-up : 811 sq. ft.</t>
  </si>
  <si>
    <t>Built-up : 618 sq. ft.</t>
  </si>
  <si>
    <t>RM 3,166,000</t>
  </si>
  <si>
    <t>Built-up : 1,423 sq. ft.</t>
  </si>
  <si>
    <t>RM 370,000</t>
  </si>
  <si>
    <t>Sunway SPK, Kuala Lumpur</t>
  </si>
  <si>
    <t>RM 6,700,000</t>
  </si>
  <si>
    <t>RM 6,600,000</t>
  </si>
  <si>
    <t>RM 7,400,000</t>
  </si>
  <si>
    <t>RM 6,800,000</t>
  </si>
  <si>
    <t>Land area : 5274 sq. ft.</t>
  </si>
  <si>
    <t>RM 1,288,972</t>
  </si>
  <si>
    <t>Built-up : 1,738 sq. ft.</t>
  </si>
  <si>
    <t>RM 8,400,000</t>
  </si>
  <si>
    <t>RM 410,000</t>
  </si>
  <si>
    <t>Built-up : 885 sq. ft.</t>
  </si>
  <si>
    <t>RM 3,360,000</t>
  </si>
  <si>
    <t>RM 1,770,000</t>
  </si>
  <si>
    <t>RM 1,849,000</t>
  </si>
  <si>
    <t>RM 1,860,000</t>
  </si>
  <si>
    <t>Built-up : 2,070 sq. ft.</t>
  </si>
  <si>
    <t>RM 570,000</t>
  </si>
  <si>
    <t>Land area : 1200 sq. ft.</t>
  </si>
  <si>
    <t>RM 1,880,000</t>
  </si>
  <si>
    <t>RM 1,685,000</t>
  </si>
  <si>
    <t>Built-up : 2,038 sq. ft.</t>
  </si>
  <si>
    <t>RM 550,000</t>
  </si>
  <si>
    <t>Built-up : 1,073 sq. ft.</t>
  </si>
  <si>
    <t>1.5-sty Terrace/Link House (Intermediate)</t>
  </si>
  <si>
    <t>Land area : 20x65 sq. ft.</t>
  </si>
  <si>
    <t>Land area : 22x85 sq. ft.</t>
  </si>
  <si>
    <t>RM 2,790,000</t>
  </si>
  <si>
    <t>Land area : 2200 sq. ft.</t>
  </si>
  <si>
    <t>Built-up : 497 sq. ft.</t>
  </si>
  <si>
    <t>Built-up : 4,186 sq. ft.</t>
  </si>
  <si>
    <t>RM 2,044,800</t>
  </si>
  <si>
    <t>Built-up : 912 sq. ft.</t>
  </si>
  <si>
    <t>Built-up : 1,700 sq. ft.</t>
  </si>
  <si>
    <t>Built-up : 3,300 sq. ft.</t>
  </si>
  <si>
    <t>RM 2,340,000</t>
  </si>
  <si>
    <t>Land area : 0 sq. ft.</t>
  </si>
  <si>
    <t>RM 1,698,000</t>
  </si>
  <si>
    <t>ADIVA Desa ParkCity, Kuala Lumpur</t>
  </si>
  <si>
    <t>Built-up : 1,523 sq. ft.</t>
  </si>
  <si>
    <t>RM 565,000</t>
  </si>
  <si>
    <t>Built-up : 1,100 sq. ft.</t>
  </si>
  <si>
    <t>Built-up : 2,638 sq. ft.</t>
  </si>
  <si>
    <t>Semi-detached House (EndLot)</t>
  </si>
  <si>
    <t>Land area : 3670 sq. ft.</t>
  </si>
  <si>
    <t>Built-up : 907 sq. ft.</t>
  </si>
  <si>
    <t>RM 5,999,000</t>
  </si>
  <si>
    <t>Built-up : 3,289 sq. ft.</t>
  </si>
  <si>
    <t>Built-up : 2,128 sq. ft.</t>
  </si>
  <si>
    <t>Built-up : 1,072 sq. ft.</t>
  </si>
  <si>
    <t>Built-up : 2,111 sq. ft.</t>
  </si>
  <si>
    <t>Land area : 8500 sq. ft.</t>
  </si>
  <si>
    <t>RM 12,000,000</t>
  </si>
  <si>
    <t>Land area : 9127 sq. ft.</t>
  </si>
  <si>
    <t>Built-up : 1,000 sq. ft.</t>
  </si>
  <si>
    <t>RM 4,756,000</t>
  </si>
  <si>
    <t>RM 3,580,000</t>
  </si>
  <si>
    <t>Land area : 1300 sq. ft.</t>
  </si>
  <si>
    <t>RM 2,270,000</t>
  </si>
  <si>
    <t>RM 375,000</t>
  </si>
  <si>
    <t>Built-up : 743 sq. ft.</t>
  </si>
  <si>
    <t>Built-up : 452 sq. ft.</t>
  </si>
  <si>
    <t>RM 970,000</t>
  </si>
  <si>
    <t>Built-up : 603 sq. ft.</t>
  </si>
  <si>
    <t>RM 4,250,000</t>
  </si>
  <si>
    <t>Built-up : 1,888 sq. ft.</t>
  </si>
  <si>
    <t>RM 520,000</t>
  </si>
  <si>
    <t>Built-up : 1,450 sq. ft.</t>
  </si>
  <si>
    <t>RM 480,000</t>
  </si>
  <si>
    <t>Built-up : 1,582 sq. ft.</t>
  </si>
  <si>
    <t>RM 1,065,140</t>
  </si>
  <si>
    <t>Built-up : 1,025 sq. ft.</t>
  </si>
  <si>
    <t>RM 1,299,000</t>
  </si>
  <si>
    <t>RM 7,600,000</t>
  </si>
  <si>
    <t>RM 2,390,000</t>
  </si>
  <si>
    <t>Built-up : 3,043 sq. ft.</t>
  </si>
  <si>
    <t>Land area : 9795 sq. ft.</t>
  </si>
  <si>
    <t>RM 4,718,680</t>
  </si>
  <si>
    <t>Built-up : 3,004 sq. ft.</t>
  </si>
  <si>
    <t>Damansara, Kuala Lumpur</t>
  </si>
  <si>
    <t>RM 9,700,000</t>
  </si>
  <si>
    <t>Land area : 81000 sq. ft.</t>
  </si>
  <si>
    <t>RM 2,660,000</t>
  </si>
  <si>
    <t>Land area : 5000 sq. ft.</t>
  </si>
  <si>
    <t>RM 5,000,000</t>
  </si>
  <si>
    <t>Land area : 4800 sq. ft.</t>
  </si>
  <si>
    <t>Built-up : 1,012 sq. ft.</t>
  </si>
  <si>
    <t>Land area : 3040 sq. ft.</t>
  </si>
  <si>
    <t>RM 4,860,000</t>
  </si>
  <si>
    <t>Land area : 8231 sq. ft.</t>
  </si>
  <si>
    <t>Land area : 7720 sq. ft.</t>
  </si>
  <si>
    <t>RM 2,688,888</t>
  </si>
  <si>
    <t>Built-up : 4,069 sq. ft.</t>
  </si>
  <si>
    <t>RM 8,200,000</t>
  </si>
  <si>
    <t>Built-up : 8,000 sq. ft.</t>
  </si>
  <si>
    <t>Land area : 5442 sq. ft.</t>
  </si>
  <si>
    <t>Built-up : 775 sq. ft.</t>
  </si>
  <si>
    <t>RM 3,688,000</t>
  </si>
  <si>
    <t>4.5-sty Terrace/Link House (Intermediate)</t>
  </si>
  <si>
    <t>Land area : 1367 sq. ft.</t>
  </si>
  <si>
    <t>RM 2,680,000</t>
  </si>
  <si>
    <t>Land area : 26x80 sq. ft.</t>
  </si>
  <si>
    <t>Built-up : 849 sq. ft.</t>
  </si>
  <si>
    <t>Bukit Tunku (Kenny Hills), Kuala Lumpur</t>
  </si>
  <si>
    <t>Condominium (Penthouse)</t>
  </si>
  <si>
    <t>Built-up : 6,900 sq. ft.</t>
  </si>
  <si>
    <t>Built-up : 1,170 sq. ft.</t>
  </si>
  <si>
    <t>Built-up : 1,430 sq. ft.</t>
  </si>
  <si>
    <t>RM 7,300,000</t>
  </si>
  <si>
    <t>Land area : 7300 sq. ft.</t>
  </si>
  <si>
    <t>Built-up : 5,540 sq. ft.</t>
  </si>
  <si>
    <t>RM 978,458</t>
  </si>
  <si>
    <t>Built-up : 562 sq. ft.</t>
  </si>
  <si>
    <t>Land area : 16 X55 sq. ft.</t>
  </si>
  <si>
    <t>RM 2,285,000</t>
  </si>
  <si>
    <t>Built-up : 2,874 sq. ft.</t>
  </si>
  <si>
    <t>2.5-sty Terrace/Link House (EndLot)</t>
  </si>
  <si>
    <t>Land area : 31x70 sq. ft.</t>
  </si>
  <si>
    <t>RM 363,000</t>
  </si>
  <si>
    <t>RM 1,430,000</t>
  </si>
  <si>
    <t>RM 1,147,000</t>
  </si>
  <si>
    <t>RM 645,000</t>
  </si>
  <si>
    <t>Land area : 462 sq. ft.</t>
  </si>
  <si>
    <t>RM 3,560,000</t>
  </si>
  <si>
    <t>Land area : 45x82 sq. ft.</t>
  </si>
  <si>
    <t>RM 2,290,000</t>
  </si>
  <si>
    <t>RM 1,930,000</t>
  </si>
  <si>
    <t>Land area : 38x75, 2850 sq. ft.</t>
  </si>
  <si>
    <t>Built-up : 1,580 sq. ft.</t>
  </si>
  <si>
    <t>RM 3,354,000</t>
  </si>
  <si>
    <t>Built-up : 1,063 sq. ft.</t>
  </si>
  <si>
    <t>RM 938,000</t>
  </si>
  <si>
    <t>Built-up : 815 sq. ft.</t>
  </si>
  <si>
    <t>RM 2,981,550</t>
  </si>
  <si>
    <t>Built-up : 1,509 sq. ft.</t>
  </si>
  <si>
    <t>RM 1,377,000</t>
  </si>
  <si>
    <t>RM 1,621,000</t>
  </si>
  <si>
    <t>Built-up : 1,031 sq. ft.</t>
  </si>
  <si>
    <t>RM 1,245,000</t>
  </si>
  <si>
    <t>RM 4,958,000</t>
  </si>
  <si>
    <t>Built-up : 2,615 sq. ft.</t>
  </si>
  <si>
    <t>Built-up : 1,426 sq. ft.</t>
  </si>
  <si>
    <t>RM 2,688,800</t>
  </si>
  <si>
    <t>Built-up : 2,593 sq. ft.</t>
  </si>
  <si>
    <t>RM 3,291,600</t>
  </si>
  <si>
    <t>Built-up : 1,688 sq. ft.</t>
  </si>
  <si>
    <t>Built-up : 7,100 sq. ft.</t>
  </si>
  <si>
    <t>RM 1,198,800</t>
  </si>
  <si>
    <t>Built-up : 636 sq. ft.</t>
  </si>
  <si>
    <t>RM 1,840,000</t>
  </si>
  <si>
    <t>Built-up : 2,694 sq. ft.</t>
  </si>
  <si>
    <t>RM 2,449,440</t>
  </si>
  <si>
    <t>Built-up : 2,916 sq. ft.</t>
  </si>
  <si>
    <t>RM 2,398,000</t>
  </si>
  <si>
    <t>RM 5,350,000</t>
  </si>
  <si>
    <t>RM 1,690,000</t>
  </si>
  <si>
    <t>Built-up : 1,500 sq. ft.</t>
  </si>
  <si>
    <t>RM 2,126,000</t>
  </si>
  <si>
    <t>Built-up : 5,632 sq. ft.</t>
  </si>
  <si>
    <t>Land area : 3254 sq. ft.</t>
  </si>
  <si>
    <t>RM 2,890,000</t>
  </si>
  <si>
    <t>Built-up : 633 sq. ft.</t>
  </si>
  <si>
    <t>RM 418,000</t>
  </si>
  <si>
    <t>RM 318,000</t>
  </si>
  <si>
    <t>Built-up : 970 sq. ft.</t>
  </si>
  <si>
    <t>RM 690,000</t>
  </si>
  <si>
    <t>Land area : 20 x 60 sq. ft.</t>
  </si>
  <si>
    <t>RM 5,300,000</t>
  </si>
  <si>
    <t>Land area : 6860 sq. ft.</t>
  </si>
  <si>
    <t>RM 3,680,000</t>
  </si>
  <si>
    <t>Land area : 6300 sq. ft.</t>
  </si>
  <si>
    <t>Land area : 11676 sq. ft.</t>
  </si>
  <si>
    <t>Land area : 4000 sq. ft.</t>
  </si>
  <si>
    <t>RM 1,068,000</t>
  </si>
  <si>
    <t>RM 3,790,000</t>
  </si>
  <si>
    <t>Land area : 3500 sq. ft.</t>
  </si>
  <si>
    <t>RM 2,370,000</t>
  </si>
  <si>
    <t>Land area : 22'x 75' sq. ft.</t>
  </si>
  <si>
    <t>RM 2,330,000</t>
  </si>
  <si>
    <t>Built-up : 2,073 sq. ft.</t>
  </si>
  <si>
    <t>Built-up : 1,404 sq. ft.</t>
  </si>
  <si>
    <t>Built-up : 1,394 sq. ft.</t>
  </si>
  <si>
    <t>RM 1,637,500</t>
  </si>
  <si>
    <t>RM 669,000</t>
  </si>
  <si>
    <t>RM 2,895,000</t>
  </si>
  <si>
    <t>Land area : 40x100 sq. ft.</t>
  </si>
  <si>
    <t>RM 945,000</t>
  </si>
  <si>
    <t>Built-up : 711 sq. ft.</t>
  </si>
  <si>
    <t>Land area : 3400 sq. ft.</t>
  </si>
  <si>
    <t>RM 2,670,000</t>
  </si>
  <si>
    <t>RM 908,000</t>
  </si>
  <si>
    <t>Built-up : 873 sq. ft.</t>
  </si>
  <si>
    <t>Built-up : 910 sq. ft.</t>
  </si>
  <si>
    <t>RM 3,699,000</t>
  </si>
  <si>
    <t>Land area : 9978 sq. ft.</t>
  </si>
  <si>
    <t>RM 664,000</t>
  </si>
  <si>
    <t>Built-up : 1,260 sq. ft.</t>
  </si>
  <si>
    <t>RM 609,000</t>
  </si>
  <si>
    <t>RM 768,000</t>
  </si>
  <si>
    <t>Built-up : 546 sq. ft.</t>
  </si>
  <si>
    <t>Built-up : 2,501 sq. ft.</t>
  </si>
  <si>
    <t>Built-up : 1,851 sq. ft.</t>
  </si>
  <si>
    <t>RM 450,000</t>
  </si>
  <si>
    <t>RM 4,300,000</t>
  </si>
  <si>
    <t>RM 3,843,000</t>
  </si>
  <si>
    <t>Built-up : 1,098 sq. ft.</t>
  </si>
  <si>
    <t>RM 11,800,000</t>
  </si>
  <si>
    <t>Land area : 8622 sq. ft.</t>
  </si>
  <si>
    <t>RM 1,061,100</t>
  </si>
  <si>
    <t>Built-up : 786 sq. ft.</t>
  </si>
  <si>
    <t>RM 485,000</t>
  </si>
  <si>
    <t>RM 1,160,000</t>
  </si>
  <si>
    <t>RM 3,550,000</t>
  </si>
  <si>
    <t>Built-up : 932 sq. ft.</t>
  </si>
  <si>
    <t>RM 710,000</t>
  </si>
  <si>
    <t>Built-up : 676 sq. ft.</t>
  </si>
  <si>
    <t>RM 1,174,338</t>
  </si>
  <si>
    <t>Built-up : 2,266 sq. ft.</t>
  </si>
  <si>
    <t>RM 648,888</t>
  </si>
  <si>
    <t>Land area : 3060 sq. ft.</t>
  </si>
  <si>
    <t>Land area : 24x93 sq. ft.</t>
  </si>
  <si>
    <t>RM 1,049,888</t>
  </si>
  <si>
    <t>Built-up : 858 sq. ft.</t>
  </si>
  <si>
    <t>Land area : 22x100 sq. ft.</t>
  </si>
  <si>
    <t>Land area : 8618 sq. ft.</t>
  </si>
  <si>
    <t>RM 3,890,000</t>
  </si>
  <si>
    <t>RM 1,470,000</t>
  </si>
  <si>
    <t>Land area : 20+26 x 80 sq. ft.</t>
  </si>
  <si>
    <t>RM 7,612,600</t>
  </si>
  <si>
    <t>Built-up : 4,478 sq. ft.</t>
  </si>
  <si>
    <t>RM 738,000</t>
  </si>
  <si>
    <t>Built-up : 1,092 sq. ft.</t>
  </si>
  <si>
    <t>RM 3,650,000</t>
  </si>
  <si>
    <t>RM 2,990,000</t>
  </si>
  <si>
    <t>Land area : 39x85 sq. ft.</t>
  </si>
  <si>
    <t>RM 715,000</t>
  </si>
  <si>
    <t>Built-up : 750 sq. ft.</t>
  </si>
  <si>
    <t>Built-up : 1,637 sq. ft.</t>
  </si>
  <si>
    <t>Built-up : 3,401 sq. ft.</t>
  </si>
  <si>
    <t>Land area : 2800 sq. ft.</t>
  </si>
  <si>
    <t>Land area : 3550 sq. ft.</t>
  </si>
  <si>
    <t>Land area : 16000 sq. ft.</t>
  </si>
  <si>
    <t>Built-up : 624 sq. ft.</t>
  </si>
  <si>
    <t>Built-up : 1,270 sq. ft.</t>
  </si>
  <si>
    <t>RM 2,450,000</t>
  </si>
  <si>
    <t>Land area : 6780 sq. ft.</t>
  </si>
  <si>
    <t>Built-up : 3,541 sq. ft.</t>
  </si>
  <si>
    <t>RM 7,000,000</t>
  </si>
  <si>
    <t>Land area : 7680 sq. ft.</t>
  </si>
  <si>
    <t>RM 940,000</t>
  </si>
  <si>
    <t>Built-up : 1,148 sq. ft.</t>
  </si>
  <si>
    <t>Serviced Residence (SOHO)</t>
  </si>
  <si>
    <t>Built-up : 496 sq. ft.</t>
  </si>
  <si>
    <t>Land area : 5177 sq. ft.</t>
  </si>
  <si>
    <t>Land area : 1875 sq. ft.</t>
  </si>
  <si>
    <t>RM 4,680,000</t>
  </si>
  <si>
    <t>Land area : 3800 sq. ft.</t>
  </si>
  <si>
    <t>RM 2,761,000</t>
  </si>
  <si>
    <t>Land area : 15800 sq. ft.</t>
  </si>
  <si>
    <t>RM 528,000</t>
  </si>
  <si>
    <t>Built-up : 960 sq. ft.</t>
  </si>
  <si>
    <t>Built-up : 635 sq. ft.</t>
  </si>
  <si>
    <t>RM 1,668,000</t>
  </si>
  <si>
    <t>RM 415,000</t>
  </si>
  <si>
    <t>Built-up : 999 sq. ft.</t>
  </si>
  <si>
    <t>RM 730,000</t>
  </si>
  <si>
    <t>Built-up : 935 sq. ft.</t>
  </si>
  <si>
    <t>RM 498,000</t>
  </si>
  <si>
    <t>RM 860,000</t>
  </si>
  <si>
    <t>Built-up : 933 sq. ft.</t>
  </si>
  <si>
    <t>Built-up : 1,519 sq. ft.</t>
  </si>
  <si>
    <t>Built-up : 1,259 sq. ft.</t>
  </si>
  <si>
    <t>RM 3,609,950</t>
  </si>
  <si>
    <t>Built-up : 600 sq. ft.</t>
  </si>
  <si>
    <t>RM 1,399,000</t>
  </si>
  <si>
    <t>RM 848,000</t>
  </si>
  <si>
    <t>Built-up : 926 sq. ft.</t>
  </si>
  <si>
    <t>RM 695,000</t>
  </si>
  <si>
    <t>RM 688,000</t>
  </si>
  <si>
    <t>RM 680,000</t>
  </si>
  <si>
    <t>Land area : 16x60 sq. ft.</t>
  </si>
  <si>
    <t>RM 430,000</t>
  </si>
  <si>
    <t>Land area : 6000 sq. ft.</t>
  </si>
  <si>
    <t>RM 285,000</t>
  </si>
  <si>
    <t>Land area : 748 sq. ft.</t>
  </si>
  <si>
    <t>RM 488,000</t>
  </si>
  <si>
    <t>RM 400,000</t>
  </si>
  <si>
    <t>Built-up : 920 sq. ft.</t>
  </si>
  <si>
    <t>RM 543,353</t>
  </si>
  <si>
    <t>Built-up : 667 sq. ft.</t>
  </si>
  <si>
    <t>RM 1,800</t>
  </si>
  <si>
    <t>Built-up : 493 sq. ft.</t>
  </si>
  <si>
    <t>Built-up : 1,079 sq. ft.</t>
  </si>
  <si>
    <t>Built-up : 1,208 sq. ft.</t>
  </si>
  <si>
    <t>RM 440,000</t>
  </si>
  <si>
    <t>RM 1,120,000</t>
  </si>
  <si>
    <t>RM 2,253,000</t>
  </si>
  <si>
    <t>RM 3,270,600</t>
  </si>
  <si>
    <t>Built-up : 3,671 sq. ft.</t>
  </si>
  <si>
    <t>RM 1,660,000</t>
  </si>
  <si>
    <t>Built-up : 3,729 sq. ft.</t>
  </si>
  <si>
    <t>RM 3,880,000</t>
  </si>
  <si>
    <t>Built-up : 4,723 sq. ft.</t>
  </si>
  <si>
    <t>Built-up : 3,668 sq. ft.</t>
  </si>
  <si>
    <t>Built-up : 4,450 sq. ft.</t>
  </si>
  <si>
    <t>Land area : 4556 sq. ft.</t>
  </si>
  <si>
    <t>RM 4,467,122</t>
  </si>
  <si>
    <t>Built-up : 4,422 sq. ft.</t>
  </si>
  <si>
    <t>RM 5,344,829</t>
  </si>
  <si>
    <t>Built-up : 5,315 sq. ft.</t>
  </si>
  <si>
    <t>Land area : 26x87 sq. ft.</t>
  </si>
  <si>
    <t>RM 3,484,600</t>
  </si>
  <si>
    <t>Land area : 25 x 85 sq. ft.</t>
  </si>
  <si>
    <t>Built-up : 1,323 sq. ft.</t>
  </si>
  <si>
    <t>Built-up : 1,300 sq. ft.</t>
  </si>
  <si>
    <t>Land area : 20'x 75' sq. ft.</t>
  </si>
  <si>
    <t>Land area : 30x44 sq. ft.</t>
  </si>
  <si>
    <t>Built-up : 1,680 sq. ft.</t>
  </si>
  <si>
    <t>Built-up : 1,518 sq. ft.</t>
  </si>
  <si>
    <t>Built-up : 3,303 sq. ft.</t>
  </si>
  <si>
    <t>Built-up : 1,205 sq. ft.</t>
  </si>
  <si>
    <t>RM 398,000</t>
  </si>
  <si>
    <t>Built-up : 1,027 sq. ft.</t>
  </si>
  <si>
    <t>Built-up : 3,412 sq. ft.</t>
  </si>
  <si>
    <t>Jalan Ipoh, Kuala Lumpur</t>
  </si>
  <si>
    <t>RM 561,100</t>
  </si>
  <si>
    <t>Built-up : 1,879 sq. ft.</t>
  </si>
  <si>
    <t>RM 710,550</t>
  </si>
  <si>
    <t>RM 1,818,500</t>
  </si>
  <si>
    <t>RM 486,000</t>
  </si>
  <si>
    <t>Built-up : 945 sq. ft.</t>
  </si>
  <si>
    <t>RM 2,535,300</t>
  </si>
  <si>
    <t>RM 1,804,275</t>
  </si>
  <si>
    <t>Land area : 1647 sq. ft.</t>
  </si>
  <si>
    <t>Land area : 2000 sq. ft.</t>
  </si>
  <si>
    <t>Built-up : 1,432 sq. ft.</t>
  </si>
  <si>
    <t>Built-up : 1,173 sq. ft.</t>
  </si>
  <si>
    <t>Built-up : 3,200 sq. ft.</t>
  </si>
  <si>
    <t>Built-up : 4,400 sq. ft.</t>
  </si>
  <si>
    <t>Built-up : 1,800 sq. ft.</t>
  </si>
  <si>
    <t>RM 3,150,000</t>
  </si>
  <si>
    <t>Built-up : 3,650 sq. ft.</t>
  </si>
  <si>
    <t>Land area : Kuala Lumpur sq. ft.</t>
  </si>
  <si>
    <t>Built-up : 1,448 sq. ft.</t>
  </si>
  <si>
    <t>Land area : 4200 sq. ft.</t>
  </si>
  <si>
    <t>3.5-sty Terrace/Link House</t>
  </si>
  <si>
    <t>Built-up : 3,500 sq. ft.</t>
  </si>
  <si>
    <t>RM 6,200,000</t>
  </si>
  <si>
    <t>3.5-sty Terrace/Link House (Corner)</t>
  </si>
  <si>
    <t>Built-up : 6,938 sq. ft.</t>
  </si>
  <si>
    <t>Built-up : 1,324 sq. ft.</t>
  </si>
  <si>
    <t>Built-up : 1,377 sq. ft.</t>
  </si>
  <si>
    <t>Built-up : 1,777 sq. ft.</t>
  </si>
  <si>
    <t>RM 1,170,000</t>
  </si>
  <si>
    <t>RM 1,599,000</t>
  </si>
  <si>
    <t>Built-up : 1,653 sq. ft.</t>
  </si>
  <si>
    <t>RM 2,940,000</t>
  </si>
  <si>
    <t>RM 1,131,760</t>
  </si>
  <si>
    <t>RM 1,138,060</t>
  </si>
  <si>
    <t>Built-up : 2,081 sq. ft.</t>
  </si>
  <si>
    <t>Built-up : 3,197 sq. ft.</t>
  </si>
  <si>
    <t>Built-up : 1,034 sq. ft.</t>
  </si>
  <si>
    <t>RM 7,150,000</t>
  </si>
  <si>
    <t>Built-up : 11,000 sq. ft.</t>
  </si>
  <si>
    <t>RM 4,550,000</t>
  </si>
  <si>
    <t>Built-up : 4,471 sq. ft.</t>
  </si>
  <si>
    <t>Built-up : 2,110 sq. ft.</t>
  </si>
  <si>
    <t>RM 12,350,000</t>
  </si>
  <si>
    <t>Land area : 19000 sq. ft.</t>
  </si>
  <si>
    <t>Built-up : 6,088 sq. ft.</t>
  </si>
  <si>
    <t>RM 5,670,000</t>
  </si>
  <si>
    <t>Built-up : 2,541 sq. ft.</t>
  </si>
  <si>
    <t>RM 1,520,000</t>
  </si>
  <si>
    <t>Built-up : 2,390 sq. ft.</t>
  </si>
  <si>
    <t>RM 989,000</t>
  </si>
  <si>
    <t>Built-up : 1,333 sq. ft.</t>
  </si>
  <si>
    <t>RM 883,000</t>
  </si>
  <si>
    <t>Built-up : 1,093 sq. ft.</t>
  </si>
  <si>
    <t>RM 1,208,000</t>
  </si>
  <si>
    <t>Built-up : 1,535 sq. ft.</t>
  </si>
  <si>
    <t>RM 588,000</t>
  </si>
  <si>
    <t>RM 1,130,000</t>
  </si>
  <si>
    <t>RM 790,000</t>
  </si>
  <si>
    <t>Built-up : 1,852 sq. ft.</t>
  </si>
  <si>
    <t>Built-up : 2,600 sq. ft.</t>
  </si>
  <si>
    <t>Built-up : 1,453 sq. ft.</t>
  </si>
  <si>
    <t>RM 2,350,000</t>
  </si>
  <si>
    <t>Land area : 5583 sq. ft.</t>
  </si>
  <si>
    <t>RM 3,468,000</t>
  </si>
  <si>
    <t>RM 948,888</t>
  </si>
  <si>
    <t>Built-up : 4,500 sq. ft.</t>
  </si>
  <si>
    <t>Built-up : 3,600 sq. ft.</t>
  </si>
  <si>
    <t>Built-up : 2,900 sq. ft.</t>
  </si>
  <si>
    <t>RM 4,690,000</t>
  </si>
  <si>
    <t>Land area : 6700 sq. ft.</t>
  </si>
  <si>
    <t>Mid Valley City, Kuala Lumpur</t>
  </si>
  <si>
    <t>RM 4,990,000</t>
  </si>
  <si>
    <t>Land area : 12000 sq. ft.</t>
  </si>
  <si>
    <t>Built-up : 2,098 sq. ft.</t>
  </si>
  <si>
    <t>Built-up : 3,832 sq. ft.</t>
  </si>
  <si>
    <t>Built-up : 1,445 sq. ft.</t>
  </si>
  <si>
    <t>Built-up : 1,691 sq. ft.</t>
  </si>
  <si>
    <t>RM 22,000,000</t>
  </si>
  <si>
    <t>Land area : 17000 sq. ft.</t>
  </si>
  <si>
    <t>RM 810,000</t>
  </si>
  <si>
    <t>Built-up : 1,237 sq. ft.</t>
  </si>
  <si>
    <t>Land area : 22X75 sq. ft.</t>
  </si>
  <si>
    <t>RM 818,000</t>
  </si>
  <si>
    <t>Land area : 22 X 80 sq. ft.</t>
  </si>
  <si>
    <t>Land area : 770 sq. ft.</t>
  </si>
  <si>
    <t>RM 995,000</t>
  </si>
  <si>
    <t>Built-up : 2,100 sq. ft.</t>
  </si>
  <si>
    <t>Built-up : 1,180 sq. ft.</t>
  </si>
  <si>
    <t>RM 845,000</t>
  </si>
  <si>
    <t>Built-up : 1,663 sq. ft.</t>
  </si>
  <si>
    <t>RM 880,900</t>
  </si>
  <si>
    <t>Built-up : 1,373 sq. ft.</t>
  </si>
  <si>
    <t>RM 390,000</t>
  </si>
  <si>
    <t>Built-up : 1,218 sq. ft.</t>
  </si>
  <si>
    <t>Built-up : 1,131 sq. ft.</t>
  </si>
  <si>
    <t>RM 890,000</t>
  </si>
  <si>
    <t>Built-up : 1,578 sq. ft.</t>
  </si>
  <si>
    <t>Land area : 1614 sq. ft.</t>
  </si>
  <si>
    <t>Land area : 42x85 sq. ft.</t>
  </si>
  <si>
    <t>Land area : 34x75 sq. ft.</t>
  </si>
  <si>
    <t>Land area : 20x70 sq. ft.</t>
  </si>
  <si>
    <t>Land area : 9500 sq. ft.</t>
  </si>
  <si>
    <t>Land area : 22x70 sq. ft.</t>
  </si>
  <si>
    <t>RM 1,190,000</t>
  </si>
  <si>
    <t>RM 2,388,000</t>
  </si>
  <si>
    <t>Built-up : 1,948 sq. ft.</t>
  </si>
  <si>
    <t>Land area : 1991 sq. ft.</t>
  </si>
  <si>
    <t>Built-up : 672 sq. ft.</t>
  </si>
  <si>
    <t>Land area : 45x103 sq. ft.</t>
  </si>
  <si>
    <t>Land area : 32x75 sq. ft.</t>
  </si>
  <si>
    <t>Built-up : 1,216 sq. ft.</t>
  </si>
  <si>
    <t>RM 555,000</t>
  </si>
  <si>
    <t>Built-up : 1,600 sq. ft.</t>
  </si>
  <si>
    <t>RM 358,000</t>
  </si>
  <si>
    <t>Built-up : 822 sq. ft.</t>
  </si>
  <si>
    <t>RM 1,270,000</t>
  </si>
  <si>
    <t>Built-up : 1,786 sq. ft.</t>
  </si>
  <si>
    <t>Land area : 38x70 sq. ft.</t>
  </si>
  <si>
    <t>Keramat, Kuala Lumpur</t>
  </si>
  <si>
    <t>Land area : 4700 sq. ft.</t>
  </si>
  <si>
    <t>RM 330,000</t>
  </si>
  <si>
    <t>Land area : 14x43 sq. ft.</t>
  </si>
  <si>
    <t>Built-up : 3,152 sq. ft.</t>
  </si>
  <si>
    <t>Built-up : 2,552 sq. ft.</t>
  </si>
  <si>
    <t>Built-up : 6,207 sq. ft.</t>
  </si>
  <si>
    <t>Built-up : 1,458 sq. ft.</t>
  </si>
  <si>
    <t>RM 1,490,000</t>
  </si>
  <si>
    <t>Built-up : 1,357 sq. ft.</t>
  </si>
  <si>
    <t>Built-up : 3,228 sq. ft.</t>
  </si>
  <si>
    <t>Built-up : 1,782 sq. ft.</t>
  </si>
  <si>
    <t>Built-up : 4,506 sq. ft.</t>
  </si>
  <si>
    <t>Land area : 2809 sq. ft.</t>
  </si>
  <si>
    <t>RM 1,390,000</t>
  </si>
  <si>
    <t>Built-up : 1,356 sq. ft.</t>
  </si>
  <si>
    <t>Land area : 4300 sq. ft.</t>
  </si>
  <si>
    <t>Built-up : 783 sq. ft.</t>
  </si>
  <si>
    <t>Built-up : 1,003 sq. ft.</t>
  </si>
  <si>
    <t>Land area : 1298 sq. ft.</t>
  </si>
  <si>
    <t>Built-up : 1,120 sq. ft.</t>
  </si>
  <si>
    <t>RM 7,500</t>
  </si>
  <si>
    <t>Built-up : 1,078 sq. ft.</t>
  </si>
  <si>
    <t>Built-up : 1,168 sq. ft.</t>
  </si>
  <si>
    <t>RM 885,000</t>
  </si>
  <si>
    <t>Built-up : 1,330 sq. ft.</t>
  </si>
  <si>
    <t>Built-up : 1,759 sq. ft.</t>
  </si>
  <si>
    <t>RM 760,000</t>
  </si>
  <si>
    <t>Built-up : 1,382 sq. ft.</t>
  </si>
  <si>
    <t>Built-up : 1,909 sq. ft.</t>
  </si>
  <si>
    <t>Built-up : 708 sq. ft.</t>
  </si>
  <si>
    <t>Built-up : 1,449 sq. ft.</t>
  </si>
  <si>
    <t>Built-up : 470 sq. ft.</t>
  </si>
  <si>
    <t>Built-up : 1,906 sq. ft.</t>
  </si>
  <si>
    <t>Built-up : 903 sq. ft.</t>
  </si>
  <si>
    <t>Built-up : 3,800 sq. ft.</t>
  </si>
  <si>
    <t>Built-up : 1,756 sq. ft.</t>
  </si>
  <si>
    <t>RM 2,720,000</t>
  </si>
  <si>
    <t>RM 3,317,400</t>
  </si>
  <si>
    <t>Built-up : 930 sq. ft.</t>
  </si>
  <si>
    <t>RM 1,818,450</t>
  </si>
  <si>
    <t>RM 4,600,000</t>
  </si>
  <si>
    <t>Built-up : 5,429 sq. ft.</t>
  </si>
  <si>
    <t>Built-up : 5,421 sq. ft.</t>
  </si>
  <si>
    <t>Built-up : 453 sq. ft.</t>
  </si>
  <si>
    <t>Built-up : 608 sq. ft.</t>
  </si>
  <si>
    <t>1-sty Terrace/Link House</t>
  </si>
  <si>
    <t>Land area : 22X70 sq. ft.</t>
  </si>
  <si>
    <t>RM 678,000</t>
  </si>
  <si>
    <t>Built-up : 1,067 sq. ft.</t>
  </si>
  <si>
    <t>Land area : 22'x70' sq. ft.</t>
  </si>
  <si>
    <t>Built-up : 1,710 sq. ft.</t>
  </si>
  <si>
    <t>RM 1,161,850</t>
  </si>
  <si>
    <t>Built-up : 1,223 sq. ft.</t>
  </si>
  <si>
    <t>Land area : 1840 sq. ft.</t>
  </si>
  <si>
    <t>Land area : 2160 sq. ft.</t>
  </si>
  <si>
    <t>Land area : 1600 sq. ft.</t>
  </si>
  <si>
    <t>Built-up : 1,212 sq. ft.</t>
  </si>
  <si>
    <t>Land area : 1800 sq. ft.</t>
  </si>
  <si>
    <t>Built-up : 1,712 sq. ft.</t>
  </si>
  <si>
    <t>RM 855,000</t>
  </si>
  <si>
    <t>RM 599,000</t>
  </si>
  <si>
    <t>Land area : 22X85 sq. ft.</t>
  </si>
  <si>
    <t>Land area : 4500 sq. ft.</t>
  </si>
  <si>
    <t>RM 18,200,000</t>
  </si>
  <si>
    <t>Residential Land (Corner)</t>
  </si>
  <si>
    <t>Land area : 34928 sq. ft.</t>
  </si>
  <si>
    <t>RM 1,435,000</t>
  </si>
  <si>
    <t>Built-up : 578 sq. ft.</t>
  </si>
  <si>
    <t>Land area : 24x82 sq. ft.</t>
  </si>
  <si>
    <t>Built-up : 1,429 sq. ft.</t>
  </si>
  <si>
    <t>Built-up : 680 sq. ft.</t>
  </si>
  <si>
    <t>Built-up : 1,431 sq. ft.</t>
  </si>
  <si>
    <t>Built-up : 1,102 sq. ft.</t>
  </si>
  <si>
    <t>RM 388,000</t>
  </si>
  <si>
    <t>RM 385,600</t>
  </si>
  <si>
    <t>Land area : 646~2928 sq. ft.</t>
  </si>
  <si>
    <t>Built-up : 1,336 sq. ft.</t>
  </si>
  <si>
    <t>RM 14,800,000</t>
  </si>
  <si>
    <t>Land area : 6507 sq. ft.</t>
  </si>
  <si>
    <t>RM 280,000</t>
  </si>
  <si>
    <t>RM 468,600</t>
  </si>
  <si>
    <t>Land area : 840~1193sf sq. ft.</t>
  </si>
  <si>
    <t>Land area : 1003 sq. ft.</t>
  </si>
  <si>
    <t>RM 6,350,000</t>
  </si>
  <si>
    <t>Built-up : 4,058 sq. ft.</t>
  </si>
  <si>
    <t>RM 28,000,000</t>
  </si>
  <si>
    <t>Land area : 26000 sq. ft.</t>
  </si>
  <si>
    <t>Land area : 3542 sq. ft.</t>
  </si>
  <si>
    <t>RM 1,290,000</t>
  </si>
  <si>
    <t>Land area : 20x78 sq. ft.</t>
  </si>
  <si>
    <t>Land area : 24x104 sq. ft.</t>
  </si>
  <si>
    <t>Built-up : 1,278 sq. ft.</t>
  </si>
  <si>
    <t>RM 2,719,000</t>
  </si>
  <si>
    <t>Built-up : 3,317 sq. ft.</t>
  </si>
  <si>
    <t>Built-up : 1,395 sq. ft.</t>
  </si>
  <si>
    <t>13+</t>
  </si>
  <si>
    <t>Land area : 9838 sq. ft.</t>
  </si>
  <si>
    <t>Built-up : 3,287 sq. ft.</t>
  </si>
  <si>
    <t>1+2</t>
  </si>
  <si>
    <t>Built-up : 646 sq. ft.</t>
  </si>
  <si>
    <t>RM 474,000</t>
  </si>
  <si>
    <t>Land area : 840-1195 sq. ft.</t>
  </si>
  <si>
    <t>RM 9,800,000</t>
  </si>
  <si>
    <t>20 Above</t>
  </si>
  <si>
    <t>Land area : 14102 sq. ft.</t>
  </si>
  <si>
    <t>Land area : 7700 sq. ft.</t>
  </si>
  <si>
    <t>Desa Pandan, Kuala Lumpur</t>
  </si>
  <si>
    <t>Built-up : 1,538 sq. ft.</t>
  </si>
  <si>
    <t>Built-up : 1,410 sq. ft.</t>
  </si>
  <si>
    <t>Built-up : 856 sq. ft.</t>
  </si>
  <si>
    <t>Built-up : 807 sq. ft.</t>
  </si>
  <si>
    <t>Built-up : 1,567 sq. ft.</t>
  </si>
  <si>
    <t>Built-up : 1,615 sq. ft.</t>
  </si>
  <si>
    <t>RM 1,285,000</t>
  </si>
  <si>
    <t>Built-up : 1,555 sq. ft.</t>
  </si>
  <si>
    <t>RM 3,350,000</t>
  </si>
  <si>
    <t>Land area : 4065 sq. ft.</t>
  </si>
  <si>
    <t>Built-up : 1,707 sq. ft.</t>
  </si>
  <si>
    <t>Land area : 3458 sq. ft.</t>
  </si>
  <si>
    <t>RM 6,950,000</t>
  </si>
  <si>
    <t>RM 6,480,000</t>
  </si>
  <si>
    <t>RM 6,880,000</t>
  </si>
  <si>
    <t>RM 8,480,000</t>
  </si>
  <si>
    <t>RM 465,000</t>
  </si>
  <si>
    <t>RM 3,180,000</t>
  </si>
  <si>
    <t>Land area : 40X90 sq. ft.</t>
  </si>
  <si>
    <t>Land area : 8350 sq. ft.</t>
  </si>
  <si>
    <t>Land area : 35 X 75 sq. ft.</t>
  </si>
  <si>
    <t>Land area : 3220 sq. ft.</t>
  </si>
  <si>
    <t>Land area : 42 x 85 sq. ft.</t>
  </si>
  <si>
    <t>RM 338,000</t>
  </si>
  <si>
    <t>RM 740,000</t>
  </si>
  <si>
    <t>RM 648,000</t>
  </si>
  <si>
    <t>RM 1,999,999</t>
  </si>
  <si>
    <t>Built-up : 2,563 sq. ft.</t>
  </si>
  <si>
    <t>Built-up : 780 sq. ft.</t>
  </si>
  <si>
    <t>Built-up : 1,074 sq. ft.</t>
  </si>
  <si>
    <t>RM 1,288,000</t>
  </si>
  <si>
    <t>Built-up : 800 sq. ft.</t>
  </si>
  <si>
    <t>Built-up : 1,457 sq. ft.</t>
  </si>
  <si>
    <t>Built-up : 4,520 sq. ft.</t>
  </si>
  <si>
    <t>RM 1,496,000</t>
  </si>
  <si>
    <t>RM 1,295,000</t>
  </si>
  <si>
    <t>Land area : 40X80 sq. ft.</t>
  </si>
  <si>
    <t>Built-up : 468 sq. ft.</t>
  </si>
  <si>
    <t>Built-up : 3,285 sq. ft.</t>
  </si>
  <si>
    <t>Built-up : 3,750 sq. ft.</t>
  </si>
  <si>
    <t>RM 10,500,000</t>
  </si>
  <si>
    <t>Built-up : 3,638 sq. ft.</t>
  </si>
  <si>
    <t>Built-up : 3,632 sq. ft.</t>
  </si>
  <si>
    <t>Built-up : 3,169 sq. ft.</t>
  </si>
  <si>
    <t>Land area : 5135 sq. ft.</t>
  </si>
  <si>
    <t>RM 437,400</t>
  </si>
  <si>
    <t>RM 3,190,000</t>
  </si>
  <si>
    <t>RM 2,320,000</t>
  </si>
  <si>
    <t>RM 2,730,000</t>
  </si>
  <si>
    <t>Built-up : 1,799 sq. ft.</t>
  </si>
  <si>
    <t>Built-up : 2,412 sq. ft.</t>
  </si>
  <si>
    <t>RM 1,560,000</t>
  </si>
  <si>
    <t>Built-up : 3,020 sq. ft.</t>
  </si>
  <si>
    <t>Built-up : 1,451 sq. ft.</t>
  </si>
  <si>
    <t>Built-up : 1,991 sq. ft.</t>
  </si>
  <si>
    <t>Land area : 32x85 sq. ft.</t>
  </si>
  <si>
    <t>RM 585,000</t>
  </si>
  <si>
    <t>RM 2,499,999</t>
  </si>
  <si>
    <t>Built-up : 1,787 sq. ft.</t>
  </si>
  <si>
    <t>Land area : 9670 sq. ft.</t>
  </si>
  <si>
    <t>Built-up : 1,938 sq. ft.</t>
  </si>
  <si>
    <t>Built-up : 1,141 sq. ft.</t>
  </si>
  <si>
    <t>RM 7,318,000</t>
  </si>
  <si>
    <t>Built-up : 7,318 sq. ft.</t>
  </si>
  <si>
    <t>RM 198,000</t>
  </si>
  <si>
    <t>RM 270,000</t>
  </si>
  <si>
    <t>RM 365,000</t>
  </si>
  <si>
    <t>Land area : 50x90 sq. ft.</t>
  </si>
  <si>
    <t>Land area : 24x75, 1800 sq. ft.</t>
  </si>
  <si>
    <t>Built-up : 4,067 sq. ft.</t>
  </si>
  <si>
    <t>Land area : 2550, 34x75 sq. ft.</t>
  </si>
  <si>
    <t>RM 5,499,999</t>
  </si>
  <si>
    <t>RM 18,500,000</t>
  </si>
  <si>
    <t>Land area : 41707 sq. ft.</t>
  </si>
  <si>
    <t>RM 5,550,000</t>
  </si>
  <si>
    <t>Land area : 4650 sq. ft.</t>
  </si>
  <si>
    <t>RM 470,000</t>
  </si>
  <si>
    <t>Built-up : 1,009 sq. ft.</t>
  </si>
  <si>
    <t>Land area : 22x75 sq. m.</t>
  </si>
  <si>
    <t>Built-up : 2,998 sq. ft.</t>
  </si>
  <si>
    <t>Built-up : 3,383 sq. ft.</t>
  </si>
  <si>
    <t>Land area : 592 sq. ft.</t>
  </si>
  <si>
    <t>Built-up : 1,508 sq. ft.</t>
  </si>
  <si>
    <t>Townhouse (EndLot)</t>
  </si>
  <si>
    <t>Land area : 33 X 85 sq. ft.</t>
  </si>
  <si>
    <t>Land area : 45 x 90 sq. ft.</t>
  </si>
  <si>
    <t>RM 650,000</t>
  </si>
  <si>
    <t>Built-up : 745 sq. ft.</t>
  </si>
  <si>
    <t>Built-up : 819 sq. ft.</t>
  </si>
  <si>
    <t>Built-up : 3,264 sq. ft.</t>
  </si>
  <si>
    <t>Built-up : 1,164 sq. ft.</t>
  </si>
  <si>
    <t>RM 535,400</t>
  </si>
  <si>
    <t>RM 808,000</t>
  </si>
  <si>
    <t>Built-up : 2,049 sq. ft.</t>
  </si>
  <si>
    <t>Built-up : 1,147 sq. ft.</t>
  </si>
  <si>
    <t>RM 376,000</t>
  </si>
  <si>
    <t>RM 898,000</t>
  </si>
  <si>
    <t>Built-up : 817 sq. ft.</t>
  </si>
  <si>
    <t>RM 368,000</t>
  </si>
  <si>
    <t>Built-up : 854 sq. ft.</t>
  </si>
  <si>
    <t>Built-up : 1,005 sq. ft.</t>
  </si>
  <si>
    <t>RM 625,000</t>
  </si>
  <si>
    <t>RM 319,999</t>
  </si>
  <si>
    <t>Built-up : 351 sq. ft.</t>
  </si>
  <si>
    <t>Built-up : 996 sq. ft.</t>
  </si>
  <si>
    <t>RM 510,000</t>
  </si>
  <si>
    <t>RM 1,220,000</t>
  </si>
  <si>
    <t>Built-up : 610 sq. ft.</t>
  </si>
  <si>
    <t>RM 1,040,000</t>
  </si>
  <si>
    <t>Built-up : 876 sq. ft.</t>
  </si>
  <si>
    <t>Built-up : 1,036 sq. ft.</t>
  </si>
  <si>
    <t>Built-up : 842 sq. ft.</t>
  </si>
  <si>
    <t>Built-up : 2,719 sq. ft.</t>
  </si>
  <si>
    <t>Built-up : 1,967 sq. ft.</t>
  </si>
  <si>
    <t>Land area : 5700 sq. ft.</t>
  </si>
  <si>
    <t>Land area : 5320 sq. ft.</t>
  </si>
  <si>
    <t>Land area : 8150 sq. ft.</t>
  </si>
  <si>
    <t>Built-up : 3,006 sq. ft.</t>
  </si>
  <si>
    <t>Land area : 8200 sq. ft.</t>
  </si>
  <si>
    <t>Land area : 1030 sq. ft.</t>
  </si>
  <si>
    <t>Land area : 708 sq. ft.</t>
  </si>
  <si>
    <t>Built-up : 744 sq. ft.</t>
  </si>
  <si>
    <t>RM 1,178,850</t>
  </si>
  <si>
    <t>Built-up : 605 sq. ft.</t>
  </si>
  <si>
    <t>RM 895,000</t>
  </si>
  <si>
    <t>Land area : 1909 sq. ft.</t>
  </si>
  <si>
    <t>Built-up : 1,440 sq. ft.</t>
  </si>
  <si>
    <t>Land area : 1259 sq. ft.</t>
  </si>
  <si>
    <t>Built-up : 1,433 sq. ft.</t>
  </si>
  <si>
    <t>Built-up : 1,262 sq. ft.</t>
  </si>
  <si>
    <t>Land area : 1759 sq. ft.</t>
  </si>
  <si>
    <t>Built-up : 1,362 sq. ft.</t>
  </si>
  <si>
    <t>RM 1,370,650</t>
  </si>
  <si>
    <t>Built-up : 2,685 sq. ft.</t>
  </si>
  <si>
    <t>RM 1,360,000</t>
  </si>
  <si>
    <t>Built-up : 2,646 sq. ft.</t>
  </si>
  <si>
    <t>RM 1,960,000</t>
  </si>
  <si>
    <t>Land area : 20X70 sq. ft.</t>
  </si>
  <si>
    <t>1-sty Terrace/Link House (Corner)</t>
  </si>
  <si>
    <t>Land area : 4035 sq. ft.</t>
  </si>
  <si>
    <t>RM 1,110,000</t>
  </si>
  <si>
    <t>Built-up : 1,228 sq. ft.</t>
  </si>
  <si>
    <t>RM 525,000</t>
  </si>
  <si>
    <t>RM 1,303,000</t>
  </si>
  <si>
    <t>Built-up : 1,054 sq. ft.</t>
  </si>
  <si>
    <t>RM 1,410,000</t>
  </si>
  <si>
    <t>Land area : 26 x 87 sq. ft.</t>
  </si>
  <si>
    <t>Built-up : 1,392 sq. ft.</t>
  </si>
  <si>
    <t>Land area : 20 x 95 sq. ft.</t>
  </si>
  <si>
    <t>Land area : 20 x 75 sq. ft.</t>
  </si>
  <si>
    <t>RM 615,000</t>
  </si>
  <si>
    <t>Built-up : 1,080 sq. ft.</t>
  </si>
  <si>
    <t>RM 518,000</t>
  </si>
  <si>
    <t>Built-up : 872 sq. ft.</t>
  </si>
  <si>
    <t>RM 633,000</t>
  </si>
  <si>
    <t>Built-up : 1,033 sq. ft.</t>
  </si>
  <si>
    <t>Land area : 4277 sq. ft.</t>
  </si>
  <si>
    <t>Land area : 3704 sq. ft.</t>
  </si>
  <si>
    <t>Land area : 5300 sq. ft.</t>
  </si>
  <si>
    <t>RM 5,100,000</t>
  </si>
  <si>
    <t>Land area : 7800 sq. ft.</t>
  </si>
  <si>
    <t>RM 3,280,000</t>
  </si>
  <si>
    <t>RM 7,048,350</t>
  </si>
  <si>
    <t>Built-up : 5,221 sq. ft.</t>
  </si>
  <si>
    <t>RM 8,406,500</t>
  </si>
  <si>
    <t>RM 7,043,750</t>
  </si>
  <si>
    <t>RM 10,734,750</t>
  </si>
  <si>
    <t>RM 15,554,250</t>
  </si>
  <si>
    <t>Land area : 24 x 80 sq. ft.</t>
  </si>
  <si>
    <t>Built-up : 4,323 sq. ft.</t>
  </si>
  <si>
    <t>Built-up : 3,260 sq. ft.</t>
  </si>
  <si>
    <t>Built-up : 2,530 sq. ft.</t>
  </si>
  <si>
    <t>Townhouse (Corner)</t>
  </si>
  <si>
    <t>Built-up : 1,788 sq. ft.</t>
  </si>
  <si>
    <t>Built-up : 1,319 sq. ft.</t>
  </si>
  <si>
    <t>Built-up : 814 sq. ft.</t>
  </si>
  <si>
    <t>RM 2,413,375</t>
  </si>
  <si>
    <t>Built-up : 2,245 sq. ft.</t>
  </si>
  <si>
    <t>RM 2,357,250</t>
  </si>
  <si>
    <t>RM 2,715,300</t>
  </si>
  <si>
    <t>Built-up : 2,586 sq. ft.</t>
  </si>
  <si>
    <t>RM 1,155,600</t>
  </si>
  <si>
    <t>Built-up : 1,974 sq. ft.</t>
  </si>
  <si>
    <t>Built-up : 3,109 sq. ft.</t>
  </si>
  <si>
    <t>Built-up : 1,071 sq. ft.</t>
  </si>
  <si>
    <t>RM 420,000</t>
  </si>
  <si>
    <t>RM 1,046,100</t>
  </si>
  <si>
    <t>Built-up : 1,808 sq. ft.</t>
  </si>
  <si>
    <t>RM 298,000</t>
  </si>
  <si>
    <t>Land area : 38x85 sq. ft.</t>
  </si>
  <si>
    <t>Built-up : 793 sq. ft.</t>
  </si>
  <si>
    <t>Built-up : 704 sq. ft.</t>
  </si>
  <si>
    <t>Built-up : 1,850 sq. ft.</t>
  </si>
  <si>
    <t>Built-up : 738 sq. ft.</t>
  </si>
  <si>
    <t>RM 1,320,000</t>
  </si>
  <si>
    <t>RM 849,000</t>
  </si>
  <si>
    <t>Land area : 21x70 sq. ft.</t>
  </si>
  <si>
    <t>RM 788,000</t>
  </si>
  <si>
    <t>Built-up : 3,714 sq. ft.</t>
  </si>
  <si>
    <t>RM 298,888</t>
  </si>
  <si>
    <t>Built-up : 2,676 sq. ft.</t>
  </si>
  <si>
    <t>Land area : 1070 sq. ft.</t>
  </si>
  <si>
    <t>Land area : 918 sq. ft.</t>
  </si>
  <si>
    <t>Land area : 20x64 sq. ft.</t>
  </si>
  <si>
    <t>Built-up : 2,208 sq. ft.</t>
  </si>
  <si>
    <t>Built-up : 820 sq. ft.</t>
  </si>
  <si>
    <t>Land area : 1080 sq. ft.</t>
  </si>
  <si>
    <t>Built-up : 1,306 sq. ft.</t>
  </si>
  <si>
    <t>RM 999,999</t>
  </si>
  <si>
    <t>Built-up : 653 sq. ft.</t>
  </si>
  <si>
    <t>RM 248,000</t>
  </si>
  <si>
    <t>Built-up : 931 sq. ft.</t>
  </si>
  <si>
    <t>Land area : 800 sq. ft.</t>
  </si>
  <si>
    <t>Land area : 3928 sq. ft.</t>
  </si>
  <si>
    <t>RM 16,000,000</t>
  </si>
  <si>
    <t>Land area : 17800 sq. ft.</t>
  </si>
  <si>
    <t>Built-up : 826 sq. ft.</t>
  </si>
  <si>
    <t>RM 549,000</t>
  </si>
  <si>
    <t>Pandan Indah, Kuala Lumpur</t>
  </si>
  <si>
    <t>RM 659,000</t>
  </si>
  <si>
    <t>Land area : 1400 sq. ft.</t>
  </si>
  <si>
    <t>RM 8,070,240</t>
  </si>
  <si>
    <t>Land area : Malaysia sq. ft.</t>
  </si>
  <si>
    <t>RM 3,080,000</t>
  </si>
  <si>
    <t>Built-up : 606 sq. ft.</t>
  </si>
  <si>
    <t>RM 2,268,000</t>
  </si>
  <si>
    <t>RM 6,441,600</t>
  </si>
  <si>
    <t>RM 1,475,000</t>
  </si>
  <si>
    <t>RM 1,731,000</t>
  </si>
  <si>
    <t>RM 2,715,000</t>
  </si>
  <si>
    <t>RM 825,000</t>
  </si>
  <si>
    <t>Built-up : 1,115 sq. ft.</t>
  </si>
  <si>
    <t>Built-up : 1,522 sq. ft.</t>
  </si>
  <si>
    <t>RM 230,000</t>
  </si>
  <si>
    <t>Built-up : 832 sq. ft.</t>
  </si>
  <si>
    <t>Built-up : 1,302 sq. ft.</t>
  </si>
  <si>
    <t>Desa Petaling, Kuala Lumpur</t>
  </si>
  <si>
    <t>RM 265,000</t>
  </si>
  <si>
    <t>Built-up : 830 sq. ft.</t>
  </si>
  <si>
    <t>RM 130,000</t>
  </si>
  <si>
    <t>Built-up : 572 sq. ft.</t>
  </si>
  <si>
    <t>Built-up : 1,140 sq. ft.</t>
  </si>
  <si>
    <t>Built-up : 1,806 sq. ft.</t>
  </si>
  <si>
    <t>Land area : 3650 sq. ft.</t>
  </si>
  <si>
    <t>Land area : 34X75 sq. ft.</t>
  </si>
  <si>
    <t>Land area : 917 sq. ft.</t>
  </si>
  <si>
    <t>Land area : 5200 sq. ft.</t>
  </si>
  <si>
    <t>Land area : 1920 sq. ft.</t>
  </si>
  <si>
    <t>Land area : 4002 sq. ft.</t>
  </si>
  <si>
    <t>Land area : 2239 sq. ft.</t>
  </si>
  <si>
    <t>Built-up : 1,593 sq. ft.</t>
  </si>
  <si>
    <t>Land area : 2400 sq. ft.</t>
  </si>
  <si>
    <t>RM 4,450,000</t>
  </si>
  <si>
    <t>RM 537,000</t>
  </si>
  <si>
    <t>Built-up : 1,598 sq. ft.</t>
  </si>
  <si>
    <t>Built-up : 3,466 sq. ft.</t>
  </si>
  <si>
    <t>Land area : 1615 sq. ft.</t>
  </si>
  <si>
    <t>1-sty Terrace/Link House (EndLot)</t>
  </si>
  <si>
    <t>Land area : 1760sf sq. ft.</t>
  </si>
  <si>
    <t>Built-up : 630 sq. ft.</t>
  </si>
  <si>
    <t>Built-up : 1,240 sq. ft.</t>
  </si>
  <si>
    <t>Built-up : 3,137 sq. ft.</t>
  </si>
  <si>
    <t>Built-up : 1,583 sq. ft.</t>
  </si>
  <si>
    <t>Land area : 5628 sq. ft.</t>
  </si>
  <si>
    <t>Land area : 45x100 sq. ft.</t>
  </si>
  <si>
    <t>Built-up : 1,281 sq. ft.</t>
  </si>
  <si>
    <t>RM 1,570,800</t>
  </si>
  <si>
    <t>Land area : 38x80 sq. ft.</t>
  </si>
  <si>
    <t>Built-up : 990 sq. ft.</t>
  </si>
  <si>
    <t>RM 1,589,000</t>
  </si>
  <si>
    <t>RM 7,800,000</t>
  </si>
  <si>
    <t>Land area : 16500 sq. ft.</t>
  </si>
  <si>
    <t>Built-up : 4,355 sq. ft.</t>
  </si>
  <si>
    <t>RM 1,570,000</t>
  </si>
  <si>
    <t>Built-up : 1,253 sq. ft.</t>
  </si>
  <si>
    <t>RM 2,490,000</t>
  </si>
  <si>
    <t>Land area : 2900 sq. ft.</t>
  </si>
  <si>
    <t>RM 910,000</t>
  </si>
  <si>
    <t>Built-up : 1,540 sq. ft.</t>
  </si>
  <si>
    <t>Built-up : 1,454 sq. ft.</t>
  </si>
  <si>
    <t>Built-up : 1,077 sq. ft.</t>
  </si>
  <si>
    <t>Built-up : 1,267 sq. ft.</t>
  </si>
  <si>
    <t>Built-up : 1,290 sq. ft.</t>
  </si>
  <si>
    <t>Land area : 22X80 sq. ft.</t>
  </si>
  <si>
    <t>Built-up : 450 sq. ft.</t>
  </si>
  <si>
    <t>Built-up : 909 sq. ft.</t>
  </si>
  <si>
    <t>Built-up : 1,202 sq. ft.</t>
  </si>
  <si>
    <t>RM 1,998,000</t>
  </si>
  <si>
    <t>RM 725,000</t>
  </si>
  <si>
    <t>Built-up : 1,705 sq. ft.</t>
  </si>
  <si>
    <t>RM 289,000</t>
  </si>
  <si>
    <t>RM 575,000</t>
  </si>
  <si>
    <t>Built-up : 1,044 sq. ft.</t>
  </si>
  <si>
    <t>RM 795,000</t>
  </si>
  <si>
    <t>Land area : 1760 sq. ft.</t>
  </si>
  <si>
    <t>Built-up : 1,275 sq. ft.</t>
  </si>
  <si>
    <t>RM 1,710,000</t>
  </si>
  <si>
    <t>Built-up : 625 sq. ft.</t>
  </si>
  <si>
    <t>Built-up : 1,603 sq. ft.</t>
  </si>
  <si>
    <t>RM 1,225,000</t>
  </si>
  <si>
    <t>Built-up : 1,220 sq. ft.</t>
  </si>
  <si>
    <t>RM 5,878,950</t>
  </si>
  <si>
    <t>Land area : 10689 sq. ft.</t>
  </si>
  <si>
    <t>RM 6,750,000</t>
  </si>
  <si>
    <t>Land area : 7793 sq. ft.</t>
  </si>
  <si>
    <t>RM 918,000</t>
  </si>
  <si>
    <t>RM 275,000</t>
  </si>
  <si>
    <t>Built-up : 973 sq. ft.</t>
  </si>
  <si>
    <t>Land area : 1175 sq. ft.</t>
  </si>
  <si>
    <t>RM 408,000</t>
  </si>
  <si>
    <t>Built-up : 952 sq. ft.</t>
  </si>
  <si>
    <t>Built-up : 1,048 sq. ft.</t>
  </si>
  <si>
    <t>Land area : 6566.63 sq. ft.</t>
  </si>
  <si>
    <t>RM 399,000</t>
  </si>
  <si>
    <t>Built-up : 502 sq. ft.</t>
  </si>
  <si>
    <t>Land area : 8611 sq. ft.</t>
  </si>
  <si>
    <t>RM 17,000,000</t>
  </si>
  <si>
    <t>Built-up : 1,238 sq. ft.</t>
  </si>
  <si>
    <t>Built-up : 1,241 sq. ft.</t>
  </si>
  <si>
    <t>Built-up : 1,019 sq. ft.</t>
  </si>
  <si>
    <t>Land area : 20&amp;#215;85 sq. ft.</t>
  </si>
  <si>
    <t>RM 300,000</t>
  </si>
  <si>
    <t>Built-up : 905 sq. ft.</t>
  </si>
  <si>
    <t>Built-up : 1,561 sq. ft.</t>
  </si>
  <si>
    <t>RM 1,188,000</t>
  </si>
  <si>
    <t>Land area : 11800 sq. ft.</t>
  </si>
  <si>
    <t>RM 268,000</t>
  </si>
  <si>
    <t>Flat (Intermediate)</t>
  </si>
  <si>
    <t>Built-up : 861 sq. ft.</t>
  </si>
  <si>
    <t>RM 3,000</t>
  </si>
  <si>
    <t>Built-up : 538 sq. ft.</t>
  </si>
  <si>
    <t>RM 7,200,000</t>
  </si>
  <si>
    <t>Land area : 8600 sq. ft.</t>
  </si>
  <si>
    <t>Built-up : 527 sq. ft.</t>
  </si>
  <si>
    <t>RM 755,000</t>
  </si>
  <si>
    <t>RM 5,450,000</t>
  </si>
  <si>
    <t>Land area : 5440 sq. ft.</t>
  </si>
  <si>
    <t>Built-up : 1,539 sq. ft.</t>
  </si>
  <si>
    <t>1.5-sty Terrace/Link House (Corner)</t>
  </si>
  <si>
    <t>Land area : 42x70 sq. ft.</t>
  </si>
  <si>
    <t>Land area : 40x60 sq. ft.</t>
  </si>
  <si>
    <t>Built-up : 913 sq. ft.</t>
  </si>
  <si>
    <t>Built-up : 2,820 sq. ft.</t>
  </si>
  <si>
    <t>RM 1,318,350</t>
  </si>
  <si>
    <t>Built-up : 1,529 sq. ft.</t>
  </si>
  <si>
    <t>RM 914,160</t>
  </si>
  <si>
    <t>Built-up : 1,647 sq. ft.</t>
  </si>
  <si>
    <t>RM 1,779,286</t>
  </si>
  <si>
    <t>Built-up : 2,293 sq. ft.</t>
  </si>
  <si>
    <t>Built-up : 1,528 sq. ft.</t>
  </si>
  <si>
    <t>Land area : 1967 sq. ft.</t>
  </si>
  <si>
    <t>Land area : 2700 sq. ft.</t>
  </si>
  <si>
    <t>RM 975,000</t>
  </si>
  <si>
    <t>Built-up : 1,890 sq. ft.</t>
  </si>
  <si>
    <t>Built-up : 1,056 sq. ft.</t>
  </si>
  <si>
    <t>RM 1,829,880</t>
  </si>
  <si>
    <t>Built-up : 2,691 sq. ft.</t>
  </si>
  <si>
    <t>RM 639,999</t>
  </si>
  <si>
    <t>RM 315,000</t>
  </si>
  <si>
    <t>Built-up : 1,317 sq. ft.</t>
  </si>
  <si>
    <t>RM 288,000</t>
  </si>
  <si>
    <t>Built-up : 1,280 sq. ft.</t>
  </si>
  <si>
    <t>RM 348,000</t>
  </si>
  <si>
    <t>Land area : 855 sq. ft.</t>
  </si>
  <si>
    <t>Built-up : 1,295 sq. ft.</t>
  </si>
  <si>
    <t>Built-up : 1,693 sq. ft.</t>
  </si>
  <si>
    <t>Built-up : 3,513 sq. ft.</t>
  </si>
  <si>
    <t>RM 4,180,000</t>
  </si>
  <si>
    <t>Built-up : 3,100 sq. ft.</t>
  </si>
  <si>
    <t>RM 488,888</t>
  </si>
  <si>
    <t>Built-up : 2,190 sq. ft.</t>
  </si>
  <si>
    <t>Built-up : 1,049 sq. ft.</t>
  </si>
  <si>
    <t>RM 768,888</t>
  </si>
  <si>
    <t>Built-up : 694 sq. ft.</t>
  </si>
  <si>
    <t>Land area : 17 sq. ft.</t>
  </si>
  <si>
    <t>Built-up : 1,871 sq. ft.</t>
  </si>
  <si>
    <t>Built-up : 1,570 sq. ft.</t>
  </si>
  <si>
    <t>RM 431,000</t>
  </si>
  <si>
    <t>RM 2,590,000</t>
  </si>
  <si>
    <t>Land area : 58x80 sq. ft.</t>
  </si>
  <si>
    <t>Built-up : 2,550 sq. ft.</t>
  </si>
  <si>
    <t>Land area : 744 sq. ft.</t>
  </si>
  <si>
    <t>RM 391,000</t>
  </si>
  <si>
    <t>RM 798,000</t>
  </si>
  <si>
    <t>Built-up : 3,983 sq. ft.</t>
  </si>
  <si>
    <t>Built-up : 2,573 sq. ft.</t>
  </si>
  <si>
    <t>Built-up : 3,660 sq. ft.</t>
  </si>
  <si>
    <t>Land area : 45x109 sq. ft.</t>
  </si>
  <si>
    <t>Built-up : 1,108 sq. ft.</t>
  </si>
  <si>
    <t>Land area : 55x85 sq. ft.</t>
  </si>
  <si>
    <t>Land area : 22 x 70 sq. ft.</t>
  </si>
  <si>
    <t>RM 1,052,000</t>
  </si>
  <si>
    <t>Built-up : 875 sq. ft.</t>
  </si>
  <si>
    <t>Built-up : 1,010 sq. ft.</t>
  </si>
  <si>
    <t>Land area : 10,000 sq. ft.</t>
  </si>
  <si>
    <t>RM 2,772,100</t>
  </si>
  <si>
    <t>Land area : 4284 sq. ft.</t>
  </si>
  <si>
    <t>Land area : 3821 sq. ft.</t>
  </si>
  <si>
    <t>Land area : 3000 sq. ft.</t>
  </si>
  <si>
    <t>Land area : 7750 sq. ft.</t>
  </si>
  <si>
    <t>Land area : 6846 sq. ft.</t>
  </si>
  <si>
    <t>Land area : 8950 sq. ft.</t>
  </si>
  <si>
    <t>Land area : 5920 sq. ft.</t>
  </si>
  <si>
    <t>RM 765,000</t>
  </si>
  <si>
    <t>Built-up : 1,554 sq. ft.</t>
  </si>
  <si>
    <t>Land area : 6800 sq. ft.</t>
  </si>
  <si>
    <t>Built-up : 3,358 sq. ft.</t>
  </si>
  <si>
    <t>Land area : 5242 sq. ft.</t>
  </si>
  <si>
    <t>Land area : 34x70 sq. ft.</t>
  </si>
  <si>
    <t>Built-up : 515 sq. ft.</t>
  </si>
  <si>
    <t>Built-up : 4,214 sq. ft.</t>
  </si>
  <si>
    <t>Built-up : 1,145 sq. ft.</t>
  </si>
  <si>
    <t>Built-up : 1,110 sq. ft.</t>
  </si>
  <si>
    <t>RM 996,300</t>
  </si>
  <si>
    <t>RM 540,000</t>
  </si>
  <si>
    <t>RM 299,000</t>
  </si>
  <si>
    <t>Land area : 13000 sq. ft.</t>
  </si>
  <si>
    <t>Built-up : 1,162 sq. ft.</t>
  </si>
  <si>
    <t>RM 1,473,950</t>
  </si>
  <si>
    <t>Land area : 1551 sq. ft.</t>
  </si>
  <si>
    <t>RM 1,448,000</t>
  </si>
  <si>
    <t>3-sty Terrace/Link House (Duplex)</t>
  </si>
  <si>
    <t>RM 577,000</t>
  </si>
  <si>
    <t>Built-up : 1,127 sq. ft.</t>
  </si>
  <si>
    <t>Built-up : 1,111 sq. ft.</t>
  </si>
  <si>
    <t>Built-up : 3,514 sq. ft.</t>
  </si>
  <si>
    <t>RM 345,000</t>
  </si>
  <si>
    <t>Built-up : 3,460 sq. ft.</t>
  </si>
  <si>
    <t>Built-up : 3,482 sq. ft.</t>
  </si>
  <si>
    <t>RM 445,000</t>
  </si>
  <si>
    <t>Built-up : 1,142 sq. ft.</t>
  </si>
  <si>
    <t>RM 799,000</t>
  </si>
  <si>
    <t>RM 828,000</t>
  </si>
  <si>
    <t>Built-up : 2,583 sq. ft.</t>
  </si>
  <si>
    <t>Built-up : 1,272 sq. ft.</t>
  </si>
  <si>
    <t>Built-up : 3,664 sq. ft.</t>
  </si>
  <si>
    <t>Built-up : 3,250 sq. ft.</t>
  </si>
  <si>
    <t>Built-up : 1,166 sq. ft.</t>
  </si>
  <si>
    <t>RM 416,000</t>
  </si>
  <si>
    <t>Built-up : 1,021 sq. ft.</t>
  </si>
  <si>
    <t>Built-up : 1,207 sq. ft.</t>
  </si>
  <si>
    <t>Built-up : 1,250 sq. ft.</t>
  </si>
  <si>
    <t>Built-up : 9,332 sq. ft.</t>
  </si>
  <si>
    <t>Built-up : 1,605 sq. ft.</t>
  </si>
  <si>
    <t>Built-up : 2,002 sq. ft.</t>
  </si>
  <si>
    <t>Built-up : 3,133 sq. ft.</t>
  </si>
  <si>
    <t>Built-up : 2,735 sq. ft.</t>
  </si>
  <si>
    <t>Built-up : 936 sq. ft.</t>
  </si>
  <si>
    <t>Built-up : 1,569 sq. ft.</t>
  </si>
  <si>
    <t>RM 785,000</t>
  </si>
  <si>
    <t>Land area : 6609 sq. ft.</t>
  </si>
  <si>
    <t>RM 2,284,000</t>
  </si>
  <si>
    <t>RM 6,385,950</t>
  </si>
  <si>
    <t>Built-up : 5,553 sq. ft.</t>
  </si>
  <si>
    <t>Built-up : 1,628 sq. ft.</t>
  </si>
  <si>
    <t>RM 397,000</t>
  </si>
  <si>
    <t>Built-up : 1,135 sq. ft.</t>
  </si>
  <si>
    <t>RM 665,000</t>
  </si>
  <si>
    <t>Built-up : 1,530 sq. ft.</t>
  </si>
  <si>
    <t>RM 1,358,120</t>
  </si>
  <si>
    <t>Built-up : 1,468 sq. ft.</t>
  </si>
  <si>
    <t>Built-up : 1,820 sq. ft.</t>
  </si>
  <si>
    <t>RM 2,570,400</t>
  </si>
  <si>
    <t>RM 3,051,300</t>
  </si>
  <si>
    <t>RM 2,842,350</t>
  </si>
  <si>
    <t>RM 10,051,000</t>
  </si>
  <si>
    <t>Built-up : 7,825 sq. ft.</t>
  </si>
  <si>
    <t>Built-up : 1,409 sq. ft.</t>
  </si>
  <si>
    <t>Built-up : 1,842 sq. ft.</t>
  </si>
  <si>
    <t>RM 5,854,000</t>
  </si>
  <si>
    <t>Built-up : 1,427 sq. ft.</t>
  </si>
  <si>
    <t>Built-up : 1,819 sq. ft.</t>
  </si>
  <si>
    <t>Built-up : 923 sq. ft.</t>
  </si>
  <si>
    <t>Built-up : 2,343 sq. ft.</t>
  </si>
  <si>
    <t>Built-up : 1,231 sq. ft.</t>
  </si>
  <si>
    <t>Built-up : 4,660 sq. ft.</t>
  </si>
  <si>
    <t>Built-up : 3,410 sq. ft.</t>
  </si>
  <si>
    <t>Built-up : 5,800 sq. ft.</t>
  </si>
  <si>
    <t>Built-up : 2,495 sq. ft.</t>
  </si>
  <si>
    <t>Built-up : 2,726 sq. ft.</t>
  </si>
  <si>
    <t>Built-up : 2,257 sq. ft.</t>
  </si>
  <si>
    <t>Built-up : 2,159 sq. ft.</t>
  </si>
  <si>
    <t>Built-up : 2,560 sq. ft.</t>
  </si>
  <si>
    <t>Other, Kuala Lumpur</t>
  </si>
  <si>
    <t>Land area : 22x65 sq. ft.</t>
  </si>
  <si>
    <t>Land area : 7950 sq. ft.</t>
  </si>
  <si>
    <t>Land area : 4860 sq. ft.</t>
  </si>
  <si>
    <t>Built-up : 1,015 sq. ft.</t>
  </si>
  <si>
    <t>RM 308,000</t>
  </si>
  <si>
    <t>RM 9,500,000</t>
  </si>
  <si>
    <t>Land area : 9907 sq. ft.</t>
  </si>
  <si>
    <t>Built-up : 4,842 sq. ft.</t>
  </si>
  <si>
    <t>RM 13,800,000</t>
  </si>
  <si>
    <t>Land area : 7500 sq. ft.</t>
  </si>
  <si>
    <t>Land area : 7880 sq. ft.</t>
  </si>
  <si>
    <t>RM 449,000</t>
  </si>
  <si>
    <t>RM 1,322,355</t>
  </si>
  <si>
    <t>Built-up : 2,085 sq. ft.</t>
  </si>
  <si>
    <t>Built-up : 1,017 sq. ft.</t>
  </si>
  <si>
    <t>Built-up : 1,040 sq. ft.</t>
  </si>
  <si>
    <t>Built-up : 1,051 sq. ft.</t>
  </si>
  <si>
    <t>Land area : 45x90 sq. ft.</t>
  </si>
  <si>
    <t>Built-up : 870 sq. ft.</t>
  </si>
  <si>
    <t>Built-up : 3,840 sq. ft.</t>
  </si>
  <si>
    <t>Land area : 5600 sq. ft.</t>
  </si>
  <si>
    <t>Land area : 1212 sq. ft.</t>
  </si>
  <si>
    <t>Built-up : 1,060 sq. ft.</t>
  </si>
  <si>
    <t>Land area : 2970 sq. ft.</t>
  </si>
  <si>
    <t>Built-up : 2,718 sq. ft.</t>
  </si>
  <si>
    <t>Built-up : 1,775 sq. ft.</t>
  </si>
  <si>
    <t>Built-up : 6,552 sq. ft.</t>
  </si>
  <si>
    <t>Built-up : 840 sq. ft.</t>
  </si>
  <si>
    <t>RM 1,460,000</t>
  </si>
  <si>
    <t>Land area : 6329 sq. ft.</t>
  </si>
  <si>
    <t>Land area : 6103 sq. ft.</t>
  </si>
  <si>
    <t>Built-up : 4,142 sq. ft.</t>
  </si>
  <si>
    <t>Built-up : 995 sq. ft.</t>
  </si>
  <si>
    <t>RM 4,599,999</t>
  </si>
  <si>
    <t>Land area : 9321.55 sq. ft.</t>
  </si>
  <si>
    <t>RM 1,734,000</t>
  </si>
  <si>
    <t>RM 7,570,450</t>
  </si>
  <si>
    <t>Built-up : 5,220 sq. ft.</t>
  </si>
  <si>
    <t>Land area : 22x45 sq. ft.</t>
  </si>
  <si>
    <t>Land area : 40x90 sq. ft.</t>
  </si>
  <si>
    <t>Built-up : 3,658 sq. ft.</t>
  </si>
  <si>
    <t>RM 2,757,725</t>
  </si>
  <si>
    <t>RM 3,259,200</t>
  </si>
  <si>
    <t>Built-up : 4,074 sq. ft.</t>
  </si>
  <si>
    <t>Land area : 34x80 sq. ft.</t>
  </si>
  <si>
    <t>Land area : 18 x 90 sq. ft.</t>
  </si>
  <si>
    <t>Built-up : 1,307 sq. ft.</t>
  </si>
  <si>
    <t>Land area : 1252 sq. ft.</t>
  </si>
  <si>
    <t>RM 925,000</t>
  </si>
  <si>
    <t>RM 579,000</t>
  </si>
  <si>
    <t>Built-up : 1,143 sq. ft.</t>
  </si>
  <si>
    <t>RM 479,000</t>
  </si>
  <si>
    <t>Built-up : 958 sq. ft.</t>
  </si>
  <si>
    <t>Land area : 1142 sq. ft.</t>
  </si>
  <si>
    <t>RM 295,000</t>
  </si>
  <si>
    <t>Land area : 755 sq. ft.</t>
  </si>
  <si>
    <t>RM 838,000</t>
  </si>
  <si>
    <t>Built-up : 864 sq. ft.</t>
  </si>
  <si>
    <t>Built-up : 3,070 sq. ft.</t>
  </si>
  <si>
    <t>RM 2,464,350</t>
  </si>
  <si>
    <t>Land area : 7468 sq. ft.</t>
  </si>
  <si>
    <t>RM 403,000</t>
  </si>
  <si>
    <t>RM 8,880,000</t>
  </si>
  <si>
    <t>Built-up : 5,200 sq. ft.</t>
  </si>
  <si>
    <t>RM 4,266,600</t>
  </si>
  <si>
    <t>RM 5,580,000</t>
  </si>
  <si>
    <t>RM 4,210,700</t>
  </si>
  <si>
    <t>Built-up : 3,239 sq. ft.</t>
  </si>
  <si>
    <t>Built-up : 4,200 sq. ft.</t>
  </si>
  <si>
    <t>Land area : 2707 sq. ft.</t>
  </si>
  <si>
    <t>Built-up : 1,273 sq. ft.</t>
  </si>
  <si>
    <t>Land area : 2530 sq. ft.</t>
  </si>
  <si>
    <t>RM 6,523,000</t>
  </si>
  <si>
    <t>Residential Land (Intermediate)</t>
  </si>
  <si>
    <t>Land area : 9884 sq. ft.</t>
  </si>
  <si>
    <t>Land area : 22&amp;#215;100 sq. ft.</t>
  </si>
  <si>
    <t>Land area : 9200 sq. ft.</t>
  </si>
  <si>
    <t>Land area : 3690 sq. ft.</t>
  </si>
  <si>
    <t>Built-up : 948 sq. ft.</t>
  </si>
  <si>
    <t>RM 1,488,000</t>
  </si>
  <si>
    <t>Built-up : 1,370 sq. ft.</t>
  </si>
  <si>
    <t>RM 573,000</t>
  </si>
  <si>
    <t>Built-up : 550 sq. ft.</t>
  </si>
  <si>
    <t>Built-up : 1,299 sq. ft.</t>
  </si>
  <si>
    <t>RM 3,950,000</t>
  </si>
  <si>
    <t>Built-up : 928 sq. ft.</t>
  </si>
  <si>
    <t>Built-up : 1,870 sq. ft.</t>
  </si>
  <si>
    <t>RM 2,152,000</t>
  </si>
  <si>
    <t>RM 3,252,600</t>
  </si>
  <si>
    <t>RM 4,957,719</t>
  </si>
  <si>
    <t>Built-up : 1,066 sq. ft.</t>
  </si>
  <si>
    <t>Serviced Residence (Studio)</t>
  </si>
  <si>
    <t>Land area : 26X92 sq. ft.</t>
  </si>
  <si>
    <t>RM 508,000</t>
  </si>
  <si>
    <t>Built-up : 798 sq. ft.</t>
  </si>
  <si>
    <t>RM 12,500,000</t>
  </si>
  <si>
    <t>RM 4,400,000</t>
  </si>
  <si>
    <t>Land area : 4600 sq. ft.</t>
  </si>
  <si>
    <t>RM 1,498,000</t>
  </si>
  <si>
    <t>Built-up : 1,840 sq. ft.</t>
  </si>
  <si>
    <t>RM 2,688,000</t>
  </si>
  <si>
    <t>Built-up : 3,055 sq. ft.</t>
  </si>
  <si>
    <t>Built-up : 1,315 sq. ft.</t>
  </si>
  <si>
    <t>RM 1,540,000</t>
  </si>
  <si>
    <t>Built-up : 2,272 sq. ft.</t>
  </si>
  <si>
    <t>RM 675,000</t>
  </si>
  <si>
    <t>Built-up : 2,659 sq. ft.</t>
  </si>
  <si>
    <t>RM 15,000,000</t>
  </si>
  <si>
    <t>Land area : 18x65 sq. ft.</t>
  </si>
  <si>
    <t>Land area : 3285 sq. ft.</t>
  </si>
  <si>
    <t>Land area : 2245 sq. ft.</t>
  </si>
  <si>
    <t>Land area : 2906 sq. ft.</t>
  </si>
  <si>
    <t>Land area : 8859 sq. ft.</t>
  </si>
  <si>
    <t>RM 4,560,000</t>
  </si>
  <si>
    <t>Built-up : 997 sq. ft.</t>
  </si>
  <si>
    <t>Built-up : 498 sq. ft.</t>
  </si>
  <si>
    <t>Built-up : 2,109 sq. ft.</t>
  </si>
  <si>
    <t>Built-up : 1,326 sq. ft.</t>
  </si>
  <si>
    <t>RM 362,000</t>
  </si>
  <si>
    <t>Built-up : 304 sq. ft.</t>
  </si>
  <si>
    <t>Land area : 46x75 sq. ft.</t>
  </si>
  <si>
    <t>Built-up : 3,079 sq. ft.</t>
  </si>
  <si>
    <t>Built-up : 1,230 sq. ft.</t>
  </si>
  <si>
    <t>Built-up : 1,650 sq. ft.</t>
  </si>
  <si>
    <t>Built-up : 5,743 sq. ft.</t>
  </si>
  <si>
    <t>RM 1,105,500</t>
  </si>
  <si>
    <t>RM 1,216,800</t>
  </si>
  <si>
    <t>RM 1,003,000</t>
  </si>
  <si>
    <t>RM 1,123,000</t>
  </si>
  <si>
    <t>RM 899,000</t>
  </si>
  <si>
    <t>Built-up : 2,000 sq. ft.</t>
  </si>
  <si>
    <t>Built-up : 927 sq. ft.</t>
  </si>
  <si>
    <t>Built-up : 1,246 sq. ft.</t>
  </si>
  <si>
    <t>RM 2,910,000</t>
  </si>
  <si>
    <t>Built-up : 699 sq. ft.</t>
  </si>
  <si>
    <t>Land area : 55 x 85 sq. ft.</t>
  </si>
  <si>
    <t>RM 458,000</t>
  </si>
  <si>
    <t>Built-up : 719 sq. ft.</t>
  </si>
  <si>
    <t>Built-up : 781 sq. ft.</t>
  </si>
  <si>
    <t>Land area : 5994 sq. ft.</t>
  </si>
  <si>
    <t>Built-up : 2,335 sq. ft.</t>
  </si>
  <si>
    <t>Built-up : 790,000 sq. ft.</t>
  </si>
  <si>
    <t>RM 642,000</t>
  </si>
  <si>
    <t>RM 10,081,000</t>
  </si>
  <si>
    <t>Built-up : 1,733 sq. ft.</t>
  </si>
  <si>
    <t>Built-up : 1,206 sq. ft.</t>
  </si>
  <si>
    <t>Built-up : 1,804 sq. ft.</t>
  </si>
  <si>
    <t>RM 499,000</t>
  </si>
  <si>
    <t>Built-up : 645 sq. ft.</t>
  </si>
  <si>
    <t>Built-up : 1,339 sq. ft.</t>
  </si>
  <si>
    <t>Built-up : 747 sq. ft.</t>
  </si>
  <si>
    <t>Built-up : 916 sq. ft.</t>
  </si>
  <si>
    <t>Built-up : 1,975 sq. ft.</t>
  </si>
  <si>
    <t>Land area : 24x90 sq. ft.</t>
  </si>
  <si>
    <t>RM 6,990,000</t>
  </si>
  <si>
    <t>Built-up : 1,293 sq. ft.</t>
  </si>
  <si>
    <t>RM 17,500,000</t>
  </si>
  <si>
    <t>Built-up : 2,706 sq. ft.</t>
  </si>
  <si>
    <t>Built-up : 868 sq. ft.</t>
  </si>
  <si>
    <t>RM 515,000</t>
  </si>
  <si>
    <t>Built-up : 855 sq. ft.</t>
  </si>
  <si>
    <t>RM 988,000</t>
  </si>
  <si>
    <t>RM 1,828,000</t>
  </si>
  <si>
    <t>Built-up : 2,405 sq. ft.</t>
  </si>
  <si>
    <t>RM 2,789,000</t>
  </si>
  <si>
    <t>Land area : 1970 sq. ft.</t>
  </si>
  <si>
    <t>RM 8,800,000</t>
  </si>
  <si>
    <t>Built-up : 1,703 sq. ft.</t>
  </si>
  <si>
    <t>Land area : 6100 sq. ft.</t>
  </si>
  <si>
    <t>Land area : 2498 sq. ft.</t>
  </si>
  <si>
    <t>RM 9,300,000</t>
  </si>
  <si>
    <t>Built-up : 8,365 sq. ft.</t>
  </si>
  <si>
    <t>Land area : 6931 sq. ft.</t>
  </si>
  <si>
    <t>RM 290,000</t>
  </si>
  <si>
    <t>Built-up : 860 sq. ft.</t>
  </si>
  <si>
    <t>RM 699,000</t>
  </si>
  <si>
    <t>Land area : 18x60 sq. ft.</t>
  </si>
  <si>
    <t>RM 378,000</t>
  </si>
  <si>
    <t>RM 325,000</t>
  </si>
  <si>
    <t>Built-up : 1,106 sq. ft.</t>
  </si>
  <si>
    <t>Built-up : 732 sq. ft.</t>
  </si>
  <si>
    <t>Land area : 1019 sq. ft.</t>
  </si>
  <si>
    <t>RM 598,000</t>
  </si>
  <si>
    <t>Land area : 12x90 sq. ft.</t>
  </si>
  <si>
    <t>Built-up : 465 sq. ft.</t>
  </si>
  <si>
    <t>Built-up : 1,129 sq. ft.</t>
  </si>
  <si>
    <t>RM 566,000</t>
  </si>
  <si>
    <t>RM 1,743,000</t>
  </si>
  <si>
    <t>Built-up : 1,149 sq. ft.</t>
  </si>
  <si>
    <t>Built-up : 1,625 sq. ft.</t>
  </si>
  <si>
    <t>Built-up : 2,470 sq. ft.</t>
  </si>
  <si>
    <t>RM 8,000</t>
  </si>
  <si>
    <t>Built-up : 2,096 sq. ft.</t>
  </si>
  <si>
    <t>RM 3,050,000</t>
  </si>
  <si>
    <t>Built-up : 3,704 sq. ft.</t>
  </si>
  <si>
    <t>Land area : 1470 sq. ft.</t>
  </si>
  <si>
    <t>Built-up : 1,828 sq. ft.</t>
  </si>
  <si>
    <t>RM 1,359,800</t>
  </si>
  <si>
    <t>RM 855,800</t>
  </si>
  <si>
    <t>RM 1,128,800</t>
  </si>
  <si>
    <t>Built-up : 555 sq. ft.</t>
  </si>
  <si>
    <t>Land area : 1097 sq. ft.</t>
  </si>
  <si>
    <t>Built-up : 4,600 sq. ft.</t>
  </si>
  <si>
    <t>Land area : 1550 sq. ft.</t>
  </si>
  <si>
    <t>Land area : 8365 sq. ft.</t>
  </si>
  <si>
    <t>Land area : 22X49 sq. ft.</t>
  </si>
  <si>
    <t>Built-up : 2,482 sq. ft.</t>
  </si>
  <si>
    <t>Land area : 4999 sq. ft.</t>
  </si>
  <si>
    <t>RM 1,472,920</t>
  </si>
  <si>
    <t>RM 1,994,000</t>
  </si>
  <si>
    <t>RM 1,521,000</t>
  </si>
  <si>
    <t>Built-up : 602 sq. ft.</t>
  </si>
  <si>
    <t>Built-up : 805 sq. ft.</t>
  </si>
  <si>
    <t>RM 1,395,800</t>
  </si>
  <si>
    <t>Built-up : 1,722 sq. ft.</t>
  </si>
  <si>
    <t>Land area : 6670 sq. ft.</t>
  </si>
  <si>
    <t>RM 1,125,460</t>
  </si>
  <si>
    <t>Built-up : 2,018 sq. ft.</t>
  </si>
  <si>
    <t>RM 4,780,000</t>
  </si>
  <si>
    <t>Land area : 9375 sq. ft.</t>
  </si>
  <si>
    <t>RM 1,035,860</t>
  </si>
  <si>
    <t>Land area : 9800 sq. ft.</t>
  </si>
  <si>
    <t>Built-up : 1,424 sq. ft.</t>
  </si>
  <si>
    <t>Built-up : 1,242 sq. ft.</t>
  </si>
  <si>
    <t>RM 769,000</t>
  </si>
  <si>
    <t>Land area : 20x85 sq. ft.</t>
  </si>
  <si>
    <t>Land area : 15x55 sq. ft.</t>
  </si>
  <si>
    <t>Pandan Perdana, Kuala Lumpur</t>
  </si>
  <si>
    <t>Land area : 42x65 sq. ft.</t>
  </si>
  <si>
    <t>Land area : 624 sq. ft.</t>
  </si>
  <si>
    <t>Land area : 829 sq. ft.</t>
  </si>
  <si>
    <t>Built-up : 705 sq. ft.</t>
  </si>
  <si>
    <t>Built-up : 968 sq. ft.</t>
  </si>
  <si>
    <t>RM 556,000</t>
  </si>
  <si>
    <t>Land area : 35x75 sq. ft.</t>
  </si>
  <si>
    <t>RM 478,000</t>
  </si>
  <si>
    <t>Built-up : 955 sq. ft.</t>
  </si>
  <si>
    <t>Built-up : 2,513 sq. ft.</t>
  </si>
  <si>
    <t>Built-up : 1,464 sq. ft.</t>
  </si>
  <si>
    <t>Built-up : 1,304 sq. ft.</t>
  </si>
  <si>
    <t>Land area : 40x70 sq. ft.</t>
  </si>
  <si>
    <t>RM 719,000</t>
  </si>
  <si>
    <t>Built-up : 1,288 sq. ft.</t>
  </si>
  <si>
    <t>Built-up : 1,403 sq. ft.</t>
  </si>
  <si>
    <t>RM 475,000</t>
  </si>
  <si>
    <t>Bandar Damai Perdana, Kuala Lumpur</t>
  </si>
  <si>
    <t>RM 658,000</t>
  </si>
  <si>
    <t>RM 310,000</t>
  </si>
  <si>
    <t>RM 7,900,000</t>
  </si>
  <si>
    <t>RM 4,380,000</t>
  </si>
  <si>
    <t>RM 835,000</t>
  </si>
  <si>
    <t>Land area : 3885 sq. ft.</t>
  </si>
  <si>
    <t>Built-up : 1,261 sq. ft.</t>
  </si>
  <si>
    <t>Land area : 22 x 86 sq. ft.</t>
  </si>
  <si>
    <t>Land area : 990 sq. ft.</t>
  </si>
  <si>
    <t>Land area : 4570 sq. ft.</t>
  </si>
  <si>
    <t>Built-up : 988 sq. ft.</t>
  </si>
  <si>
    <t>Land area : 3300 sq. ft.</t>
  </si>
  <si>
    <t>RM 589,000</t>
  </si>
  <si>
    <t>Built-up : 1,461 sq. ft.</t>
  </si>
  <si>
    <t>RM 335,000</t>
  </si>
  <si>
    <t>Built-up : 2,097 sq. ft.</t>
  </si>
  <si>
    <t>Built-up : 2,292 sq. ft.</t>
  </si>
  <si>
    <t>RM 2,500</t>
  </si>
  <si>
    <t>Built-up : 1,384 sq. ft.</t>
  </si>
  <si>
    <t>Built-up : 2,800 sq. ft.</t>
  </si>
  <si>
    <t>RM 1,640,000</t>
  </si>
  <si>
    <t>Built-up : 3,707 sq. ft.</t>
  </si>
  <si>
    <t>1.5-sty Terrace/Link House</t>
  </si>
  <si>
    <t>Land area : 30X95 sq. ft.</t>
  </si>
  <si>
    <t>RM 7,172,300</t>
  </si>
  <si>
    <t>Land area : 8438 sq. ft.</t>
  </si>
  <si>
    <t>Land area : 1313 sq. ft.</t>
  </si>
  <si>
    <t>RM 656,000</t>
  </si>
  <si>
    <t>Land area : 22x68 sq. ft.</t>
  </si>
  <si>
    <t>Built-up : 1,405 sq. m.</t>
  </si>
  <si>
    <t>Built-up : 1,222 sq. ft.</t>
  </si>
  <si>
    <t>Built-up : 1,210 sq. ft.</t>
  </si>
  <si>
    <t>Built-up : 883 sq. ft.</t>
  </si>
  <si>
    <t>Built-up : 953 sq. ft.</t>
  </si>
  <si>
    <t>Built-up : 1,028 sq. ft.</t>
  </si>
  <si>
    <t>RM 6,450,000</t>
  </si>
  <si>
    <t>Land area : 6390 sq. ft.</t>
  </si>
  <si>
    <t>RM 435,000</t>
  </si>
  <si>
    <t>Land area : 10800 sq. ft.</t>
  </si>
  <si>
    <t>RM 11,000,000</t>
  </si>
  <si>
    <t>Land area : 7988 sq. ft.</t>
  </si>
  <si>
    <t>Built-up : 1,894 sq. ft.</t>
  </si>
  <si>
    <t>RM 1,033,000</t>
  </si>
  <si>
    <t>RM 11,900,000</t>
  </si>
  <si>
    <t>Land area : 9619 sq. ft.</t>
  </si>
  <si>
    <t>Land area : 20x60 sq. ft.</t>
  </si>
  <si>
    <t>Land area : 4455 sq. ft.</t>
  </si>
  <si>
    <t>Land area : 8300 sq. ft.</t>
  </si>
  <si>
    <t>Puchong, Kuala Lumpur</t>
  </si>
  <si>
    <t>Built-up : 1,822 sq. ft.</t>
  </si>
  <si>
    <t>Land area : 1281 sq. ft.</t>
  </si>
  <si>
    <t>Land area : 1100 sq. ft.</t>
  </si>
  <si>
    <t>Built-up : 795 sq. ft.</t>
  </si>
  <si>
    <t>Built-up : 803 sq. ft.</t>
  </si>
  <si>
    <t>Built-up : 901 sq. ft.</t>
  </si>
  <si>
    <t>Built-up : 6,300 sq. ft.</t>
  </si>
  <si>
    <t>RM 527,000</t>
  </si>
  <si>
    <t>Built-up : 1,109 sq. ft.</t>
  </si>
  <si>
    <t>Built-up : 1,215 sq. ft.</t>
  </si>
  <si>
    <t>Built-up : 1,856 sq. ft.</t>
  </si>
  <si>
    <t>Land area : 14x50 sq. ft.</t>
  </si>
  <si>
    <t>RM 1,510,000</t>
  </si>
  <si>
    <t>Built-up : 1,428 sq. ft.</t>
  </si>
  <si>
    <t>Built-up : 2,974 sq. ft.</t>
  </si>
  <si>
    <t>RM 1,875,000</t>
  </si>
  <si>
    <t>Salak Selatan, Kuala Lumpur</t>
  </si>
  <si>
    <t>Land area : 8878 sq. ft.</t>
  </si>
  <si>
    <t>RM 2,934,400</t>
  </si>
  <si>
    <t>RM 2,653,600</t>
  </si>
  <si>
    <t>RM 2,928,000</t>
  </si>
  <si>
    <t>Built-up : 2,025 sq. ft.</t>
  </si>
  <si>
    <t>RM 2,945,910</t>
  </si>
  <si>
    <t>Built-up : 535 sq. ft.</t>
  </si>
  <si>
    <t>RM 379,000</t>
  </si>
  <si>
    <t>Land area : 1569 sq. ft.</t>
  </si>
  <si>
    <t>Land area : 5446 sq. ft.</t>
  </si>
  <si>
    <t>Built-up : 1,711 sq. ft.</t>
  </si>
  <si>
    <t>RM 3,230,000</t>
  </si>
  <si>
    <t>Built-up : 2,068 sq. ft.</t>
  </si>
  <si>
    <t>Land area : 1719 sq. ft.</t>
  </si>
  <si>
    <t>RM 1,085,000</t>
  </si>
  <si>
    <t>Land area : 2497 sq. ft.</t>
  </si>
  <si>
    <t>Land area : 2098 sq. ft.</t>
  </si>
  <si>
    <t>Land area : 2315 sq. ft.</t>
  </si>
  <si>
    <t>Land area : 3283 sq. ft.</t>
  </si>
  <si>
    <t>Land area : 2939 sq. ft.</t>
  </si>
  <si>
    <t>Land area : 24 x 85 sq. ft.</t>
  </si>
  <si>
    <t>Built-up : 877 sq. ft.</t>
  </si>
  <si>
    <t>Land area : 18x70 sq. ft.</t>
  </si>
  <si>
    <t>Built-up : 1,626 sq. ft.</t>
  </si>
  <si>
    <t>Built-up : 1,268 sq. ft.</t>
  </si>
  <si>
    <t>Land area : 2500 sq. ft.</t>
  </si>
  <si>
    <t>RM 2,196,000</t>
  </si>
  <si>
    <t>Built-up : 2,045 sq. ft.</t>
  </si>
  <si>
    <t>Land area : 5931 sq. ft.</t>
  </si>
  <si>
    <t>Built-up : 1,931 sq. ft.</t>
  </si>
  <si>
    <t>Land area : 14x42 sq. ft.</t>
  </si>
  <si>
    <t>Built-up : 1,521 sq. ft.</t>
  </si>
  <si>
    <t>Built-up : 1,013 sq. ft.</t>
  </si>
  <si>
    <t>RM 5,650,000</t>
  </si>
  <si>
    <t>Land area : 14X55 sq. ft.</t>
  </si>
  <si>
    <t>RM 4,030,000</t>
  </si>
  <si>
    <t>Built-up : 6,200 sq. ft.</t>
  </si>
  <si>
    <t>Land area : 1500 sq. ft.</t>
  </si>
  <si>
    <t>Land area : 14x60 sq. ft.</t>
  </si>
  <si>
    <t>Land area : 14x55 sq. ft.</t>
  </si>
  <si>
    <t>RM 557,000</t>
  </si>
  <si>
    <t>RM 2,090,000</t>
  </si>
  <si>
    <t>Built-up : 852 sq. ft.</t>
  </si>
  <si>
    <t>RM 748,000</t>
  </si>
  <si>
    <t>Built-up : 1,678 sq. ft.</t>
  </si>
  <si>
    <t>RM 2,160,000</t>
  </si>
  <si>
    <t>Land area : 23' x 85' sq. ft.</t>
  </si>
  <si>
    <t>Land area : 23 X 80 sq.ft. sq. ft.</t>
  </si>
  <si>
    <t>Land area : 23' x 80' sq. ft.</t>
  </si>
  <si>
    <t>Land area : 47' X 87' sq. ft.</t>
  </si>
  <si>
    <t>RM 1,502,400</t>
  </si>
  <si>
    <t>RM 4,179,628</t>
  </si>
  <si>
    <t>Built-up : 5,090 sq. ft.</t>
  </si>
  <si>
    <t>RM 2,160,329</t>
  </si>
  <si>
    <t>Built-up : 2,766 sq. ft.</t>
  </si>
  <si>
    <t>RM 1,823,366</t>
  </si>
  <si>
    <t>RM 1,305,750</t>
  </si>
  <si>
    <t>Built-up : 2,084 sq. ft.</t>
  </si>
  <si>
    <t>Land area : 26x82 sq. ft.</t>
  </si>
  <si>
    <t>RM 1,298,000</t>
  </si>
  <si>
    <t>Land area : 45x70 sq. ft.</t>
  </si>
  <si>
    <t>RM 538,000</t>
  </si>
  <si>
    <t>Land area : 20x75(1500sf) sq. ft.</t>
  </si>
  <si>
    <t>Land area : 969 sq. ft.</t>
  </si>
  <si>
    <t>Built-up : 1,480 sq. ft.</t>
  </si>
  <si>
    <t>Built-up : 1,463 sq. ft.</t>
  </si>
  <si>
    <t>RM 553,000</t>
  </si>
  <si>
    <t>Land area : 130. sq. ft.</t>
  </si>
  <si>
    <t>Land area : 1162 sq. ft.</t>
  </si>
  <si>
    <t>Land area : 8812 sq. ft.</t>
  </si>
  <si>
    <t>Built-up : 984 sq. ft.</t>
  </si>
  <si>
    <t>Land area : 22x81 sq. ft.</t>
  </si>
  <si>
    <t>Land area : 22x78 sq. ft.</t>
  </si>
  <si>
    <t>Land area : 8100 sq. ft.</t>
  </si>
  <si>
    <t>RM 6,680,000</t>
  </si>
  <si>
    <t>RM 47,916,000</t>
  </si>
  <si>
    <t>Land area : 87120 sq. ft.</t>
  </si>
  <si>
    <t>RM 49,000,000</t>
  </si>
  <si>
    <t>Land area : 32300 sq. ft.</t>
  </si>
  <si>
    <t>Land area : 13300 sq. ft.</t>
  </si>
  <si>
    <t>RM 24,680,000</t>
  </si>
  <si>
    <t>Land area : 70543 sq. ft.</t>
  </si>
  <si>
    <t>RM 32,670,000</t>
  </si>
  <si>
    <t>Land area : 108900 sq. ft.</t>
  </si>
  <si>
    <t>Land area : 7100 sq. ft.</t>
  </si>
  <si>
    <t>RM 10,540,000</t>
  </si>
  <si>
    <t>Land area : 23900 sq. ft.</t>
  </si>
  <si>
    <t>RM 5,214,000</t>
  </si>
  <si>
    <t>RM 4,088,000</t>
  </si>
  <si>
    <t>Land area : 6534 sq. ft.</t>
  </si>
  <si>
    <t>Land area : 3100 sq. ft.</t>
  </si>
  <si>
    <t>Land area : 2850 sq. ft.</t>
  </si>
  <si>
    <t>RM 5,788,000</t>
  </si>
  <si>
    <t>Land area : 5694 sq. ft.</t>
  </si>
  <si>
    <t>RM 4,995,000</t>
  </si>
  <si>
    <t>Land area : 8113 sq. ft.</t>
  </si>
  <si>
    <t>Land area : 4040 sq. ft.</t>
  </si>
  <si>
    <t>RM 4,390,000</t>
  </si>
  <si>
    <t>Land area : 42x80 sq. ft.</t>
  </si>
  <si>
    <t>Built-up : 1,248 sq. ft.</t>
  </si>
  <si>
    <t>RM 578,000</t>
  </si>
  <si>
    <t>Built-up : 3,719 sq. ft.</t>
  </si>
  <si>
    <t>RM 708,000</t>
  </si>
  <si>
    <t>RM 6,820,000</t>
  </si>
  <si>
    <t>Land area : 5930 sq. ft.</t>
  </si>
  <si>
    <t>Built-up : 2,161 sq. ft.</t>
  </si>
  <si>
    <t>Titiwangsa, Kuala Lumpur</t>
  </si>
  <si>
    <t>Land area : 5500 sq. ft.</t>
  </si>
  <si>
    <t>Land area : 3900 sq. ft.</t>
  </si>
  <si>
    <t>Built-up : 1,235 sq. ft.</t>
  </si>
  <si>
    <t>Land area : 26x75 sq. ft.</t>
  </si>
  <si>
    <t>Land area : 26x65 sq. ft.</t>
  </si>
  <si>
    <t>RM 619,999</t>
  </si>
  <si>
    <t>Built-up : 1,985 sq. ft.</t>
  </si>
  <si>
    <t>Land area : 48x54 sq. ft.</t>
  </si>
  <si>
    <t>RM 329,999</t>
  </si>
  <si>
    <t>Land area : 55x80 sq. ft.</t>
  </si>
  <si>
    <t>Built-up : 1,460 sq. ft.</t>
  </si>
  <si>
    <t>Built-up : 1,233 sq. ft.</t>
  </si>
  <si>
    <t>RM 559,000</t>
  </si>
  <si>
    <t>Built-up : 1,320 sq. ft.</t>
  </si>
  <si>
    <t>Built-up : 1,929 sq. ft.</t>
  </si>
  <si>
    <t>Built-up : 1,584 sq. ft.</t>
  </si>
  <si>
    <t>Land area : 7416 sq. ft.</t>
  </si>
  <si>
    <t>Land area : 13027 sq. ft.</t>
  </si>
  <si>
    <t>Built-up : 1,408 sq. ft.</t>
  </si>
  <si>
    <t>Built-up : 838 sq. ft.</t>
  </si>
  <si>
    <t>Land area : 6867 sq. ft.</t>
  </si>
  <si>
    <t>RM 6,999,888</t>
  </si>
  <si>
    <t>RM 529,000</t>
  </si>
  <si>
    <t>Built-up : 1,385 sq. ft.</t>
  </si>
  <si>
    <t>RM 915,000</t>
  </si>
  <si>
    <t>2.5-sty Terrace/Link House (Penthouse)</t>
  </si>
  <si>
    <t>Built-up : 1,007 sq. ft.</t>
  </si>
  <si>
    <t>Built-up : 1,757 sq. ft.</t>
  </si>
  <si>
    <t>Built-up : 1,416 sq. ft.</t>
  </si>
  <si>
    <t>Built-up : 543 sq. ft.</t>
  </si>
  <si>
    <t>RM 340,000</t>
  </si>
  <si>
    <t>RM 496,000</t>
  </si>
  <si>
    <t>RM 406,000</t>
  </si>
  <si>
    <t>Built-up : 975 sq. ft.</t>
  </si>
  <si>
    <t>Built-up : 1,037 sq. ft.</t>
  </si>
  <si>
    <t>Built-up : 1,477 sq. ft.</t>
  </si>
  <si>
    <t>Land area : 1034 sq. ft.</t>
  </si>
  <si>
    <t>Land area : 960 sq. ft.</t>
  </si>
  <si>
    <t>Land area : 959 sq. ft.</t>
  </si>
  <si>
    <t>Built-up : 2,055 sq. ft.</t>
  </si>
  <si>
    <t>RM 3,886,800</t>
  </si>
  <si>
    <t>Built-up : 3,574 sq. ft.</t>
  </si>
  <si>
    <t>Land area : 22 x 85 sq. ft.</t>
  </si>
  <si>
    <t>Built-up : 1,719 sq. ft.</t>
  </si>
  <si>
    <t>RM 1,078,000</t>
  </si>
  <si>
    <t>Land area : 900 sq. ft.</t>
  </si>
  <si>
    <t>Built-up : 1,201 sq. ft.</t>
  </si>
  <si>
    <t>RM 612,000</t>
  </si>
  <si>
    <t>Built-up : 978 sq. ft.</t>
  </si>
  <si>
    <t>Built-up : 722 sq. ft.</t>
  </si>
  <si>
    <t>Built-up : 962 sq. ft.</t>
  </si>
  <si>
    <t>Land area : 1540 sq. ft.</t>
  </si>
  <si>
    <t>Land area : 39X95 sq. ft.</t>
  </si>
  <si>
    <t>RM 5,850,000</t>
  </si>
  <si>
    <t>Land area : 6650 sq. ft.</t>
  </si>
  <si>
    <t>Built-up : 1,706 sq. ft.</t>
  </si>
  <si>
    <t>Built-up : 2,258 sq. ft.</t>
  </si>
  <si>
    <t>Land area : 1173 sq. ft.</t>
  </si>
  <si>
    <t>Land area : 496 sq. ft.</t>
  </si>
  <si>
    <t>RM 3,288,888</t>
  </si>
  <si>
    <t>Land area : 40x110(4400sf) sq. ft.</t>
  </si>
  <si>
    <t>Land area : 4100 sq. ft.</t>
  </si>
  <si>
    <t>Built-up : 986 sq. ft.</t>
  </si>
  <si>
    <t>Land area : 578 sq. ft.</t>
  </si>
  <si>
    <t>Built-up : 1,137 sq. ft.</t>
  </si>
  <si>
    <t>RM 1,688,000</t>
  </si>
  <si>
    <t>Land area : 28x65 sq. ft.</t>
  </si>
  <si>
    <t>Built-up : 7,266 sq. ft.</t>
  </si>
  <si>
    <t>Built-up : 1,514 sq. ft.</t>
  </si>
  <si>
    <t>RM 2,484,000</t>
  </si>
  <si>
    <t>Built-up : 695 sq. ft.</t>
  </si>
  <si>
    <t>Built-up : 2,207 sq. ft.</t>
  </si>
  <si>
    <t>Built-up : 2,036 sq. ft.</t>
  </si>
  <si>
    <t>Built-up : 1,997 sq. ft.</t>
  </si>
  <si>
    <t>Built-up : 3,732 sq. ft.</t>
  </si>
  <si>
    <t>RM 2,310,000</t>
  </si>
  <si>
    <t>Built-up : 2,291 sq. ft.</t>
  </si>
  <si>
    <t>Built-up : 3,857 sq. ft.</t>
  </si>
  <si>
    <t>RM 2,420,000</t>
  </si>
  <si>
    <t>Built-up : 917 sq. ft.</t>
  </si>
  <si>
    <t>Built-up : 1,043 sq. ft.</t>
  </si>
  <si>
    <t>RM 2,520,000</t>
  </si>
  <si>
    <t>Land area : 22 X 85 sq. ft.</t>
  </si>
  <si>
    <t>Land area : 20 x 70 sq. ft.</t>
  </si>
  <si>
    <t>Land area : 20 x70 sq. ft.</t>
  </si>
  <si>
    <t>Built-up : 1,096 sq. ft.</t>
  </si>
  <si>
    <t>Land area : 936 sq. ft.</t>
  </si>
  <si>
    <t>Land area : 935 sq. ft.</t>
  </si>
  <si>
    <t>Built-up : 1,130 sq. ft.</t>
  </si>
  <si>
    <t>Land area : 4900 sq. ft.</t>
  </si>
  <si>
    <t>Land area : 3874 sq. ft.</t>
  </si>
  <si>
    <t>Built-up : 1,042 sq. ft.</t>
  </si>
  <si>
    <t>Built-up : 1,134 sq. ft.</t>
  </si>
  <si>
    <t>Land area : 65x80 sq. ft.</t>
  </si>
  <si>
    <t>Land area : 22 x 75 sq. ft.</t>
  </si>
  <si>
    <t>Built-up : 454 sq. ft.</t>
  </si>
  <si>
    <t>Built-up : 2,021 sq. ft.</t>
  </si>
  <si>
    <t>RM 646,701</t>
  </si>
  <si>
    <t>Land area : 3 acres</t>
  </si>
  <si>
    <t>Built-up : 1,516 sq. ft.</t>
  </si>
  <si>
    <t>RM 359,999</t>
  </si>
  <si>
    <t>RM 1,920,000</t>
  </si>
  <si>
    <t>RM 31,314,631</t>
  </si>
  <si>
    <t>Land area : 2.357 acres</t>
  </si>
  <si>
    <t>Built-up : 894 sq. ft.</t>
  </si>
  <si>
    <t>Land area : - sq. ft.</t>
  </si>
  <si>
    <t>Built-up : 1,331 sq. ft.</t>
  </si>
  <si>
    <t>RM 905,000</t>
  </si>
  <si>
    <t>Land area : 22 X 70 sq. ft.</t>
  </si>
  <si>
    <t>Built-up : 1,707 sq. m.</t>
  </si>
  <si>
    <t>RM 278,000</t>
  </si>
  <si>
    <t>Land area : 2464 sq. ft.</t>
  </si>
  <si>
    <t>6+</t>
  </si>
  <si>
    <t>Land area : 36x83 sq. ft.</t>
  </si>
  <si>
    <t>Built-up : 1,657 sq. ft.</t>
  </si>
  <si>
    <t>Built-up : 769 sq. ft.</t>
  </si>
  <si>
    <t>Built-up : 3,480 sq. ft.</t>
  </si>
  <si>
    <t>RM 8,100,000</t>
  </si>
  <si>
    <t>Land area : 3068 sq. ft.</t>
  </si>
  <si>
    <t>RM 392,000</t>
  </si>
  <si>
    <t>RM 14,500,000</t>
  </si>
  <si>
    <t>Land area : 18 x 60 sq. ft.</t>
  </si>
  <si>
    <t>Land area : 1894 sq. ft.</t>
  </si>
  <si>
    <t>Land area : 22 x 100 sq. ft.</t>
  </si>
  <si>
    <t>Built-up : 989 sq. ft.</t>
  </si>
  <si>
    <t>Federal Hill, Kuala Lumpur</t>
  </si>
  <si>
    <t>Built-up : 3,900 sq. ft.</t>
  </si>
  <si>
    <t>Built-up : 2,755 sq. ft.</t>
  </si>
  <si>
    <t>Built-up : 2,556 sq. ft.</t>
  </si>
  <si>
    <t>Built-up : 991 sq. ft.</t>
  </si>
  <si>
    <t>RM 685,000</t>
  </si>
  <si>
    <t>Built-up : 1,276 sq. ft.</t>
  </si>
  <si>
    <t>Land area : 1608 sq. ft.</t>
  </si>
  <si>
    <t>Land area : 1672 sq. ft.</t>
  </si>
  <si>
    <t>RM 7,680,000</t>
  </si>
  <si>
    <t>Land area : 13041 sq. ft.</t>
  </si>
  <si>
    <t>Land area : 825 sq. ft.</t>
  </si>
  <si>
    <t>RM 220,000</t>
  </si>
  <si>
    <t>Built-up : 1,581 sq. ft.</t>
  </si>
  <si>
    <t>RM 1,090,600</t>
  </si>
  <si>
    <t>RM 705,000</t>
  </si>
  <si>
    <t>RM 841,700</t>
  </si>
  <si>
    <t>Built-up : 1,121 sq. ft.</t>
  </si>
  <si>
    <t>RM 795,308</t>
  </si>
  <si>
    <t>RM 601,469</t>
  </si>
  <si>
    <t>Built-up : 821 sq. ft.</t>
  </si>
  <si>
    <t>RM 974,600</t>
  </si>
  <si>
    <t>Built-up : 1,328 sq. ft.</t>
  </si>
  <si>
    <t>RM 597,443</t>
  </si>
  <si>
    <t>Built-up : 857 sq. ft.</t>
  </si>
  <si>
    <t>Built-up : 726 sq. ft.</t>
  </si>
  <si>
    <t>Land area : 815 sq. ft.</t>
  </si>
  <si>
    <t>Built-up : 6,120 sq. ft.</t>
  </si>
  <si>
    <t>Land area : 1871 sq. ft.</t>
  </si>
  <si>
    <t>RM 2,005,000</t>
  </si>
  <si>
    <t>Built-up : 979 sq. ft.</t>
  </si>
  <si>
    <t>Land area : 20 x 86 sq. ft.</t>
  </si>
  <si>
    <t>RM 3,854,400</t>
  </si>
  <si>
    <t>Built-up : 2,409 sq. ft.</t>
  </si>
  <si>
    <t>Built-up : 1,750 sq. ft.</t>
  </si>
  <si>
    <t>RM 402,000</t>
  </si>
  <si>
    <t>Built-up : 845 sq. ft.</t>
  </si>
  <si>
    <t>Land area : 5317 sq. ft.</t>
  </si>
  <si>
    <t>Built-up : 1,224 sq. ft.</t>
  </si>
  <si>
    <t>RM 11,500,000</t>
  </si>
  <si>
    <t>Land area : 17300 sq. ft.</t>
  </si>
  <si>
    <t>Land area : 657 sq. ft.</t>
  </si>
  <si>
    <t>Built-up : 1,104 sq. ft.</t>
  </si>
  <si>
    <t>Built-up : 1,620 sq. ft.</t>
  </si>
  <si>
    <t>Land area : 16X55 sq. ft.</t>
  </si>
  <si>
    <t>Built-up : 878 sq. ft.</t>
  </si>
  <si>
    <t>Built-up : 1,338 sq. ft.</t>
  </si>
  <si>
    <t>Built-up : 2,059 sq. ft.</t>
  </si>
  <si>
    <t>2.5-sty Terrace/Link House (Corner)</t>
  </si>
  <si>
    <t>Built-up : 2,277 sq. ft.</t>
  </si>
  <si>
    <t>Built-up : 1,831 sq. ft.</t>
  </si>
  <si>
    <t>Built-up : 2,269 sq. ft.</t>
  </si>
  <si>
    <t>RM 12,800,000</t>
  </si>
  <si>
    <t>Land area : 14380 sq. ft.</t>
  </si>
  <si>
    <t>RM 1,642,744</t>
  </si>
  <si>
    <t>Built-up : 1,133 sq. ft.</t>
  </si>
  <si>
    <t>Built-up : 5,230 sq. ft.</t>
  </si>
  <si>
    <t>RM 1,473,450</t>
  </si>
  <si>
    <t>Built-up : 1,551 sq. ft.</t>
  </si>
  <si>
    <t>Built-up : 1,122 sq. ft.</t>
  </si>
  <si>
    <t>RM 595,000</t>
  </si>
  <si>
    <t>Land area : 11500 sq. ft.</t>
  </si>
  <si>
    <t>RM 698,000</t>
  </si>
  <si>
    <t>Built-up : 891 sq. ft.</t>
  </si>
  <si>
    <t>Land area : 20x54 sq. ft.</t>
  </si>
  <si>
    <t>RM 1,075,000</t>
  </si>
  <si>
    <t>Land area : 1757 sq. ft.</t>
  </si>
  <si>
    <t>Built-up : 1,209 sq. ft.</t>
  </si>
  <si>
    <t>Flat (Corner)</t>
  </si>
  <si>
    <t>Built-up : 1,001 sq. ft.</t>
  </si>
  <si>
    <t>Built-up : 1,016 sq. ft.</t>
  </si>
  <si>
    <t>Built-up : 2,690 sq. ft.</t>
  </si>
  <si>
    <t>Land area : 1222 sq. ft.</t>
  </si>
  <si>
    <t>RM 519,610</t>
  </si>
  <si>
    <t>RM 728,000</t>
  </si>
  <si>
    <t>RM 664,020</t>
  </si>
  <si>
    <t>Built-up : 696 sq. ft.</t>
  </si>
  <si>
    <t>Land area : 1790 sq. ft.</t>
  </si>
  <si>
    <t>Built-up : 2,928 sq. ft.</t>
  </si>
  <si>
    <t>RM 395,000</t>
  </si>
  <si>
    <t>Apartment (EndLot)</t>
  </si>
  <si>
    <t>RM 200,000</t>
  </si>
  <si>
    <t>Land area : 24x60 sq. ft.</t>
  </si>
  <si>
    <t>Land area : 18 x 65 sq. ft.</t>
  </si>
  <si>
    <t>Built-up : 1,075 sq. ft.</t>
  </si>
  <si>
    <t>RM 1,149,000</t>
  </si>
  <si>
    <t>Land area : 1221 sq. ft.</t>
  </si>
  <si>
    <t>Built-up : 2,150 sq. ft.</t>
  </si>
  <si>
    <t>RM 2,171,505</t>
  </si>
  <si>
    <t>RM 7,397,250</t>
  </si>
  <si>
    <t>Built-up : 4,227 sq. ft.</t>
  </si>
  <si>
    <t>Built-up : 2,447 sq. ft.</t>
  </si>
  <si>
    <t>RM 1,401,662</t>
  </si>
  <si>
    <t>RM 1,678,225</t>
  </si>
  <si>
    <t>RM 2,106,463</t>
  </si>
  <si>
    <t>RM 1,790,820</t>
  </si>
  <si>
    <t>RM 1,719,148</t>
  </si>
  <si>
    <t>RM 2,188,533</t>
  </si>
  <si>
    <t>RM 4,980,000</t>
  </si>
  <si>
    <t>Built-up : 2,850 sq. ft.</t>
  </si>
  <si>
    <t>Built-up : 4,900 sq. ft.</t>
  </si>
  <si>
    <t>RM 1,970,000</t>
  </si>
  <si>
    <t>Built-up : 1,190 sq. ft.</t>
  </si>
  <si>
    <t>Land area : 3960 sq. ft.</t>
  </si>
  <si>
    <t>RM 368,620</t>
  </si>
  <si>
    <t>Built-up : 1,059 sq. ft.</t>
  </si>
  <si>
    <t>RM 398,800</t>
  </si>
  <si>
    <t>Land area : 750 sq. ft.</t>
  </si>
  <si>
    <t>RM 1,307,475</t>
  </si>
  <si>
    <t>Built-up : 1,298 sq. ft.</t>
  </si>
  <si>
    <t>RM 505,000</t>
  </si>
  <si>
    <t>RM 1,739,000</t>
  </si>
  <si>
    <t>Built-up : 4,068 sq. ft.</t>
  </si>
  <si>
    <t>Land area : 6500 sq. ft.</t>
  </si>
  <si>
    <t>RM 606,000</t>
  </si>
  <si>
    <t>Land area : 40 x 80 sq. ft.</t>
  </si>
  <si>
    <t>Land area : 48x65 sq. ft.</t>
  </si>
  <si>
    <t>Built-up : 1,380 sq. ft.</t>
  </si>
  <si>
    <t>RM 1,125,000</t>
  </si>
  <si>
    <t>Built-up : 1,125 sq. ft.</t>
  </si>
  <si>
    <t>Built-up : 3,349 sq. ft.</t>
  </si>
  <si>
    <t>RM 1,359,640</t>
  </si>
  <si>
    <t>Land area : 14327 sq. ft.</t>
  </si>
  <si>
    <t>Land area : 5337 sq. ft.</t>
  </si>
  <si>
    <t>Built-up : 3,590 sq. ft.</t>
  </si>
  <si>
    <t>RM 2,244,000</t>
  </si>
  <si>
    <t>Built-up : 1,355 sq. ft.</t>
  </si>
  <si>
    <t>RM 1,150</t>
  </si>
  <si>
    <t>Built-up : 947 sq. ft.</t>
  </si>
  <si>
    <t>RM 2,740,000</t>
  </si>
  <si>
    <t>Built-up : 2,954 sq. ft.</t>
  </si>
  <si>
    <t>RM 1,149,999</t>
  </si>
  <si>
    <t>Land area : 33 x 100 sq. ft.</t>
  </si>
  <si>
    <t>Land area : 2040 sq. ft.</t>
  </si>
  <si>
    <t>Land area : 25x90 sq. ft.</t>
  </si>
  <si>
    <t>RM 1,290,800</t>
  </si>
  <si>
    <t>Land area : 3788 sq. ft.</t>
  </si>
  <si>
    <t>RM 865,000</t>
  </si>
  <si>
    <t>Built-up : 1,347 sq. ft.</t>
  </si>
  <si>
    <t>Land area : 26920 sq. ft.</t>
  </si>
  <si>
    <t>Land area : 20800 sq. ft.</t>
  </si>
  <si>
    <t>Land area : 20600 sq. ft.</t>
  </si>
  <si>
    <t>Land area : 28313 sq. ft.</t>
  </si>
  <si>
    <t>RM 3,250,000</t>
  </si>
  <si>
    <t>Built-up : 937 sq. ft.</t>
  </si>
  <si>
    <t>Land area : 952 sq. ft.</t>
  </si>
  <si>
    <t>Built-up : 2,034 sq. ft.</t>
  </si>
  <si>
    <t>Built-up : 4,055 sq. ft.</t>
  </si>
  <si>
    <t>Land area : 4983 sq. ft.</t>
  </si>
  <si>
    <t>Land area : 4590 sq. ft.</t>
  </si>
  <si>
    <t>Built-up : 3,141 sq. ft.</t>
  </si>
  <si>
    <t>4-sty Terrace/Link House (Corner)</t>
  </si>
  <si>
    <t>Land area : 4112 sq. ft.</t>
  </si>
  <si>
    <t>RM 8,180,000</t>
  </si>
  <si>
    <t>Land area : 9709 sq. ft.</t>
  </si>
  <si>
    <t>RM 4,249,350</t>
  </si>
  <si>
    <t>Land area : 12141 sq. ft.</t>
  </si>
  <si>
    <t>RM 14,000,000</t>
  </si>
  <si>
    <t>Land area : 9124 sq. ft.</t>
  </si>
  <si>
    <t>RM 7,700,000</t>
  </si>
  <si>
    <t>Built-up : 4,853 sq. ft.</t>
  </si>
  <si>
    <t>Built-up : 3,003 sq. ft.</t>
  </si>
  <si>
    <t>Built-up : 689 sq. ft.</t>
  </si>
  <si>
    <t>Built-up : 865 sq. ft.</t>
  </si>
  <si>
    <t>RM 985,000</t>
  </si>
  <si>
    <t>Built-up : 3,735 sq. ft.</t>
  </si>
  <si>
    <t>Built-up : 4,427 sq. ft.</t>
  </si>
  <si>
    <t>RM 13,000,000</t>
  </si>
  <si>
    <t>Land area : 12300 sq. ft.</t>
  </si>
  <si>
    <t>Land area : 6144 sq. ft.</t>
  </si>
  <si>
    <t>Land area : 21582 sq. ft.</t>
  </si>
  <si>
    <t>Built-up : 7,378 sq. ft.</t>
  </si>
  <si>
    <t>Built-up : 2,645 sq. ft.</t>
  </si>
  <si>
    <t>Land area : 1045 sq. ft.</t>
  </si>
  <si>
    <t>RM 836,100</t>
  </si>
  <si>
    <t>RM 48,264,480</t>
  </si>
  <si>
    <t>Land area : 1.385 Acres sq. ft.</t>
  </si>
  <si>
    <t>Land area : 22' X 85' sq. ft.</t>
  </si>
  <si>
    <t>Land area : 6360 sq. ft.</t>
  </si>
  <si>
    <t>Land area : 11000 sq. ft.</t>
  </si>
  <si>
    <t>Built-up : 4,700 sq. ft.</t>
  </si>
  <si>
    <t>Built-up : 3,700 sq. ft.</t>
  </si>
  <si>
    <t>Built-up : 6,689 sq. ft.</t>
  </si>
  <si>
    <t>RM 412,000</t>
  </si>
  <si>
    <t>Built-up : 966 sq. ft.</t>
  </si>
  <si>
    <t>RM 504,000</t>
  </si>
  <si>
    <t>Land area : 6878 sq. ft.</t>
  </si>
  <si>
    <t>Land area : 7329 sq. ft.</t>
  </si>
  <si>
    <t>RM 5,950,000</t>
  </si>
  <si>
    <t>Land area : 9548 sq. ft.</t>
  </si>
  <si>
    <t>Flat</t>
  </si>
  <si>
    <t>Built-up : 54,200 sq. ft.</t>
  </si>
  <si>
    <t>Land area : 1010 sq. ft.</t>
  </si>
  <si>
    <t>Bandar Tasik Selatan, Kuala Lumpur</t>
  </si>
  <si>
    <t>RM 180,000</t>
  </si>
  <si>
    <t>Land area : 4817 sq. ft.</t>
  </si>
  <si>
    <t>RM 664,470</t>
  </si>
  <si>
    <t>Land area : 40x120 sq. ft.</t>
  </si>
  <si>
    <t>Built-up : 893 sq. ft.</t>
  </si>
  <si>
    <t>Built-up : 1,839 sq. ft.</t>
  </si>
  <si>
    <t>Built-up : 940 sq. ft.</t>
  </si>
  <si>
    <t>RM 9,900,000</t>
  </si>
  <si>
    <t>Land area : 8700 sq. ft.</t>
  </si>
  <si>
    <t>Condominium (SOHO)</t>
  </si>
  <si>
    <t>RM 8,500,000</t>
  </si>
  <si>
    <t>Built-up : 716 sq. ft.</t>
  </si>
  <si>
    <t>RM 2,904,300</t>
  </si>
  <si>
    <t>Land area : 41x70 sq. ft.</t>
  </si>
  <si>
    <t>Built-up : 687 sq. ft.</t>
  </si>
  <si>
    <t>Land area : 811 sq. ft.</t>
  </si>
  <si>
    <t>Land area : 3475 sq. ft.</t>
  </si>
  <si>
    <t>Land area : 43x79 sq. ft.</t>
  </si>
  <si>
    <t>Land area : 80x80 sq. ft.</t>
  </si>
  <si>
    <t>Land area : 7847 sq. ft.</t>
  </si>
  <si>
    <t>Built-up : 1,105 sq. ft.</t>
  </si>
  <si>
    <t>Built-up : 1,920 sq. ft.</t>
  </si>
  <si>
    <t>RM 510,300</t>
  </si>
  <si>
    <t>Land area : 20X75 sq. ft.</t>
  </si>
  <si>
    <t>Land area : 1830 sq. ft.</t>
  </si>
  <si>
    <t>Land area : 4740 sq. ft.</t>
  </si>
  <si>
    <t>Land area : 5823 sq. ft.</t>
  </si>
  <si>
    <t>Built-up : 1,970 sq. ft.</t>
  </si>
  <si>
    <t>Land area : 1356 sq. ft.</t>
  </si>
  <si>
    <t>Built-up : 2,056 sq. ft.</t>
  </si>
  <si>
    <t>RM 951,000</t>
  </si>
  <si>
    <t>Land area : 4047 sq. ft.</t>
  </si>
  <si>
    <t>Land area : 6120 sq. ft.</t>
  </si>
  <si>
    <t>RM 1,297,500</t>
  </si>
  <si>
    <t>Built-up : 325 sq. ft.</t>
  </si>
  <si>
    <t>Land area : 9600 sq. ft.</t>
  </si>
  <si>
    <t>RM 1,396,000</t>
  </si>
  <si>
    <t>Built-up : 652 sq. ft.</t>
  </si>
  <si>
    <t>Built-up : 1,435 sq. ft.</t>
  </si>
  <si>
    <t>RM 229,000</t>
  </si>
  <si>
    <t>Land area : 5900 sq. ft.</t>
  </si>
  <si>
    <t>Built-up : 1,595 sq. ft.</t>
  </si>
  <si>
    <t>Built-up : 4,690 sq. ft.</t>
  </si>
  <si>
    <t>RM 2,257,000</t>
  </si>
  <si>
    <t>Built-up : 1,559 sq. ft.</t>
  </si>
  <si>
    <t>RM 3,698,000</t>
  </si>
  <si>
    <t>Land area : 56x80 sq. ft.</t>
  </si>
  <si>
    <t>Land area : 3797 sq. ft.</t>
  </si>
  <si>
    <t>Land area : 38x93 sq. ft.</t>
  </si>
  <si>
    <t>Built-up : 1,234 sq. ft.</t>
  </si>
  <si>
    <t>RM 158,000</t>
  </si>
  <si>
    <t>Built-up : 2,474 sq. ft.</t>
  </si>
  <si>
    <t>Built-up : 1,396 sq. ft.</t>
  </si>
  <si>
    <t>Built-up : 595 sq. ft.</t>
  </si>
  <si>
    <t>Built-up : 683 sq. ft.</t>
  </si>
  <si>
    <t>RM 2,478,600</t>
  </si>
  <si>
    <t>Built-up : 1,363 sq. ft.</t>
  </si>
  <si>
    <t>Built-up : 5,500 sq. ft.</t>
  </si>
  <si>
    <t>Built-up : 1,038 sq. ft.</t>
  </si>
  <si>
    <t>RM 3,300</t>
  </si>
  <si>
    <t>Built-up : 1,407 sq. ft.</t>
  </si>
  <si>
    <t>Land area : 12722 sq. ft.</t>
  </si>
  <si>
    <t>RM 1,937,320</t>
  </si>
  <si>
    <t>Built-up : 1,285 sq. ft.</t>
  </si>
  <si>
    <t>Built-up : 1,008 sq. ft.</t>
  </si>
  <si>
    <t>Built-up : 1,070 sq. ft.</t>
  </si>
  <si>
    <t>RM 558,000</t>
  </si>
  <si>
    <t>Land area : 1513 sq. ft.</t>
  </si>
  <si>
    <t>Land area : 20 x 65 sq. ft.</t>
  </si>
  <si>
    <t>RM 383,820</t>
  </si>
  <si>
    <t>Land area : 1270 sq. ft.</t>
  </si>
  <si>
    <t>Built-up : 980 sq. ft.</t>
  </si>
  <si>
    <t>RM 4,753,000</t>
  </si>
  <si>
    <t>Built-up : 3,283 sq. ft.</t>
  </si>
  <si>
    <t>RM 1,455,000</t>
  </si>
  <si>
    <t>RM 4,718,000</t>
  </si>
  <si>
    <t>Built-up : 2,949 sq. ft.</t>
  </si>
  <si>
    <t>RM 898,380</t>
  </si>
  <si>
    <t>RM 765,390</t>
  </si>
  <si>
    <t>RM 661,700</t>
  </si>
  <si>
    <t>Land area : 1207 sq. ft.</t>
  </si>
  <si>
    <t>RM 2,570,000</t>
  </si>
  <si>
    <t>Built-up : 748 sq. ft.</t>
  </si>
  <si>
    <t>Built-up : 1,011 sq. ft.</t>
  </si>
  <si>
    <t>Built-up : 853 sq. ft.</t>
  </si>
  <si>
    <t>Land area : 4667 sq. ft.</t>
  </si>
  <si>
    <t>Built-up : 1,684 sq. ft.</t>
  </si>
  <si>
    <t>Land area : 784 sq. ft.</t>
  </si>
  <si>
    <t>RM 968,000</t>
  </si>
  <si>
    <t>SEMARAK, Kuala Lumpur</t>
  </si>
  <si>
    <t>Land area : 7980 sq. ft.</t>
  </si>
  <si>
    <t>Built-up : 686 sq. ft.</t>
  </si>
  <si>
    <t>Built-up : 1,470 sq. ft.</t>
  </si>
  <si>
    <t>RM 7,480,000</t>
  </si>
  <si>
    <t>RM 973,150</t>
  </si>
  <si>
    <t>Land area : 3756 sq. ft.</t>
  </si>
  <si>
    <t>RM 1,088,000</t>
  </si>
  <si>
    <t>Land area : 4004 sq. ft.</t>
  </si>
  <si>
    <t>RM 5,490,000</t>
  </si>
  <si>
    <t>Built-up : 6,000 sq. ft.</t>
  </si>
  <si>
    <t>RM 4,350,000</t>
  </si>
  <si>
    <t>Land area : 16436 sq. ft.</t>
  </si>
  <si>
    <t>RM 4,580,000</t>
  </si>
  <si>
    <t>Built-up : 924 sq. ft.</t>
  </si>
  <si>
    <t>Built-up : 1,979 sq. ft.</t>
  </si>
  <si>
    <t>Built-up : 2,996 sq. ft.</t>
  </si>
  <si>
    <t>Land area : 22x72 sq. ft.</t>
  </si>
  <si>
    <t>RM 1,395,000</t>
  </si>
  <si>
    <t>Built-up : 3,891 sq. ft.</t>
  </si>
  <si>
    <t>RM 3,941,000</t>
  </si>
  <si>
    <t>Built-up : 3,941 sq. ft.</t>
  </si>
  <si>
    <t>Built-up : 2,121 sq. ft.</t>
  </si>
  <si>
    <t>RM 735,000</t>
  </si>
  <si>
    <t>Land area : 16001 sq. ft.</t>
  </si>
  <si>
    <t>Land area : 5354 sq. ft.</t>
  </si>
  <si>
    <t>Built-up : 1,512 sq. ft.</t>
  </si>
  <si>
    <t>Built-up : 2,743 sq. ft.</t>
  </si>
  <si>
    <t>RM 1,499,999</t>
  </si>
  <si>
    <t>Built-up : 1,660 sq. ft.</t>
  </si>
  <si>
    <t>Built-up : 2,516 sq. ft.</t>
  </si>
  <si>
    <t>RM 2,788,000</t>
  </si>
  <si>
    <t>Land area : 22 x 72 sq. ft.</t>
  </si>
  <si>
    <t>Built-up : 2,248 sq. ft.</t>
  </si>
  <si>
    <t>Built-up : 4,333 sq. ft.</t>
  </si>
  <si>
    <t>Built-up : 1,312 sq. ft.</t>
  </si>
  <si>
    <t>Built-up : 3,240 sq. ft.</t>
  </si>
  <si>
    <t>Built-up : 1,679 sq. ft.</t>
  </si>
  <si>
    <t>7+</t>
  </si>
  <si>
    <t>Built-up : 1,390 sq. ft.</t>
  </si>
  <si>
    <t>RM 2,052,000</t>
  </si>
  <si>
    <t>Built-up : 2,280 sq. ft.</t>
  </si>
  <si>
    <t>Land area : 1700 sq. ft.</t>
  </si>
  <si>
    <t>Land area : 3844 sq. ft.</t>
  </si>
  <si>
    <t>Built-up : 1,252 sq. ft.</t>
  </si>
  <si>
    <t>Built-up : 1,047 sq. ft.</t>
  </si>
  <si>
    <t>Land area : 10345 sq. ft.</t>
  </si>
  <si>
    <t>Land area : 962 sq. ft.</t>
  </si>
  <si>
    <t>Alam Damai, Kuala Lumpur</t>
  </si>
  <si>
    <t>Built-up : 1,611 sq. ft.</t>
  </si>
  <si>
    <t>RM 749,000</t>
  </si>
  <si>
    <t>RM 455,000</t>
  </si>
  <si>
    <t>RM 737,000</t>
  </si>
  <si>
    <t>RM 2,800</t>
  </si>
  <si>
    <t>Built-up : 869 sq. ft.</t>
  </si>
  <si>
    <t>RM 679,000</t>
  </si>
  <si>
    <t>Built-up : 725 sq. ft.</t>
  </si>
  <si>
    <t>Built-up : 648 sq. ft.</t>
  </si>
  <si>
    <t>Land area : 1507 sq. ft.</t>
  </si>
  <si>
    <t>Land area : 9826 sq. ft.</t>
  </si>
  <si>
    <t>RM 714,000</t>
  </si>
  <si>
    <t>Land area : 904 sq. ft.</t>
  </si>
  <si>
    <t>Land area : 1109 sq. ft.</t>
  </si>
  <si>
    <t>Built-up : 2,680 sq. ft.</t>
  </si>
  <si>
    <t>Built-up : 1,116 sq. ft.</t>
  </si>
  <si>
    <t>Built-up : 2,739 sq. ft.</t>
  </si>
  <si>
    <t>Built-up : 2,416 sq. ft.</t>
  </si>
  <si>
    <t>Built-up : 3,467 sq. ft.</t>
  </si>
  <si>
    <t>Built-up : 3,502 sq. ft.</t>
  </si>
  <si>
    <t>Built-up : 5,472 sq. ft.</t>
  </si>
  <si>
    <t>RM 384,000</t>
  </si>
  <si>
    <t>Land area : 1870 sq. ft.</t>
  </si>
  <si>
    <t>RM 875,000</t>
  </si>
  <si>
    <t>Land area : 20*65 sq. ft.</t>
  </si>
  <si>
    <t>Land area : 5270 sq. ft.</t>
  </si>
  <si>
    <t>RM 450,800</t>
  </si>
  <si>
    <t>RM 1,359,000</t>
  </si>
  <si>
    <t>RM 718,000</t>
  </si>
  <si>
    <t>Built-up : 782 sq. ft.</t>
  </si>
  <si>
    <t>RM 545,000</t>
  </si>
  <si>
    <t>Built-up : 518 sq. ft.</t>
  </si>
  <si>
    <t>RM 529,600</t>
  </si>
  <si>
    <t>Built-up : 713 sq. ft.</t>
  </si>
  <si>
    <t>RM 690,788</t>
  </si>
  <si>
    <t>Built-up : 1,126 sq. ft.</t>
  </si>
  <si>
    <t>RM 546,000</t>
  </si>
  <si>
    <t>RM 384,384</t>
  </si>
  <si>
    <t>RM 369,000</t>
  </si>
  <si>
    <t>RM 536,000</t>
  </si>
  <si>
    <t>Built-up : 592 sq. ft.</t>
  </si>
  <si>
    <t>RM 618,500</t>
  </si>
  <si>
    <t>RM 378,400</t>
  </si>
  <si>
    <t>RM 588,880</t>
  </si>
  <si>
    <t>RM 513,000</t>
  </si>
  <si>
    <t>RM 789,000</t>
  </si>
  <si>
    <t>Built-up : 886 sq. ft.</t>
  </si>
  <si>
    <t>Built-up : 957 sq. ft.</t>
  </si>
  <si>
    <t>Built-up : 1,132 sq. ft.</t>
  </si>
  <si>
    <t>RM 170,000</t>
  </si>
  <si>
    <t>RM 250,000</t>
  </si>
  <si>
    <t>Built-up : 956 sq. ft.</t>
  </si>
  <si>
    <t>Built-up : 946 sq. ft.</t>
  </si>
  <si>
    <t>RM 965,000</t>
  </si>
  <si>
    <t>Land area : 32 X 75 sq. ft.</t>
  </si>
  <si>
    <t>Land area : 11981 sq. ft.</t>
  </si>
  <si>
    <t>RM 448,000</t>
  </si>
  <si>
    <t>Land area : 1850 sq. ft.</t>
  </si>
  <si>
    <t>Land area : 2045 sq. ft.</t>
  </si>
  <si>
    <t>RM 958,000</t>
  </si>
  <si>
    <t>Land area : 36x80 sq. ft.</t>
  </si>
  <si>
    <t>Built-up : 1,358 sq. ft.</t>
  </si>
  <si>
    <t>Built-up : 1,316 sq. ft.</t>
  </si>
  <si>
    <t>Built-up : 2,236 sq. ft.</t>
  </si>
  <si>
    <t>Built-up : 1,221 sq. ft.</t>
  </si>
  <si>
    <t>Land area : 36x85 sq. ft.</t>
  </si>
  <si>
    <t>Land area : 47x75 sq. ft.</t>
  </si>
  <si>
    <t>RM 9,600,000</t>
  </si>
  <si>
    <t>Built-up : 1,635 sq. ft.</t>
  </si>
  <si>
    <t>Land area : 7525 sq. ft.</t>
  </si>
  <si>
    <t>Land area : 6200 sq. ft.</t>
  </si>
  <si>
    <t>Land area : 4941 sq. ft.</t>
  </si>
  <si>
    <t>RM 15,800,000</t>
  </si>
  <si>
    <t>Land area : 12240 sq. ft.</t>
  </si>
  <si>
    <t>Land area : 9365 sq. ft.</t>
  </si>
  <si>
    <t>Built-up : 1,405 sq. ft.</t>
  </si>
  <si>
    <t>RM 105,000</t>
  </si>
  <si>
    <t>RM 389,000</t>
  </si>
  <si>
    <t>RM 439,000</t>
  </si>
  <si>
    <t>RM 419,000</t>
  </si>
  <si>
    <t>Built-up : 514 sq. ft.</t>
  </si>
  <si>
    <t>Land area : 1039 sq. ft.</t>
  </si>
  <si>
    <t>Built-up : 3,033 sq. ft.</t>
  </si>
  <si>
    <t>RM 2,414,710</t>
  </si>
  <si>
    <t>Land area : 7350 sq. ft.</t>
  </si>
  <si>
    <t>Built-up : 2,090 sq. ft.</t>
  </si>
  <si>
    <t>Built-up : 2,553 sq. ft.</t>
  </si>
  <si>
    <t>RM 2,237,620</t>
  </si>
  <si>
    <t>Built-up : 2,668 sq. ft.</t>
  </si>
  <si>
    <t>Built-up : 2,028 sq. ft.</t>
  </si>
  <si>
    <t>Built-up : 2,487 sq. ft.</t>
  </si>
  <si>
    <t>RM 2,828,280</t>
  </si>
  <si>
    <t>Built-up : 3,626 sq. ft.</t>
  </si>
  <si>
    <t>RM 8,900,000</t>
  </si>
  <si>
    <t>Land area : 9700 sq. ft.</t>
  </si>
  <si>
    <t>Land area : 9400 sq. ft.</t>
  </si>
  <si>
    <t>Built-up : 1,097 sq. ft.</t>
  </si>
  <si>
    <t>Built-up : 3,316 sq. ft.</t>
  </si>
  <si>
    <t>Built-up : 3,203 sq. ft.</t>
  </si>
  <si>
    <t>RM 1,967,750</t>
  </si>
  <si>
    <t>RM 1,852,000</t>
  </si>
  <si>
    <t>RM 6,090,920</t>
  </si>
  <si>
    <t>Built-up : 6,575 sq. ft.</t>
  </si>
  <si>
    <t>RM 3,748,080</t>
  </si>
  <si>
    <t>RM 3,963,960</t>
  </si>
  <si>
    <t>Built-up : 4,356 sq. ft.</t>
  </si>
  <si>
    <t>RM 3,990,000</t>
  </si>
  <si>
    <t>Built-up : 3,979 sq. ft.</t>
  </si>
  <si>
    <t>Built-up : 2,249 sq. ft.</t>
  </si>
  <si>
    <t>RM 6,331,500</t>
  </si>
  <si>
    <t>Built-up : 4,237 sq. ft.</t>
  </si>
  <si>
    <t>RM 2,810,000</t>
  </si>
  <si>
    <t>Built-up : 2,241 sq. ft.</t>
  </si>
  <si>
    <t>RM 2,357,000</t>
  </si>
  <si>
    <t>Built-up : 2,357 sq. ft.</t>
  </si>
  <si>
    <t>RM 3,513,000</t>
  </si>
  <si>
    <t>Built-up : 1,492 sq. ft.</t>
  </si>
  <si>
    <t>RM 4,041,100</t>
  </si>
  <si>
    <t>RM 1,979,250</t>
  </si>
  <si>
    <t>Built-up : 1,885 sq. ft.</t>
  </si>
  <si>
    <t>RM 2,655,400</t>
  </si>
  <si>
    <t>Built-up : 2,414 sq. ft.</t>
  </si>
  <si>
    <t>RM 2,473,000</t>
  </si>
  <si>
    <t>Built-up : 2,473 sq. ft.</t>
  </si>
  <si>
    <t>Built-up : 908 sq. ft.</t>
  </si>
  <si>
    <t>RM 9,496,000</t>
  </si>
  <si>
    <t>Built-up : 7,287 sq. ft.</t>
  </si>
  <si>
    <t>RM 4,996,950</t>
  </si>
  <si>
    <t>Built-up : 3,950 sq. ft.</t>
  </si>
  <si>
    <t>Built-up : 4,721 sq. ft.</t>
  </si>
  <si>
    <t>RM 4,626,300</t>
  </si>
  <si>
    <t>RM 5,149,300</t>
  </si>
  <si>
    <t>Land area : 7922 sq. ft.</t>
  </si>
  <si>
    <t>Land area : 11302 sq. ft.</t>
  </si>
  <si>
    <t>RM 6,065,800</t>
  </si>
  <si>
    <t>Land area : 9332 sq. ft.</t>
  </si>
  <si>
    <t>RM 5,799,950</t>
  </si>
  <si>
    <t>Land area : 8923 sq. ft.</t>
  </si>
  <si>
    <t>Land area : 8966 sq. ft.</t>
  </si>
  <si>
    <t>Built-up : 2,740 sq. ft.</t>
  </si>
  <si>
    <t>Built-up : 1,475 sq. ft.</t>
  </si>
  <si>
    <t>Built-up : 2,780 sq. ft.</t>
  </si>
  <si>
    <t>RM 1,038,000</t>
  </si>
  <si>
    <t>Built-up : 4,580 sq. ft.</t>
  </si>
  <si>
    <t>RM 7,980,000</t>
  </si>
  <si>
    <t>8+</t>
  </si>
  <si>
    <t>Land area : 7265 sq. ft.</t>
  </si>
  <si>
    <t>Land area : 2572 sq. ft.</t>
  </si>
  <si>
    <t>RM 50,000,000</t>
  </si>
  <si>
    <t>8+1</t>
  </si>
  <si>
    <t>Land area : 30000 sq. ft.</t>
  </si>
  <si>
    <t>Built-up : 2,278 sq. ft.</t>
  </si>
  <si>
    <t>RM 2,008,000</t>
  </si>
  <si>
    <t>Built-up : 2,496 sq. ft.</t>
  </si>
  <si>
    <t>Land area : 15750 sq. ft.</t>
  </si>
  <si>
    <t>Land area : 60x106 sq. ft.</t>
  </si>
  <si>
    <t>Land area : 2029 sq. ft.</t>
  </si>
  <si>
    <t>Bungalow Land</t>
  </si>
  <si>
    <t>Land area : 6400 sq. ft.</t>
  </si>
  <si>
    <t>Land area : 7588 sq. ft.</t>
  </si>
  <si>
    <t>Land area : 1389 sq. ft.</t>
  </si>
  <si>
    <t>Built-up : 2,247 sq. ft.</t>
  </si>
  <si>
    <t>Built-up : 1,314 sq. ft.</t>
  </si>
  <si>
    <t>RM 608,000</t>
  </si>
  <si>
    <t>Built-up : 1,616 sq. ft.</t>
  </si>
  <si>
    <t>Land area : 20X85 sq. ft.</t>
  </si>
  <si>
    <t>Jinjang, Kuala Lumpur</t>
  </si>
  <si>
    <t>Built-up : 3,370 sq. ft.</t>
  </si>
  <si>
    <t>Built-up : 1,594 sq. ft.</t>
  </si>
  <si>
    <t>Land area : 1373 sq. ft.</t>
  </si>
  <si>
    <t>Land area : 24x143 sq. ft.</t>
  </si>
  <si>
    <t>Gombak, Kuala Lumpur</t>
  </si>
  <si>
    <t>Land area : 632 sq. ft.</t>
  </si>
  <si>
    <t>RM 672,300</t>
  </si>
  <si>
    <t>Land area : 10157 sq. ft.</t>
  </si>
  <si>
    <t>Land area : 32X55 sq. ft.</t>
  </si>
  <si>
    <t>Bukit Ledang, Kuala Lumpur</t>
  </si>
  <si>
    <t>RM 1,723,500</t>
  </si>
  <si>
    <t>Land area : 4884 sq. ft.</t>
  </si>
  <si>
    <t>RM 7,534,038</t>
  </si>
  <si>
    <t>Bungalow Land (Intermediate)</t>
  </si>
  <si>
    <t>Land area : 12191 sq. ft.</t>
  </si>
  <si>
    <t>Built-up : 1,257 sq. ft.</t>
  </si>
  <si>
    <t>Built-up : 2,037 sq. ft.</t>
  </si>
  <si>
    <t>Built-up : 2,092 sq. ft.</t>
  </si>
  <si>
    <t>RM 339,000</t>
  </si>
  <si>
    <t>RM 328,000</t>
  </si>
  <si>
    <t>Built-up : 1,675 sq. ft.</t>
  </si>
  <si>
    <t>RM 138,000</t>
  </si>
  <si>
    <t>Built-up : 540 sq. ft.</t>
  </si>
  <si>
    <t>Land area : 20X65 sq. ft.</t>
  </si>
  <si>
    <t>Built-up : 5,400 sq. ft.</t>
  </si>
  <si>
    <t>Built-up : 3,139 sq. ft.</t>
  </si>
  <si>
    <t>Built-up : 1,766 sq. ft.</t>
  </si>
  <si>
    <t>Built-up : 2,035 sq. ft.</t>
  </si>
  <si>
    <t>RM 548,000</t>
  </si>
  <si>
    <t>Built-up : 785 sq. ft.</t>
  </si>
  <si>
    <t>RM 538,500</t>
  </si>
  <si>
    <t>Built-up : 5,147 sq. ft.</t>
  </si>
  <si>
    <t>RM 2,146,000</t>
  </si>
  <si>
    <t>RM 1,532,576</t>
  </si>
  <si>
    <t>RM 800,760</t>
  </si>
  <si>
    <t>RM 1,431,886</t>
  </si>
  <si>
    <t>RM 961,158</t>
  </si>
  <si>
    <t>Built-up : 1,923 sq. ft.</t>
  </si>
  <si>
    <t>Built-up : 1,895 sq. ft.</t>
  </si>
  <si>
    <t>Land area : 2378 sq. ft.</t>
  </si>
  <si>
    <t>RM 11,600,000</t>
  </si>
  <si>
    <t>Built-up : 3,843 sq. ft.</t>
  </si>
  <si>
    <t>Built-up : 2,885 sq. ft.</t>
  </si>
  <si>
    <t>Built-up : 2,271 sq. ft.</t>
  </si>
  <si>
    <t>Built-up : 7,793 sq. ft.</t>
  </si>
  <si>
    <t>Built-up : 6,600 sq. ft.</t>
  </si>
  <si>
    <t>RM 10,260,000</t>
  </si>
  <si>
    <t>Built-up : 7,901 sq. ft.</t>
  </si>
  <si>
    <t>RM 9,490,000</t>
  </si>
  <si>
    <t>Built-up : 5,640 sq. ft.</t>
  </si>
  <si>
    <t>Built-up : 6,500 sq. ft.</t>
  </si>
  <si>
    <t>Serviced Residence (Triplex)</t>
  </si>
  <si>
    <t>Built-up : 5,402 sq. ft.</t>
  </si>
  <si>
    <t>Built-up : 3,563 sq. ft.</t>
  </si>
  <si>
    <t>RM 7,230,000</t>
  </si>
  <si>
    <t>Built-up : 5,834 sq. ft.</t>
  </si>
  <si>
    <t>Built-up : 5,427 sq. ft.</t>
  </si>
  <si>
    <t>RM 6,331,050</t>
  </si>
  <si>
    <t>Bungalow Land (Corner)</t>
  </si>
  <si>
    <t>Land area : 14068 sq. ft.</t>
  </si>
  <si>
    <t>Built-up : 2,240 sq. ft.</t>
  </si>
  <si>
    <t>Built-up : 3,575 sq. ft.</t>
  </si>
  <si>
    <t>Built-up : 2,265 sq. ft.</t>
  </si>
  <si>
    <t>Built-up : 4,919 sq. ft.</t>
  </si>
  <si>
    <t>RM 5,480,000</t>
  </si>
  <si>
    <t>Built-up : 3,311 sq. ft.</t>
  </si>
  <si>
    <t>RM 2,453,000</t>
  </si>
  <si>
    <t>Built-up : 2,230 sq. ft.</t>
  </si>
  <si>
    <t>RM 10,267,000</t>
  </si>
  <si>
    <t>RM 9,388,000</t>
  </si>
  <si>
    <t>Built-up : 3,063 sq. ft.</t>
  </si>
  <si>
    <t>RM 4,247,000</t>
  </si>
  <si>
    <t>RM 5,231,000</t>
  </si>
  <si>
    <t>Built-up : 1,743 sq. ft.</t>
  </si>
  <si>
    <t>RM 4,260,000</t>
  </si>
  <si>
    <t>RM 4,657,000</t>
  </si>
  <si>
    <t>RM 2,982,000</t>
  </si>
  <si>
    <t>RM 4,344,000</t>
  </si>
  <si>
    <t>Built-up : 1,604 sq. ft.</t>
  </si>
  <si>
    <t>RM 3,738,000</t>
  </si>
  <si>
    <t>RM 3,264,000</t>
  </si>
  <si>
    <t>RM 3,244,000</t>
  </si>
  <si>
    <t>RM 3,320,000</t>
  </si>
  <si>
    <t>RM 3,368,000</t>
  </si>
  <si>
    <t>RM 5,179,400</t>
  </si>
  <si>
    <t>RM 3,261,000</t>
  </si>
  <si>
    <t>Built-up : 5,145 sq. ft.</t>
  </si>
  <si>
    <t>Built-up : 6,825 sq. ft.</t>
  </si>
  <si>
    <t>Built-up : 3,789 sq. ft.</t>
  </si>
  <si>
    <t>Built-up : 3,550 sq. ft.</t>
  </si>
  <si>
    <t>Built-up : 14,570 sq. ft.</t>
  </si>
  <si>
    <t>Land area : 1180 sq. ft.</t>
  </si>
  <si>
    <t>Land area : 50X100 sq. ft.</t>
  </si>
  <si>
    <t>Land area : 40X120 sq. ft.</t>
  </si>
  <si>
    <t>Built-up : 568 sq. ft.</t>
  </si>
  <si>
    <t>RM 405,000</t>
  </si>
  <si>
    <t>RM 497,000</t>
  </si>
  <si>
    <t>Land area : 1076 sq. ft.</t>
  </si>
  <si>
    <t>Built-up : 698 sq. ft.</t>
  </si>
  <si>
    <t>Built-up : 521 sq. ft.</t>
  </si>
  <si>
    <t>RM 483,000</t>
  </si>
  <si>
    <t>Built-up : 774 sq. ft.</t>
  </si>
  <si>
    <t>RM 408</t>
  </si>
  <si>
    <t>Land area : 12002 sq. ft.</t>
  </si>
  <si>
    <t>Land area : 7678 sq. ft.</t>
  </si>
  <si>
    <t>RM 5,199,999</t>
  </si>
  <si>
    <t>Land area : 8142 sq. ft.</t>
  </si>
  <si>
    <t>Land area : 2195 sq. ft.</t>
  </si>
  <si>
    <t>Land area : 3444 sq. ft.</t>
  </si>
  <si>
    <t>Land area : 1498 sq. ft.</t>
  </si>
  <si>
    <t>Land area : 6888 sq. ft.</t>
  </si>
  <si>
    <t>Built-up : 1,182 sq. ft.</t>
  </si>
  <si>
    <t>RM 704,880</t>
  </si>
  <si>
    <t>RM 6,335,000</t>
  </si>
  <si>
    <t>Land area : 9050 sq. ft.</t>
  </si>
  <si>
    <t>Built-up : 2,387 sq. ft.</t>
  </si>
  <si>
    <t>Land area : 4123 sq. ft.</t>
  </si>
  <si>
    <t>RM 11,830,000</t>
  </si>
  <si>
    <t>Land area : 18200 sq. ft.</t>
  </si>
  <si>
    <t>Built-up : 1,685 sq. ft.</t>
  </si>
  <si>
    <t>Land area : 4293 sq. ft.</t>
  </si>
  <si>
    <t>Land area : 3230 sq. ft.</t>
  </si>
  <si>
    <t>Built-up : 1,415 sq. ft.</t>
  </si>
  <si>
    <t>Land area : 2496 sq. ft.</t>
  </si>
  <si>
    <t>Land area : 2720 sq. ft.</t>
  </si>
  <si>
    <t>Land area : 23x80 sq. ft.</t>
  </si>
  <si>
    <t>Land area : 3067 sq. ft.</t>
  </si>
  <si>
    <t>Land area : 2640 sq. ft.</t>
  </si>
  <si>
    <t>Land area : 1955 sq. ft.</t>
  </si>
  <si>
    <t>Land area : 1750 sq. ft.</t>
  </si>
  <si>
    <t>Built-up : 1,614 sq. ft.</t>
  </si>
  <si>
    <t>Land area : 4610 sq. ft.</t>
  </si>
  <si>
    <t>Land area : 3147 sq. ft.</t>
  </si>
  <si>
    <t>Land area : 3347 sq. ft.</t>
  </si>
  <si>
    <t>Land area : 21X70 sq. ft.</t>
  </si>
  <si>
    <t>Built-up : 929 sq. ft.</t>
  </si>
  <si>
    <t>Land area : 20X60 sq. ft.</t>
  </si>
  <si>
    <t>Land area : 4825 sq. ft.</t>
  </si>
  <si>
    <t>RM 805,000</t>
  </si>
  <si>
    <t>Built-up : 790 sq. ft.</t>
  </si>
  <si>
    <t>Built-up : 674 sq. ft.</t>
  </si>
  <si>
    <t>RM 4,850,000</t>
  </si>
  <si>
    <t>Built-up : 971 sq. ft.</t>
  </si>
  <si>
    <t>RM 432,000</t>
  </si>
  <si>
    <t>RM 2,000</t>
  </si>
  <si>
    <t>Built-up : 1,869 sq. ft.</t>
  </si>
  <si>
    <t>Built-up : 1,704 sq. ft.</t>
  </si>
  <si>
    <t>Built-up : 1,511 sq. ft.</t>
  </si>
  <si>
    <t>Land area : 45x85 sq. ft.</t>
  </si>
  <si>
    <t>RM 7,875,000</t>
  </si>
  <si>
    <t>RM 130,000,000</t>
  </si>
  <si>
    <t>Land area : 5.668 acres</t>
  </si>
  <si>
    <t>RM 62,262,000</t>
  </si>
  <si>
    <t>Land area : 51885 sq. ft.</t>
  </si>
  <si>
    <t>Land area : 9120 sq. ft.</t>
  </si>
  <si>
    <t>Land area : 10796 sq. ft.</t>
  </si>
  <si>
    <t>RM 4,834,740</t>
  </si>
  <si>
    <t>Land area : 12723 sq. ft.</t>
  </si>
  <si>
    <t>Land area : 17478 sq. ft.</t>
  </si>
  <si>
    <t>RM 263,000</t>
  </si>
  <si>
    <t>Built-up : 831 sq. ft.</t>
  </si>
  <si>
    <t>RM 7,607,600</t>
  </si>
  <si>
    <t>Land area : 13832 sq. ft.</t>
  </si>
  <si>
    <t>RM 2,140,000</t>
  </si>
  <si>
    <t>RM 1,429,123</t>
  </si>
  <si>
    <t>RM 1,649,999</t>
  </si>
  <si>
    <t>RM 1,719,888</t>
  </si>
  <si>
    <t>RM 2,159,999</t>
  </si>
  <si>
    <t>Built-up : 1,669 sq. ft.</t>
  </si>
  <si>
    <t>RM 949,999</t>
  </si>
  <si>
    <t>RM 2,426,016</t>
  </si>
  <si>
    <t>Built-up : 2,732 sq. ft.</t>
  </si>
  <si>
    <t>Built-up : 731 sq. ft.</t>
  </si>
  <si>
    <t>RM 693,000</t>
  </si>
  <si>
    <t>RM 881,100</t>
  </si>
  <si>
    <t>Built-up : 1,872 sq. ft.</t>
  </si>
  <si>
    <t>RM 1,289,600</t>
  </si>
  <si>
    <t>RM 579,999</t>
  </si>
  <si>
    <t>RM 649,999</t>
  </si>
  <si>
    <t>RM 629,999</t>
  </si>
  <si>
    <t>RM 799,999</t>
  </si>
  <si>
    <t>Built-up : 1,599 sq. ft.</t>
  </si>
  <si>
    <t>RM 699,999</t>
  </si>
  <si>
    <t>Built-up : 1,498 sq. ft.</t>
  </si>
  <si>
    <t>Built-up : 1,263 sq. ft.</t>
  </si>
  <si>
    <t>Built-up : 1,465 sq. ft.</t>
  </si>
  <si>
    <t>Land area : 44x80 sq. ft.</t>
  </si>
  <si>
    <t>RM 5,751,200</t>
  </si>
  <si>
    <t>Land area : 8848 sq. ft.</t>
  </si>
  <si>
    <t>Land area : 1168 sq. ft.</t>
  </si>
  <si>
    <t>Land area : 4400 sq. ft.</t>
  </si>
  <si>
    <t>Built-up : 1,391 sq. ft.</t>
  </si>
  <si>
    <t>Built-up : 810 sq. ft.</t>
  </si>
  <si>
    <t>Built-up : 466 sq. ft.</t>
  </si>
  <si>
    <t>Built-up : 943 sq. ft.</t>
  </si>
  <si>
    <t>Built-up : 1,095 sq. ft.</t>
  </si>
  <si>
    <t>RM 333,000</t>
  </si>
  <si>
    <t>RM 1,206,600</t>
  </si>
  <si>
    <t>RM 4,256,840</t>
  </si>
  <si>
    <t>Built-up : 4,130 sq. ft.</t>
  </si>
  <si>
    <t>Built-up : 1,211 sq. ft.</t>
  </si>
  <si>
    <t>RM 192,000</t>
  </si>
  <si>
    <t>RM 6,918,800</t>
  </si>
  <si>
    <t>Land area : 1442 sq. ft.</t>
  </si>
  <si>
    <t>Land area : 10583 sq. ft.</t>
  </si>
  <si>
    <t>RM 1,053,000</t>
  </si>
  <si>
    <t>RM 812,000</t>
  </si>
  <si>
    <t>RM 707,000</t>
  </si>
  <si>
    <t>Built-up : 829 sq. ft.</t>
  </si>
  <si>
    <t>RM 933,000</t>
  </si>
  <si>
    <t>Land area : 14x52 sq. ft.</t>
  </si>
  <si>
    <t>Land area : 18X60 sq. ft.</t>
  </si>
  <si>
    <t>Land area : 5403 sq. ft.</t>
  </si>
  <si>
    <t>RM 414,600</t>
  </si>
  <si>
    <t>RM 483,300</t>
  </si>
  <si>
    <t>Land area : 893-1195 sq. ft.</t>
  </si>
  <si>
    <t>Q1</t>
  </si>
  <si>
    <t>Q3</t>
  </si>
  <si>
    <t>IQR</t>
  </si>
  <si>
    <t>Q1 - (1.5 * IQR)</t>
  </si>
  <si>
    <t>Q3 + (1.5 * IQR)</t>
  </si>
  <si>
    <t>Z-Score untuk Mendeteksi Outlier:</t>
  </si>
  <si>
    <t>Cleaning steps</t>
  </si>
  <si>
    <t>No</t>
  </si>
  <si>
    <t>Yang di lakukan dalam data cleaning</t>
  </si>
  <si>
    <t>Alasan</t>
  </si>
  <si>
    <t>Tipe data pada data pada data set,tentu saja diubah sesuai dengan data yang ada</t>
  </si>
  <si>
    <t>Saya ingin memastikan bahwa format data konsisten dan sesuai dengan jenis data yang akan dianalisis. Data yang tidak terstruktur atau tidak konsisten dapat menyebabkan kesalahan dalam analisis selanjutnya.</t>
  </si>
  <si>
    <t>Kemudian,data-data tersebut saya berikan filter</t>
  </si>
  <si>
    <t>Saya menggunakan fitur filter untuk membantu dalam menyaring dan memfokuskan analisis pada subset data yang relevan. Agar saya dapat dengan cepat melihat kategori data tertentu dan membantu dalam mengidentifikasi nilai yang tidak sesuai</t>
  </si>
  <si>
    <t>Ada beberapa data yang saya hapus,jika pada bagian rooms,bathrooms dan cark park tidak ada</t>
  </si>
  <si>
    <t>Menurut saya, menghapus entri yang tidak memiliki informasi penting seperti rooms, bathrooms, dan car park sangat penting karena data yang hilang dapat merusak analisis dan hasil yang diperoleh. Yang dimana tnpa informasi ini, analisis mengenai properti tidak dapat dilakukan dengan baik dan dapat memberikan hasil yang menyesatkan.</t>
  </si>
  <si>
    <t>Lalu dibagian price,ada beberapa data yang belum di masukkan,disini saya memasukkan harga untuk data yang belum terisi</t>
  </si>
  <si>
    <t>Disini saya ingin memastikan bahwa semua entri memiliki nilai. Data harga yang hilang dapat mengganggu analisis pasar dan mempengaruhi keputusan bisnis.</t>
  </si>
  <si>
    <t>Outlier diidentifikasi menggunakan Z-Score dan dihapus jika nilai &gt; 3 atau &lt; -3."</t>
  </si>
  <si>
    <t xml:space="preserve"> Saya menggunakan identifikasi outlier menggunakan Z-Score,untuk menemukan nilai yang jauh berbeda dari nilai rata-rata</t>
  </si>
  <si>
    <t>1,335 sq. ft.</t>
  </si>
  <si>
    <t>6600 sq. ft.</t>
  </si>
  <si>
    <t>1,875 sq. ft.</t>
  </si>
  <si>
    <t>1,513 sq. ft.</t>
  </si>
  <si>
    <t>9149 sq. ft.</t>
  </si>
  <si>
    <t>3600 sq. ft.</t>
  </si>
  <si>
    <t>25x75 sq. ft.</t>
  </si>
  <si>
    <t>904 sq. ft.</t>
  </si>
  <si>
    <t>22 x 80 sq. ft.</t>
  </si>
  <si>
    <t>1900 sq. ft.</t>
  </si>
  <si>
    <t>9000 sq. ft.</t>
  </si>
  <si>
    <t>7167 sq. ft.</t>
  </si>
  <si>
    <t>5837 sq. ft.</t>
  </si>
  <si>
    <t>1,830 sq. ft.</t>
  </si>
  <si>
    <t>3,720 sq. ft.</t>
  </si>
  <si>
    <t>1,798 sq. ft.</t>
  </si>
  <si>
    <t>2,163 sq. ft.</t>
  </si>
  <si>
    <t>520 sq. ft.</t>
  </si>
  <si>
    <t>20x75 sq. ft.</t>
  </si>
  <si>
    <t>1,236 sq. ft.</t>
  </si>
  <si>
    <t>1,876 sq. ft.</t>
  </si>
  <si>
    <t>1,668 sq. ft.</t>
  </si>
  <si>
    <t>3,536 sq. ft.</t>
  </si>
  <si>
    <t>16x55 sq. ft.</t>
  </si>
  <si>
    <t>613 sq. ft.</t>
  </si>
  <si>
    <t>1,006 sq. ft.</t>
  </si>
  <si>
    <t>2,767 sq. ft.</t>
  </si>
  <si>
    <t>2,702 sq. ft.</t>
  </si>
  <si>
    <t>2,378 sq. ft.</t>
  </si>
  <si>
    <t>2,020 sq. ft.</t>
  </si>
  <si>
    <t>3,897 sq. ft.</t>
  </si>
  <si>
    <t>2,195 sq. ft.</t>
  </si>
  <si>
    <t>1,023 sq. ft.</t>
  </si>
  <si>
    <t>8000 sq. ft.</t>
  </si>
  <si>
    <t>20 X 80 sq. ft.</t>
  </si>
  <si>
    <t>3,095 sq. ft.</t>
  </si>
  <si>
    <t>896 sq. ft.</t>
  </si>
  <si>
    <t>1,200 sq. ft.</t>
  </si>
  <si>
    <t>1,772 sq. ft.</t>
  </si>
  <si>
    <t>880 sq. ft.</t>
  </si>
  <si>
    <t>2,066 sq. ft.</t>
  </si>
  <si>
    <t>1,244 sq. ft.</t>
  </si>
  <si>
    <t>4,090 sq. ft.</t>
  </si>
  <si>
    <t>2,250 sq. ft.</t>
  </si>
  <si>
    <t>4,300 sq. ft.</t>
  </si>
  <si>
    <t>3,628 sq. ft.</t>
  </si>
  <si>
    <t>1,050 sq. ft.</t>
  </si>
  <si>
    <t>2,347 sq. ft.</t>
  </si>
  <si>
    <t>1,227 sq. ft.</t>
  </si>
  <si>
    <t>2,512 sq. ft.</t>
  </si>
  <si>
    <t>1,648 sq. ft.</t>
  </si>
  <si>
    <t>1,022 sq. ft.</t>
  </si>
  <si>
    <t>24 X 75 sq. ft.</t>
  </si>
  <si>
    <t>1,550 sq. ft.</t>
  </si>
  <si>
    <t>3,000 sq. ft.</t>
  </si>
  <si>
    <t>2,356 sq. ft.</t>
  </si>
  <si>
    <t>3,713 sq. ft.</t>
  </si>
  <si>
    <t>4244 sq. ft.</t>
  </si>
  <si>
    <t>720 sq. ft.</t>
  </si>
  <si>
    <t>1,159 sq. ft.</t>
  </si>
  <si>
    <t>1,313 sq. ft.</t>
  </si>
  <si>
    <t>1,905 sq. ft.</t>
  </si>
  <si>
    <t>2702 sq. ft.</t>
  </si>
  <si>
    <t>797 sq. ft.</t>
  </si>
  <si>
    <t>700 sq. ft.</t>
  </si>
  <si>
    <t>1,232 sq. ft.</t>
  </si>
  <si>
    <t>3033 sq. ft.</t>
  </si>
  <si>
    <t>3,282 sq. ft.</t>
  </si>
  <si>
    <t>1,046 sq. ft.</t>
  </si>
  <si>
    <t>22x80 sq. ft.</t>
  </si>
  <si>
    <t>976 sq. ft.</t>
  </si>
  <si>
    <t>1,942 sq. ft.</t>
  </si>
  <si>
    <t>1,442 sq. ft.</t>
  </si>
  <si>
    <t>761 sq. ft.</t>
  </si>
  <si>
    <t>30x66 sq. ft.</t>
  </si>
  <si>
    <t>3,400 sq. ft.</t>
  </si>
  <si>
    <t>791 sq. ft.</t>
  </si>
  <si>
    <t>32 x 75 sq. ft.</t>
  </si>
  <si>
    <t>728 sq. ft.</t>
  </si>
  <si>
    <t>3,211 sq. ft.</t>
  </si>
  <si>
    <t>1,389 sq. ft.</t>
  </si>
  <si>
    <t>3,041 sq. ft.</t>
  </si>
  <si>
    <t>663 sq. ft.</t>
  </si>
  <si>
    <t>1,399 sq. ft.</t>
  </si>
  <si>
    <t>1,087 sq. ft.</t>
  </si>
  <si>
    <t>2,065 sq. ft.</t>
  </si>
  <si>
    <t>736 sq. ft.</t>
  </si>
  <si>
    <t>650 sq. ft.</t>
  </si>
  <si>
    <t>500 sq. ft.</t>
  </si>
  <si>
    <t>825 sq. ft.</t>
  </si>
  <si>
    <t>2,200 sq. ft.</t>
  </si>
  <si>
    <t>1,853 sq. ft.</t>
  </si>
  <si>
    <t>657 sq. ft.</t>
  </si>
  <si>
    <t>1,045 sq. ft.</t>
  </si>
  <si>
    <t>3700 sq. ft.</t>
  </si>
  <si>
    <t>2,227 sq. ft.</t>
  </si>
  <si>
    <t>1,544 sq. ft.</t>
  </si>
  <si>
    <t>14000 sq. ft.</t>
  </si>
  <si>
    <t>2,454 sq. ft.</t>
  </si>
  <si>
    <t>715 sq. ft.</t>
  </si>
  <si>
    <t>10000 sq. ft.</t>
  </si>
  <si>
    <t>38x75 sq. ft.</t>
  </si>
  <si>
    <t>22x83 sq. ft.</t>
  </si>
  <si>
    <t>1,560 sq. ft.</t>
  </si>
  <si>
    <t>2,243 sq. ft.</t>
  </si>
  <si>
    <t>24x75 sq. ft.</t>
  </si>
  <si>
    <t>22x75 sq. ft.</t>
  </si>
  <si>
    <t>2,174 sq. ft.</t>
  </si>
  <si>
    <t>1,345 sq. ft.</t>
  </si>
  <si>
    <t>4,306 sq. ft.</t>
  </si>
  <si>
    <t>5,448 sq. ft.</t>
  </si>
  <si>
    <t>3,218 sq. ft.</t>
  </si>
  <si>
    <t>2,809 sq. ft.</t>
  </si>
  <si>
    <t>7,000 sq. ft.</t>
  </si>
  <si>
    <t>1,485 sq. ft.</t>
  </si>
  <si>
    <t>33x85 sq. ft.</t>
  </si>
  <si>
    <t>2,500 sq. ft.</t>
  </si>
  <si>
    <t>20 x 80 sq. ft.</t>
  </si>
  <si>
    <t>2,441 sq. ft.</t>
  </si>
  <si>
    <t>1,085 sq. ft.</t>
  </si>
  <si>
    <t>1,572 sq. ft.</t>
  </si>
  <si>
    <t>3450 sq. ft.</t>
  </si>
  <si>
    <t>1,292 sq. ft.</t>
  </si>
  <si>
    <t>915 sq. ft.</t>
  </si>
  <si>
    <t>1,090 sq. ft.</t>
  </si>
  <si>
    <t>925 sq. ft.</t>
  </si>
  <si>
    <t>1,930 sq. ft.</t>
  </si>
  <si>
    <t>1650 sq. ft.</t>
  </si>
  <si>
    <t>1,496 sq. ft.</t>
  </si>
  <si>
    <t>1,368 sq. ft.</t>
  </si>
  <si>
    <t>1,619 sq. ft.</t>
  </si>
  <si>
    <t>2,789 sq. ft.</t>
  </si>
  <si>
    <t>1,184 sq. ft.</t>
  </si>
  <si>
    <t>1,076 sq. ft.</t>
  </si>
  <si>
    <t>24x80 sq. ft.</t>
  </si>
  <si>
    <t>1,381 sq. ft.</t>
  </si>
  <si>
    <t>27x70 sq. ft.</t>
  </si>
  <si>
    <t>12250 sq. ft.</t>
  </si>
  <si>
    <t>9300 sq. ft.</t>
  </si>
  <si>
    <t>495 sq. ft.</t>
  </si>
  <si>
    <t>22 x 95 sq. ft.</t>
  </si>
  <si>
    <t>1,643 sq. ft.</t>
  </si>
  <si>
    <t>2,142 sq. ft.</t>
  </si>
  <si>
    <t>685 sq. ft.</t>
  </si>
  <si>
    <t>717 sq. ft.</t>
  </si>
  <si>
    <t>5700 sf sq. ft.</t>
  </si>
  <si>
    <t>1,152 sq. ft.</t>
  </si>
  <si>
    <t>3,369 sq. ft.</t>
  </si>
  <si>
    <t>2,411 sq. ft.</t>
  </si>
  <si>
    <t>3,907 sq. ft.</t>
  </si>
  <si>
    <t>871 sq. ft.</t>
  </si>
  <si>
    <t>1,488 sq. ft.</t>
  </si>
  <si>
    <t>1,065 sq. ft.</t>
  </si>
  <si>
    <t>3,709 sq. ft.</t>
  </si>
  <si>
    <t>2,315 sq. ft.</t>
  </si>
  <si>
    <t>7200 sq. ft.</t>
  </si>
  <si>
    <t>1,195 sq. ft.</t>
  </si>
  <si>
    <t>850 sq. ft.</t>
  </si>
  <si>
    <t>751 sq. ft.</t>
  </si>
  <si>
    <t>1,350 sq. ft.</t>
  </si>
  <si>
    <t>1,265 sq. ft.</t>
  </si>
  <si>
    <t>2,400 sq. ft.</t>
  </si>
  <si>
    <t>4050 sq. ft.</t>
  </si>
  <si>
    <t>1,878 sq. ft.</t>
  </si>
  <si>
    <t>2,069 sq. ft.</t>
  </si>
  <si>
    <t>710 sq. ft.</t>
  </si>
  <si>
    <t>1,094 sq. ft.</t>
  </si>
  <si>
    <t>2,700 sq. ft.</t>
  </si>
  <si>
    <t>2,975 sq. ft.</t>
  </si>
  <si>
    <t>823 sq. ft.</t>
  </si>
  <si>
    <t>2,153 sq. ft.</t>
  </si>
  <si>
    <t>777 sq. ft.</t>
  </si>
  <si>
    <t>1,020 sq. ft.</t>
  </si>
  <si>
    <t>2,095 sq. ft.</t>
  </si>
  <si>
    <t>4,056 sq. ft.</t>
  </si>
  <si>
    <t>2,906 sq. ft.</t>
  </si>
  <si>
    <t>4,000 sq. ft.</t>
  </si>
  <si>
    <t>1,917 sq. ft.</t>
  </si>
  <si>
    <t>577 sq. ft.</t>
  </si>
  <si>
    <t>10400 sq. ft.</t>
  </si>
  <si>
    <t>24x85 sq. ft.</t>
  </si>
  <si>
    <t>1,271 sq. ft.</t>
  </si>
  <si>
    <t>1,499 sq. ft.</t>
  </si>
  <si>
    <t>1,832 sq. ft.</t>
  </si>
  <si>
    <t>1,502 sq. ft.</t>
  </si>
  <si>
    <t>3897 sq. ft.</t>
  </si>
  <si>
    <t>2,973 sq. ft.</t>
  </si>
  <si>
    <t>1,114 sq. ft.</t>
  </si>
  <si>
    <t>1,900 sq. ft.</t>
  </si>
  <si>
    <t>1,194 sq. ft.</t>
  </si>
  <si>
    <t>1,367 sq. ft.</t>
  </si>
  <si>
    <t>10350 sq. ft.</t>
  </si>
  <si>
    <t>10600 sq. ft.</t>
  </si>
  <si>
    <t>22x89 sq. ft.</t>
  </si>
  <si>
    <t>1,400 sq. ft.</t>
  </si>
  <si>
    <t>1,690 sq. ft.</t>
  </si>
  <si>
    <t>1,346 sq. ft.</t>
  </si>
  <si>
    <t>1302 sq. ft.</t>
  </si>
  <si>
    <t>7318 sq. ft.</t>
  </si>
  <si>
    <t>2805 sq. ft.</t>
  </si>
  <si>
    <t>1,507 sq. ft.</t>
  </si>
  <si>
    <t>1826 sq. ft.</t>
  </si>
  <si>
    <t>2,300 sq. ft.</t>
  </si>
  <si>
    <t>2,674 sq. ft.</t>
  </si>
  <si>
    <t>65 x 90 sq. ft.</t>
  </si>
  <si>
    <t>1,378 sq. ft.</t>
  </si>
  <si>
    <t>950 sq. ft.</t>
  </si>
  <si>
    <t>1,303 sq. ft.</t>
  </si>
  <si>
    <t>22x62 sq. ft.</t>
  </si>
  <si>
    <t>24x55 sq. ft.</t>
  </si>
  <si>
    <t>1,636 sq. ft.</t>
  </si>
  <si>
    <t>1,018 sq. ft.</t>
  </si>
  <si>
    <t>900 sq. ft.</t>
  </si>
  <si>
    <t>1,196 sq. ft.</t>
  </si>
  <si>
    <t>764 sq. ft.</t>
  </si>
  <si>
    <t>40x80 sq. ft.</t>
  </si>
  <si>
    <t>6900 sq. ft.</t>
  </si>
  <si>
    <t>10+24 x 80 sq. ft.</t>
  </si>
  <si>
    <t>1,055 sq. ft.</t>
  </si>
  <si>
    <t>646sf~1001sf sq. ft.</t>
  </si>
  <si>
    <t>3,216 sq. ft.</t>
  </si>
  <si>
    <t>4,157 sq. ft.</t>
  </si>
  <si>
    <t>2,336 sq. ft.</t>
  </si>
  <si>
    <t>7600 sq. ft.</t>
  </si>
  <si>
    <t>560 sq. ft.</t>
  </si>
  <si>
    <t>888 sq. ft.</t>
  </si>
  <si>
    <t>850sf~1000sf sq. ft.</t>
  </si>
  <si>
    <t>1087 sq. ft.</t>
  </si>
  <si>
    <t>6,913 sq. ft.</t>
  </si>
  <si>
    <t>22&amp;#8217;x100&amp;#8217; sq. ft.</t>
  </si>
  <si>
    <t>850-1000 sq. ft.</t>
  </si>
  <si>
    <t>4,771 sq. ft.</t>
  </si>
  <si>
    <t>1,590 sq. ft.</t>
  </si>
  <si>
    <t>2,648 sq. ft.</t>
  </si>
  <si>
    <t>2850, 38x75 sq. ft.</t>
  </si>
  <si>
    <t>23x75 sq. ft.</t>
  </si>
  <si>
    <t>24x80, 1920 sq. ft.</t>
  </si>
  <si>
    <t>5,660 sq. ft.</t>
  </si>
  <si>
    <t>2,535 sq. ft.</t>
  </si>
  <si>
    <t>1025 sq. ft.</t>
  </si>
  <si>
    <t>1,873 sq. ft.</t>
  </si>
  <si>
    <t>2,982 sq. ft.</t>
  </si>
  <si>
    <t>3,143 sq. ft.</t>
  </si>
  <si>
    <t>4,025 sq. ft.</t>
  </si>
  <si>
    <t>4,945 sq. ft.</t>
  </si>
  <si>
    <t>992 sq. ft.</t>
  </si>
  <si>
    <t>1,421 sq. ft.</t>
  </si>
  <si>
    <t>721 sq. ft.</t>
  </si>
  <si>
    <t>5,137 sq. ft.</t>
  </si>
  <si>
    <t>8400 sq. ft.</t>
  </si>
  <si>
    <t>5,738 sq. ft.</t>
  </si>
  <si>
    <t>1,701 sq. ft.</t>
  </si>
  <si>
    <t>1,103 sq. ft.</t>
  </si>
  <si>
    <t>3658 sq. ft.</t>
  </si>
  <si>
    <t>1,150 sq. ft.</t>
  </si>
  <si>
    <t>918 sq. ft.</t>
  </si>
  <si>
    <t>969 sq. ft.</t>
  </si>
  <si>
    <t>40+30 X 80 sq. ft.</t>
  </si>
  <si>
    <t>20x95 sq. ft.</t>
  </si>
  <si>
    <t>867 sq. ft.</t>
  </si>
  <si>
    <t>3,082 sq. ft.</t>
  </si>
  <si>
    <t>1,119 sq. ft.</t>
  </si>
  <si>
    <t>3,478 sq. ft.</t>
  </si>
  <si>
    <t>1,444 sq. ft.</t>
  </si>
  <si>
    <t>2,426 sq. ft.</t>
  </si>
  <si>
    <t>5554 sq. ft.</t>
  </si>
  <si>
    <t>15000 sq. ft.</t>
  </si>
  <si>
    <t>22x95 sq. ft.</t>
  </si>
  <si>
    <t>1,186 sq. ft.</t>
  </si>
  <si>
    <t>6568 sq. ft.</t>
  </si>
  <si>
    <t>13217 sq. ft.</t>
  </si>
  <si>
    <t>10200 sq. ft.</t>
  </si>
  <si>
    <t>1,577 sq. ft.</t>
  </si>
  <si>
    <t>48x85 sq. ft.</t>
  </si>
  <si>
    <t>1,088 sq. ft.</t>
  </si>
  <si>
    <t>473 sq. ft.</t>
  </si>
  <si>
    <t>753 sq. ft.</t>
  </si>
  <si>
    <t>813 sq. ft.</t>
  </si>
  <si>
    <t>833 sq. ft.</t>
  </si>
  <si>
    <t>910 sq. ft.</t>
  </si>
  <si>
    <t>2,707 sq. ft.</t>
  </si>
  <si>
    <t>1,573 sq. ft.</t>
  </si>
  <si>
    <t>2,077 sq. ft.</t>
  </si>
  <si>
    <t>1,163 sq. ft.</t>
  </si>
  <si>
    <t>4,327 sq. ft.</t>
  </si>
  <si>
    <t>1,411 sq. ft.</t>
  </si>
  <si>
    <t>3,833 sq. ft.</t>
  </si>
  <si>
    <t>100000 sq. ft.</t>
  </si>
  <si>
    <t>3282 sq. ft.</t>
  </si>
  <si>
    <t>7000 sq. ft.</t>
  </si>
  <si>
    <t>7057 sq. ft.</t>
  </si>
  <si>
    <t>45x80 sq. ft.</t>
  </si>
  <si>
    <t>638 sq. ft.</t>
  </si>
  <si>
    <t>20x80 sq. ft.</t>
  </si>
  <si>
    <t>1873 sq. ft.</t>
  </si>
  <si>
    <t>3200 sq. ft.</t>
  </si>
  <si>
    <t>762 sq. ft.</t>
  </si>
  <si>
    <t>2,013 sq. ft.</t>
  </si>
  <si>
    <t>11700 sq. ft.</t>
  </si>
  <si>
    <t>462 sq. ft.</t>
  </si>
  <si>
    <t>2,201 sq. ft.</t>
  </si>
  <si>
    <t>811 sq. ft.</t>
  </si>
  <si>
    <t>618 sq. ft.</t>
  </si>
  <si>
    <t>1,423 sq. ft.</t>
  </si>
  <si>
    <t>5274 sq. ft.</t>
  </si>
  <si>
    <t>1,738 sq. ft.</t>
  </si>
  <si>
    <t>885 sq. ft.</t>
  </si>
  <si>
    <t>2,070 sq. ft.</t>
  </si>
  <si>
    <t>1200 sq. ft.</t>
  </si>
  <si>
    <t>2,038 sq. ft.</t>
  </si>
  <si>
    <t>1,073 sq. ft.</t>
  </si>
  <si>
    <t>20x65 sq. ft.</t>
  </si>
  <si>
    <t>22x85 sq. ft.</t>
  </si>
  <si>
    <t>2200 sq. ft.</t>
  </si>
  <si>
    <t>497 sq. ft.</t>
  </si>
  <si>
    <t>4,186 sq. ft.</t>
  </si>
  <si>
    <t>912 sq. ft.</t>
  </si>
  <si>
    <t>1,700 sq. ft.</t>
  </si>
  <si>
    <t>3,300 sq. ft.</t>
  </si>
  <si>
    <t>0 sq. ft.</t>
  </si>
  <si>
    <t>1,523 sq. ft.</t>
  </si>
  <si>
    <t>1,100 sq. ft.</t>
  </si>
  <si>
    <t>2,638 sq. ft.</t>
  </si>
  <si>
    <t>3670 sq. ft.</t>
  </si>
  <si>
    <t>907 sq. ft.</t>
  </si>
  <si>
    <t>3,289 sq. ft.</t>
  </si>
  <si>
    <t>2,128 sq. ft.</t>
  </si>
  <si>
    <t>1,072 sq. ft.</t>
  </si>
  <si>
    <t>2,111 sq. ft.</t>
  </si>
  <si>
    <t>8500 sq. ft.</t>
  </si>
  <si>
    <t>9127 sq. ft.</t>
  </si>
  <si>
    <t>1,000 sq. ft.</t>
  </si>
  <si>
    <t>1300 sq. ft.</t>
  </si>
  <si>
    <t>743 sq. ft.</t>
  </si>
  <si>
    <t>452 sq. ft.</t>
  </si>
  <si>
    <t>603 sq. ft.</t>
  </si>
  <si>
    <t>1,888 sq. ft.</t>
  </si>
  <si>
    <t>1,450 sq. ft.</t>
  </si>
  <si>
    <t>1,582 sq. ft.</t>
  </si>
  <si>
    <t>1,025 sq. ft.</t>
  </si>
  <si>
    <t>3,043 sq. ft.</t>
  </si>
  <si>
    <t>9795 sq. ft.</t>
  </si>
  <si>
    <t>3,004 sq. ft.</t>
  </si>
  <si>
    <t>81000 sq. ft.</t>
  </si>
  <si>
    <t>5000 sq. ft.</t>
  </si>
  <si>
    <t>4800 sq. ft.</t>
  </si>
  <si>
    <t>1,012 sq. ft.</t>
  </si>
  <si>
    <t>3040 sq. ft.</t>
  </si>
  <si>
    <t>8231 sq. ft.</t>
  </si>
  <si>
    <t>7720 sq. ft.</t>
  </si>
  <si>
    <t>4,069 sq. ft.</t>
  </si>
  <si>
    <t>8,000 sq. ft.</t>
  </si>
  <si>
    <t>5442 sq. ft.</t>
  </si>
  <si>
    <t>775 sq. ft.</t>
  </si>
  <si>
    <t>1367 sq. ft.</t>
  </si>
  <si>
    <t>26x80 sq. ft.</t>
  </si>
  <si>
    <t>849 sq. ft.</t>
  </si>
  <si>
    <t>6,900 sq. ft.</t>
  </si>
  <si>
    <t>1,170 sq. ft.</t>
  </si>
  <si>
    <t>1,430 sq. ft.</t>
  </si>
  <si>
    <t>7300 sq. ft.</t>
  </si>
  <si>
    <t>5,540 sq. ft.</t>
  </si>
  <si>
    <t>562 sq. ft.</t>
  </si>
  <si>
    <t>16 X55 sq. ft.</t>
  </si>
  <si>
    <t>2,874 sq. ft.</t>
  </si>
  <si>
    <t>31x70 sq. ft.</t>
  </si>
  <si>
    <t>45x82 sq. ft.</t>
  </si>
  <si>
    <t>38x75, 2850 sq. ft.</t>
  </si>
  <si>
    <t>1,580 sq. ft.</t>
  </si>
  <si>
    <t>1,063 sq. ft.</t>
  </si>
  <si>
    <t>815 sq. ft.</t>
  </si>
  <si>
    <t>1,509 sq. ft.</t>
  </si>
  <si>
    <t>1,031 sq. ft.</t>
  </si>
  <si>
    <t>2,615 sq. ft.</t>
  </si>
  <si>
    <t>1,426 sq. ft.</t>
  </si>
  <si>
    <t>2,593 sq. ft.</t>
  </si>
  <si>
    <t>1,688 sq. ft.</t>
  </si>
  <si>
    <t>7,100 sq. ft.</t>
  </si>
  <si>
    <t>636 sq. ft.</t>
  </si>
  <si>
    <t>2,694 sq. ft.</t>
  </si>
  <si>
    <t>2,916 sq. ft.</t>
  </si>
  <si>
    <t>1,500 sq. ft.</t>
  </si>
  <si>
    <t>5,632 sq. ft.</t>
  </si>
  <si>
    <t>3254 sq. ft.</t>
  </si>
  <si>
    <t>633 sq. ft.</t>
  </si>
  <si>
    <t>970 sq. ft.</t>
  </si>
  <si>
    <t>20 x 60 sq. ft.</t>
  </si>
  <si>
    <t>6860 sq. ft.</t>
  </si>
  <si>
    <t>6300 sq. ft.</t>
  </si>
  <si>
    <t>11676 sq. ft.</t>
  </si>
  <si>
    <t>4000 sq. ft.</t>
  </si>
  <si>
    <t>3500 sq. ft.</t>
  </si>
  <si>
    <t>22'x 75' sq. ft.</t>
  </si>
  <si>
    <t>2,073 sq. ft.</t>
  </si>
  <si>
    <t>1,404 sq. ft.</t>
  </si>
  <si>
    <t>1,394 sq. ft.</t>
  </si>
  <si>
    <t>40x100 sq. ft.</t>
  </si>
  <si>
    <t>711 sq. ft.</t>
  </si>
  <si>
    <t>3400 sq. ft.</t>
  </si>
  <si>
    <t>873 sq. ft.</t>
  </si>
  <si>
    <t>9978 sq. ft.</t>
  </si>
  <si>
    <t>1,260 sq. ft.</t>
  </si>
  <si>
    <t>546 sq. ft.</t>
  </si>
  <si>
    <t>2,501 sq. ft.</t>
  </si>
  <si>
    <t>1,851 sq. ft.</t>
  </si>
  <si>
    <t>1,098 sq. ft.</t>
  </si>
  <si>
    <t>8622 sq. ft.</t>
  </si>
  <si>
    <t>786 sq. ft.</t>
  </si>
  <si>
    <t>932 sq. ft.</t>
  </si>
  <si>
    <t>676 sq. ft.</t>
  </si>
  <si>
    <t>2,266 sq. ft.</t>
  </si>
  <si>
    <t>3060 sq. ft.</t>
  </si>
  <si>
    <t>24x93 sq. ft.</t>
  </si>
  <si>
    <t>858 sq. ft.</t>
  </si>
  <si>
    <t>22x100 sq. ft.</t>
  </si>
  <si>
    <t>8618 sq. ft.</t>
  </si>
  <si>
    <t>20+26 x 80 sq. ft.</t>
  </si>
  <si>
    <t>4,478 sq. ft.</t>
  </si>
  <si>
    <t>1,092 sq. ft.</t>
  </si>
  <si>
    <t>39x85 sq. ft.</t>
  </si>
  <si>
    <t>750 sq. ft.</t>
  </si>
  <si>
    <t>1,637 sq. ft.</t>
  </si>
  <si>
    <t>3,401 sq. ft.</t>
  </si>
  <si>
    <t>2800 sq. ft.</t>
  </si>
  <si>
    <t>3550 sq. ft.</t>
  </si>
  <si>
    <t>16000 sq. ft.</t>
  </si>
  <si>
    <t>624 sq. ft.</t>
  </si>
  <si>
    <t>1,270 sq. ft.</t>
  </si>
  <si>
    <t>6780 sq. ft.</t>
  </si>
  <si>
    <t>3,541 sq. ft.</t>
  </si>
  <si>
    <t>7680 sq. ft.</t>
  </si>
  <si>
    <t>1,148 sq. ft.</t>
  </si>
  <si>
    <t>496 sq. ft.</t>
  </si>
  <si>
    <t>5177 sq. ft.</t>
  </si>
  <si>
    <t>1875 sq. ft.</t>
  </si>
  <si>
    <t>3800 sq. ft.</t>
  </si>
  <si>
    <t>15800 sq. ft.</t>
  </si>
  <si>
    <t>960 sq. ft.</t>
  </si>
  <si>
    <t>635 sq. ft.</t>
  </si>
  <si>
    <t>999 sq. ft.</t>
  </si>
  <si>
    <t>935 sq. ft.</t>
  </si>
  <si>
    <t>933 sq. ft.</t>
  </si>
  <si>
    <t>1,519 sq. ft.</t>
  </si>
  <si>
    <t>1,259 sq. ft.</t>
  </si>
  <si>
    <t>600 sq. ft.</t>
  </si>
  <si>
    <t>926 sq. ft.</t>
  </si>
  <si>
    <t>16x60 sq. ft.</t>
  </si>
  <si>
    <t>6000 sq. ft.</t>
  </si>
  <si>
    <t>748 sq. ft.</t>
  </si>
  <si>
    <t>920 sq. ft.</t>
  </si>
  <si>
    <t>667 sq. ft.</t>
  </si>
  <si>
    <t>493 sq. ft.</t>
  </si>
  <si>
    <t>1,079 sq. ft.</t>
  </si>
  <si>
    <t>1,208 sq. ft.</t>
  </si>
  <si>
    <t>3,671 sq. ft.</t>
  </si>
  <si>
    <t>3,729 sq. ft.</t>
  </si>
  <si>
    <t>4,723 sq. ft.</t>
  </si>
  <si>
    <t>3,668 sq. ft.</t>
  </si>
  <si>
    <t>4,450 sq. ft.</t>
  </si>
  <si>
    <t>4556 sq. ft.</t>
  </si>
  <si>
    <t>4,422 sq. ft.</t>
  </si>
  <si>
    <t>5,315 sq. ft.</t>
  </si>
  <si>
    <t>26x87 sq. ft.</t>
  </si>
  <si>
    <t>25 x 85 sq. ft.</t>
  </si>
  <si>
    <t>1,323 sq. ft.</t>
  </si>
  <si>
    <t>1,300 sq. ft.</t>
  </si>
  <si>
    <t>20'x 75' sq. ft.</t>
  </si>
  <si>
    <t>30x44 sq. ft.</t>
  </si>
  <si>
    <t>1,680 sq. ft.</t>
  </si>
  <si>
    <t>1,518 sq. ft.</t>
  </si>
  <si>
    <t>3,303 sq. ft.</t>
  </si>
  <si>
    <t>1,205 sq. ft.</t>
  </si>
  <si>
    <t>1,027 sq. ft.</t>
  </si>
  <si>
    <t>3,412 sq. ft.</t>
  </si>
  <si>
    <t>1,879 sq. ft.</t>
  </si>
  <si>
    <t>945 sq. ft.</t>
  </si>
  <si>
    <t>1647 sq. ft.</t>
  </si>
  <si>
    <t>2000 sq. ft.</t>
  </si>
  <si>
    <t>1,432 sq. ft.</t>
  </si>
  <si>
    <t>1,173 sq. ft.</t>
  </si>
  <si>
    <t>3,200 sq. ft.</t>
  </si>
  <si>
    <t>4,400 sq. ft.</t>
  </si>
  <si>
    <t>1,800 sq. ft.</t>
  </si>
  <si>
    <t>3,650 sq. ft.</t>
  </si>
  <si>
    <t>Kuala Lumpur sq. ft.</t>
  </si>
  <si>
    <t>1,448 sq. ft.</t>
  </si>
  <si>
    <t>4200 sq. ft.</t>
  </si>
  <si>
    <t>3,500 sq. ft.</t>
  </si>
  <si>
    <t>6,938 sq. ft.</t>
  </si>
  <si>
    <t>1,324 sq. ft.</t>
  </si>
  <si>
    <t>1,377 sq. ft.</t>
  </si>
  <si>
    <t>1,777 sq. ft.</t>
  </si>
  <si>
    <t>1,653 sq. ft.</t>
  </si>
  <si>
    <t>2,081 sq. ft.</t>
  </si>
  <si>
    <t>3,197 sq. ft.</t>
  </si>
  <si>
    <t>1,034 sq. ft.</t>
  </si>
  <si>
    <t>11,000 sq. ft.</t>
  </si>
  <si>
    <t>4,471 sq. ft.</t>
  </si>
  <si>
    <t>2,110 sq. ft.</t>
  </si>
  <si>
    <t>19000 sq. ft.</t>
  </si>
  <si>
    <t>6,088 sq. ft.</t>
  </si>
  <si>
    <t>2,541 sq. ft.</t>
  </si>
  <si>
    <t>2,390 sq. ft.</t>
  </si>
  <si>
    <t>1,333 sq. ft.</t>
  </si>
  <si>
    <t>1,093 sq. ft.</t>
  </si>
  <si>
    <t>1,535 sq. ft.</t>
  </si>
  <si>
    <t>1,852 sq. ft.</t>
  </si>
  <si>
    <t>2,600 sq. ft.</t>
  </si>
  <si>
    <t>1,453 sq. ft.</t>
  </si>
  <si>
    <t>5583 sq. ft.</t>
  </si>
  <si>
    <t>4,500 sq. ft.</t>
  </si>
  <si>
    <t>3,600 sq. ft.</t>
  </si>
  <si>
    <t>2,900 sq. ft.</t>
  </si>
  <si>
    <t>6700 sq. ft.</t>
  </si>
  <si>
    <t>12000 sq. ft.</t>
  </si>
  <si>
    <t>2,098 sq. ft.</t>
  </si>
  <si>
    <t>3,832 sq. ft.</t>
  </si>
  <si>
    <t>1,445 sq. ft.</t>
  </si>
  <si>
    <t>1,691 sq. ft.</t>
  </si>
  <si>
    <t>17000 sq. ft.</t>
  </si>
  <si>
    <t>1,237 sq. ft.</t>
  </si>
  <si>
    <t>22X75 sq. ft.</t>
  </si>
  <si>
    <t>22 X 80 sq. ft.</t>
  </si>
  <si>
    <t>770 sq. ft.</t>
  </si>
  <si>
    <t>2,100 sq. ft.</t>
  </si>
  <si>
    <t>1,180 sq. ft.</t>
  </si>
  <si>
    <t>1,663 sq. ft.</t>
  </si>
  <si>
    <t>1,373 sq. ft.</t>
  </si>
  <si>
    <t>1,218 sq. ft.</t>
  </si>
  <si>
    <t>1,131 sq. ft.</t>
  </si>
  <si>
    <t>1,578 sq. ft.</t>
  </si>
  <si>
    <t>1614 sq. ft.</t>
  </si>
  <si>
    <t>42x85 sq. ft.</t>
  </si>
  <si>
    <t>34x75 sq. ft.</t>
  </si>
  <si>
    <t>20x70 sq. ft.</t>
  </si>
  <si>
    <t>9500 sq. ft.</t>
  </si>
  <si>
    <t>22x70 sq. ft.</t>
  </si>
  <si>
    <t>1,948 sq. ft.</t>
  </si>
  <si>
    <t>1991 sq. ft.</t>
  </si>
  <si>
    <t>672 sq. ft.</t>
  </si>
  <si>
    <t>45x103 sq. ft.</t>
  </si>
  <si>
    <t>32x75 sq. ft.</t>
  </si>
  <si>
    <t>1,216 sq. ft.</t>
  </si>
  <si>
    <t>1,600 sq. ft.</t>
  </si>
  <si>
    <t>822 sq. ft.</t>
  </si>
  <si>
    <t>1,786 sq. ft.</t>
  </si>
  <si>
    <t>38x70 sq. ft.</t>
  </si>
  <si>
    <t>4700 sq. ft.</t>
  </si>
  <si>
    <t>14x43 sq. ft.</t>
  </si>
  <si>
    <t>3,152 sq. ft.</t>
  </si>
  <si>
    <t>2,552 sq. ft.</t>
  </si>
  <si>
    <t>6,207 sq. ft.</t>
  </si>
  <si>
    <t>1,458 sq. ft.</t>
  </si>
  <si>
    <t>1,357 sq. ft.</t>
  </si>
  <si>
    <t>3,228 sq. ft.</t>
  </si>
  <si>
    <t>1,782 sq. ft.</t>
  </si>
  <si>
    <t>4,506 sq. ft.</t>
  </si>
  <si>
    <t>2809 sq. ft.</t>
  </si>
  <si>
    <t>1,356 sq. ft.</t>
  </si>
  <si>
    <t>4300 sq. ft.</t>
  </si>
  <si>
    <t>783 sq. ft.</t>
  </si>
  <si>
    <t>1,003 sq. ft.</t>
  </si>
  <si>
    <t>1298 sq. ft.</t>
  </si>
  <si>
    <t>1,120 sq. ft.</t>
  </si>
  <si>
    <t>1,078 sq. ft.</t>
  </si>
  <si>
    <t>1,168 sq. ft.</t>
  </si>
  <si>
    <t>1,330 sq. ft.</t>
  </si>
  <si>
    <t>1,759 sq. ft.</t>
  </si>
  <si>
    <t>1,382 sq. ft.</t>
  </si>
  <si>
    <t>1,909 sq. ft.</t>
  </si>
  <si>
    <t>708 sq. ft.</t>
  </si>
  <si>
    <t>1,449 sq. ft.</t>
  </si>
  <si>
    <t>470 sq. ft.</t>
  </si>
  <si>
    <t>1,906 sq. ft.</t>
  </si>
  <si>
    <t>903 sq. ft.</t>
  </si>
  <si>
    <t>3,800 sq. ft.</t>
  </si>
  <si>
    <t>1,756 sq. ft.</t>
  </si>
  <si>
    <t>930 sq. ft.</t>
  </si>
  <si>
    <t>5,429 sq. ft.</t>
  </si>
  <si>
    <t>5,421 sq. ft.</t>
  </si>
  <si>
    <t>453 sq. ft.</t>
  </si>
  <si>
    <t>608 sq. ft.</t>
  </si>
  <si>
    <t>22X70 sq. ft.</t>
  </si>
  <si>
    <t>1,067 sq. ft.</t>
  </si>
  <si>
    <t>22'x70' sq. ft.</t>
  </si>
  <si>
    <t>1,710 sq. ft.</t>
  </si>
  <si>
    <t>1,223 sq. ft.</t>
  </si>
  <si>
    <t>1840 sq. ft.</t>
  </si>
  <si>
    <t>2160 sq. ft.</t>
  </si>
  <si>
    <t>1600 sq. ft.</t>
  </si>
  <si>
    <t>1,212 sq. ft.</t>
  </si>
  <si>
    <t>1800 sq. ft.</t>
  </si>
  <si>
    <t>1,712 sq. ft.</t>
  </si>
  <si>
    <t>22X85 sq. ft.</t>
  </si>
  <si>
    <t>4500 sq. ft.</t>
  </si>
  <si>
    <t>34928 sq. ft.</t>
  </si>
  <si>
    <t>578 sq. ft.</t>
  </si>
  <si>
    <t>24x82 sq. ft.</t>
  </si>
  <si>
    <t>1,429 sq. ft.</t>
  </si>
  <si>
    <t>680 sq. ft.</t>
  </si>
  <si>
    <t>1,431 sq. ft.</t>
  </si>
  <si>
    <t>1,102 sq. ft.</t>
  </si>
  <si>
    <t>646~2928 sq. ft.</t>
  </si>
  <si>
    <t>1,336 sq. ft.</t>
  </si>
  <si>
    <t>6507 sq. ft.</t>
  </si>
  <si>
    <t>840~1193sf sq. ft.</t>
  </si>
  <si>
    <t>1003 sq. ft.</t>
  </si>
  <si>
    <t>4,058 sq. ft.</t>
  </si>
  <si>
    <t>26000 sq. ft.</t>
  </si>
  <si>
    <t>3542 sq. ft.</t>
  </si>
  <si>
    <t>20x78 sq. ft.</t>
  </si>
  <si>
    <t>24x104 sq. ft.</t>
  </si>
  <si>
    <t>1,278 sq. ft.</t>
  </si>
  <si>
    <t>3,317 sq. ft.</t>
  </si>
  <si>
    <t>1,395 sq. ft.</t>
  </si>
  <si>
    <t>9838 sq. ft.</t>
  </si>
  <si>
    <t>3,287 sq. ft.</t>
  </si>
  <si>
    <t>646 sq. ft.</t>
  </si>
  <si>
    <t>840-1195 sq. ft.</t>
  </si>
  <si>
    <t>14102 sq. ft.</t>
  </si>
  <si>
    <t>7700 sq. ft.</t>
  </si>
  <si>
    <t>1,538 sq. ft.</t>
  </si>
  <si>
    <t>1,410 sq. ft.</t>
  </si>
  <si>
    <t>856 sq. ft.</t>
  </si>
  <si>
    <t>807 sq. ft.</t>
  </si>
  <si>
    <t>1,567 sq. ft.</t>
  </si>
  <si>
    <t>1,615 sq. ft.</t>
  </si>
  <si>
    <t>1,555 sq. ft.</t>
  </si>
  <si>
    <t>4065 sq. ft.</t>
  </si>
  <si>
    <t>1,707 sq. ft.</t>
  </si>
  <si>
    <t>3458 sq. ft.</t>
  </si>
  <si>
    <t>40X90 sq. ft.</t>
  </si>
  <si>
    <t>8350 sq. ft.</t>
  </si>
  <si>
    <t>35 X 75 sq. ft.</t>
  </si>
  <si>
    <t>3220 sq. ft.</t>
  </si>
  <si>
    <t>42 x 85 sq. ft.</t>
  </si>
  <si>
    <t>2,563 sq. ft.</t>
  </si>
  <si>
    <t>780 sq. ft.</t>
  </si>
  <si>
    <t>1,074 sq. ft.</t>
  </si>
  <si>
    <t>800 sq. ft.</t>
  </si>
  <si>
    <t>1,457 sq. ft.</t>
  </si>
  <si>
    <t>4,520 sq. ft.</t>
  </si>
  <si>
    <t>40X80 sq. ft.</t>
  </si>
  <si>
    <t>468 sq. ft.</t>
  </si>
  <si>
    <t>3,285 sq. ft.</t>
  </si>
  <si>
    <t>3,750 sq. ft.</t>
  </si>
  <si>
    <t>3,638 sq. ft.</t>
  </si>
  <si>
    <t>3,632 sq. ft.</t>
  </si>
  <si>
    <t>3,169 sq. ft.</t>
  </si>
  <si>
    <t>5135 sq. ft.</t>
  </si>
  <si>
    <t>1,799 sq. ft.</t>
  </si>
  <si>
    <t>2,412 sq. ft.</t>
  </si>
  <si>
    <t>3,020 sq. ft.</t>
  </si>
  <si>
    <t>1,451 sq. ft.</t>
  </si>
  <si>
    <t>1,991 sq. ft.</t>
  </si>
  <si>
    <t>32x85 sq. ft.</t>
  </si>
  <si>
    <t>1,787 sq. ft.</t>
  </si>
  <si>
    <t>9670 sq. ft.</t>
  </si>
  <si>
    <t>1,938 sq. ft.</t>
  </si>
  <si>
    <t>1,141 sq. ft.</t>
  </si>
  <si>
    <t>7,318 sq. ft.</t>
  </si>
  <si>
    <t>50x90 sq. ft.</t>
  </si>
  <si>
    <t>24x75, 1800 sq. ft.</t>
  </si>
  <si>
    <t>4,067 sq. ft.</t>
  </si>
  <si>
    <t>2550, 34x75 sq. ft.</t>
  </si>
  <si>
    <t>41707 sq. ft.</t>
  </si>
  <si>
    <t>4650 sq. ft.</t>
  </si>
  <si>
    <t>1,009 sq. ft.</t>
  </si>
  <si>
    <t>22x75 sq. m.</t>
  </si>
  <si>
    <t>2,998 sq. ft.</t>
  </si>
  <si>
    <t>3,383 sq. ft.</t>
  </si>
  <si>
    <t>592 sq. ft.</t>
  </si>
  <si>
    <t>1,508 sq. ft.</t>
  </si>
  <si>
    <t>33 X 85 sq. ft.</t>
  </si>
  <si>
    <t>45 x 90 sq. ft.</t>
  </si>
  <si>
    <t>745 sq. ft.</t>
  </si>
  <si>
    <t>819 sq. ft.</t>
  </si>
  <si>
    <t>3,264 sq. ft.</t>
  </si>
  <si>
    <t>1,164 sq. ft.</t>
  </si>
  <si>
    <t>2,049 sq. ft.</t>
  </si>
  <si>
    <t>1,147 sq. ft.</t>
  </si>
  <si>
    <t>817 sq. ft.</t>
  </si>
  <si>
    <t>854 sq. ft.</t>
  </si>
  <si>
    <t>1,005 sq. ft.</t>
  </si>
  <si>
    <t>351 sq. ft.</t>
  </si>
  <si>
    <t>996 sq. ft.</t>
  </si>
  <si>
    <t>610 sq. ft.</t>
  </si>
  <si>
    <t>876 sq. ft.</t>
  </si>
  <si>
    <t>1,036 sq. ft.</t>
  </si>
  <si>
    <t>842 sq. ft.</t>
  </si>
  <si>
    <t>2,719 sq. ft.</t>
  </si>
  <si>
    <t>1,967 sq. ft.</t>
  </si>
  <si>
    <t>5700 sq. ft.</t>
  </si>
  <si>
    <t>5320 sq. ft.</t>
  </si>
  <si>
    <t>8150 sq. ft.</t>
  </si>
  <si>
    <t>3,006 sq. ft.</t>
  </si>
  <si>
    <t>8200 sq. ft.</t>
  </si>
  <si>
    <t>1030 sq. ft.</t>
  </si>
  <si>
    <t>744 sq. ft.</t>
  </si>
  <si>
    <t>605 sq. ft.</t>
  </si>
  <si>
    <t>1909 sq. ft.</t>
  </si>
  <si>
    <t>1,440 sq. ft.</t>
  </si>
  <si>
    <t>1259 sq. ft.</t>
  </si>
  <si>
    <t>1,433 sq. ft.</t>
  </si>
  <si>
    <t>1,262 sq. ft.</t>
  </si>
  <si>
    <t>1759 sq. ft.</t>
  </si>
  <si>
    <t>1,362 sq. ft.</t>
  </si>
  <si>
    <t>2,685 sq. ft.</t>
  </si>
  <si>
    <t>2,646 sq. ft.</t>
  </si>
  <si>
    <t>20X70 sq. ft.</t>
  </si>
  <si>
    <t>4035 sq. ft.</t>
  </si>
  <si>
    <t>1,228 sq. ft.</t>
  </si>
  <si>
    <t>1,054 sq. ft.</t>
  </si>
  <si>
    <t>26 x 87 sq. ft.</t>
  </si>
  <si>
    <t>1,392 sq. ft.</t>
  </si>
  <si>
    <t>20 x 95 sq. ft.</t>
  </si>
  <si>
    <t>20 x 75 sq. ft.</t>
  </si>
  <si>
    <t>1,080 sq. ft.</t>
  </si>
  <si>
    <t>872 sq. ft.</t>
  </si>
  <si>
    <t>1,033 sq. ft.</t>
  </si>
  <si>
    <t>4277 sq. ft.</t>
  </si>
  <si>
    <t>3704 sq. ft.</t>
  </si>
  <si>
    <t>5300 sq. ft.</t>
  </si>
  <si>
    <t>7800 sq. ft.</t>
  </si>
  <si>
    <t>5,221 sq. ft.</t>
  </si>
  <si>
    <t>24 x 80 sq. ft.</t>
  </si>
  <si>
    <t>4,323 sq. ft.</t>
  </si>
  <si>
    <t>3,260 sq. ft.</t>
  </si>
  <si>
    <t>2,530 sq. ft.</t>
  </si>
  <si>
    <t>1,788 sq. ft.</t>
  </si>
  <si>
    <t>1,319 sq. ft.</t>
  </si>
  <si>
    <t>814 sq. ft.</t>
  </si>
  <si>
    <t>2,245 sq. ft.</t>
  </si>
  <si>
    <t>2,586 sq. ft.</t>
  </si>
  <si>
    <t>1,974 sq. ft.</t>
  </si>
  <si>
    <t>3,109 sq. ft.</t>
  </si>
  <si>
    <t>1,071 sq. ft.</t>
  </si>
  <si>
    <t>1,808 sq. ft.</t>
  </si>
  <si>
    <t>38x85 sq. ft.</t>
  </si>
  <si>
    <t>793 sq. ft.</t>
  </si>
  <si>
    <t>704 sq. ft.</t>
  </si>
  <si>
    <t>1,850 sq. ft.</t>
  </si>
  <si>
    <t>738 sq. ft.</t>
  </si>
  <si>
    <t>21x70 sq. ft.</t>
  </si>
  <si>
    <t>3,714 sq. ft.</t>
  </si>
  <si>
    <t>2,676 sq. ft.</t>
  </si>
  <si>
    <t>1070 sq. ft.</t>
  </si>
  <si>
    <t>20x64 sq. ft.</t>
  </si>
  <si>
    <t>2,208 sq. ft.</t>
  </si>
  <si>
    <t>820 sq. ft.</t>
  </si>
  <si>
    <t>1080 sq. ft.</t>
  </si>
  <si>
    <t>1,306 sq. ft.</t>
  </si>
  <si>
    <t>653 sq. ft.</t>
  </si>
  <si>
    <t>931 sq. ft.</t>
  </si>
  <si>
    <t>3928 sq. ft.</t>
  </si>
  <si>
    <t>17800 sq. ft.</t>
  </si>
  <si>
    <t>826 sq. ft.</t>
  </si>
  <si>
    <t>1400 sq. ft.</t>
  </si>
  <si>
    <t>Malaysia sq. ft.</t>
  </si>
  <si>
    <t>606 sq. ft.</t>
  </si>
  <si>
    <t>1,115 sq. ft.</t>
  </si>
  <si>
    <t>1,522 sq. ft.</t>
  </si>
  <si>
    <t>832 sq. ft.</t>
  </si>
  <si>
    <t>1,302 sq. ft.</t>
  </si>
  <si>
    <t>830 sq. ft.</t>
  </si>
  <si>
    <t>572 sq. ft.</t>
  </si>
  <si>
    <t>1,140 sq. ft.</t>
  </si>
  <si>
    <t>1,806 sq. ft.</t>
  </si>
  <si>
    <t>3650 sq. ft.</t>
  </si>
  <si>
    <t>34X75 sq. ft.</t>
  </si>
  <si>
    <t>917 sq. ft.</t>
  </si>
  <si>
    <t>5200 sq. ft.</t>
  </si>
  <si>
    <t>1920 sq. ft.</t>
  </si>
  <si>
    <t>4002 sq. ft.</t>
  </si>
  <si>
    <t>2239 sq. ft.</t>
  </si>
  <si>
    <t>1,593 sq. ft.</t>
  </si>
  <si>
    <t>2400 sq. ft.</t>
  </si>
  <si>
    <t>1,598 sq. ft.</t>
  </si>
  <si>
    <t>3,466 sq. ft.</t>
  </si>
  <si>
    <t>1615 sq. ft.</t>
  </si>
  <si>
    <t>1760sf sq. ft.</t>
  </si>
  <si>
    <t>630 sq. ft.</t>
  </si>
  <si>
    <t>1,240 sq. ft.</t>
  </si>
  <si>
    <t>3,137 sq. ft.</t>
  </si>
  <si>
    <t>1,583 sq. ft.</t>
  </si>
  <si>
    <t>5628 sq. ft.</t>
  </si>
  <si>
    <t>45x100 sq. ft.</t>
  </si>
  <si>
    <t>1,281 sq. ft.</t>
  </si>
  <si>
    <t>38x80 sq. ft.</t>
  </si>
  <si>
    <t>990 sq. ft.</t>
  </si>
  <si>
    <t>16500 sq. ft.</t>
  </si>
  <si>
    <t>4,355 sq. ft.</t>
  </si>
  <si>
    <t>1,253 sq. ft.</t>
  </si>
  <si>
    <t>2900 sq. ft.</t>
  </si>
  <si>
    <t>1,540 sq. ft.</t>
  </si>
  <si>
    <t>1,454 sq. ft.</t>
  </si>
  <si>
    <t>1,077 sq. ft.</t>
  </si>
  <si>
    <t>1,267 sq. ft.</t>
  </si>
  <si>
    <t>1,290 sq. ft.</t>
  </si>
  <si>
    <t>22X80 sq. ft.</t>
  </si>
  <si>
    <t>450 sq. ft.</t>
  </si>
  <si>
    <t>909 sq. ft.</t>
  </si>
  <si>
    <t>1,202 sq. ft.</t>
  </si>
  <si>
    <t>1,705 sq. ft.</t>
  </si>
  <si>
    <t>1,044 sq. ft.</t>
  </si>
  <si>
    <t>1760 sq. ft.</t>
  </si>
  <si>
    <t>1,275 sq. ft.</t>
  </si>
  <si>
    <t>625 sq. ft.</t>
  </si>
  <si>
    <t>1,603 sq. ft.</t>
  </si>
  <si>
    <t>1,220 sq. ft.</t>
  </si>
  <si>
    <t>10689 sq. ft.</t>
  </si>
  <si>
    <t>7793 sq. ft.</t>
  </si>
  <si>
    <t>973 sq. ft.</t>
  </si>
  <si>
    <t>1175 sq. ft.</t>
  </si>
  <si>
    <t>952 sq. ft.</t>
  </si>
  <si>
    <t>1,048 sq. ft.</t>
  </si>
  <si>
    <t>6566.63 sq. ft.</t>
  </si>
  <si>
    <t>502 sq. ft.</t>
  </si>
  <si>
    <t>8611 sq. ft.</t>
  </si>
  <si>
    <t>1,238 sq. ft.</t>
  </si>
  <si>
    <t>1,241 sq. ft.</t>
  </si>
  <si>
    <t>1,019 sq. ft.</t>
  </si>
  <si>
    <t>20&amp;#215;85 sq. ft.</t>
  </si>
  <si>
    <t>905 sq. ft.</t>
  </si>
  <si>
    <t>1,561 sq. ft.</t>
  </si>
  <si>
    <t>11800 sq. ft.</t>
  </si>
  <si>
    <t>861 sq. ft.</t>
  </si>
  <si>
    <t>538 sq. ft.</t>
  </si>
  <si>
    <t>8600 sq. ft.</t>
  </si>
  <si>
    <t>527 sq. ft.</t>
  </si>
  <si>
    <t>5440 sq. ft.</t>
  </si>
  <si>
    <t>1,539 sq. ft.</t>
  </si>
  <si>
    <t>42x70 sq. ft.</t>
  </si>
  <si>
    <t>40x60 sq. ft.</t>
  </si>
  <si>
    <t>913 sq. ft.</t>
  </si>
  <si>
    <t>2,820 sq. ft.</t>
  </si>
  <si>
    <t>1,529 sq. ft.</t>
  </si>
  <si>
    <t>1,647 sq. ft.</t>
  </si>
  <si>
    <t>2,293 sq. ft.</t>
  </si>
  <si>
    <t>1,528 sq. ft.</t>
  </si>
  <si>
    <t>1967 sq. ft.</t>
  </si>
  <si>
    <t>2700 sq. ft.</t>
  </si>
  <si>
    <t>1,890 sq. ft.</t>
  </si>
  <si>
    <t>1,056 sq. ft.</t>
  </si>
  <si>
    <t>2,691 sq. ft.</t>
  </si>
  <si>
    <t>1,317 sq. ft.</t>
  </si>
  <si>
    <t>1,280 sq. ft.</t>
  </si>
  <si>
    <t>855 sq. ft.</t>
  </si>
  <si>
    <t>1,295 sq. ft.</t>
  </si>
  <si>
    <t>1,693 sq. ft.</t>
  </si>
  <si>
    <t>3,513 sq. ft.</t>
  </si>
  <si>
    <t>3,100 sq. ft.</t>
  </si>
  <si>
    <t>2,190 sq. ft.</t>
  </si>
  <si>
    <t>1,049 sq. ft.</t>
  </si>
  <si>
    <t>694 sq. ft.</t>
  </si>
  <si>
    <t>17 sq. ft.</t>
  </si>
  <si>
    <t>1,871 sq. ft.</t>
  </si>
  <si>
    <t>1,570 sq. ft.</t>
  </si>
  <si>
    <t>58x80 sq. ft.</t>
  </si>
  <si>
    <t>2,550 sq. ft.</t>
  </si>
  <si>
    <t>3,983 sq. ft.</t>
  </si>
  <si>
    <t>2,573 sq. ft.</t>
  </si>
  <si>
    <t>3,660 sq. ft.</t>
  </si>
  <si>
    <t>45x109 sq. ft.</t>
  </si>
  <si>
    <t>1,108 sq. ft.</t>
  </si>
  <si>
    <t>55x85 sq. ft.</t>
  </si>
  <si>
    <t>22 x 70 sq. ft.</t>
  </si>
  <si>
    <t>875 sq. ft.</t>
  </si>
  <si>
    <t>1,010 sq. ft.</t>
  </si>
  <si>
    <t>10,000 sq. ft.</t>
  </si>
  <si>
    <t>4284 sq. ft.</t>
  </si>
  <si>
    <t>3821 sq. ft.</t>
  </si>
  <si>
    <t>3000 sq. ft.</t>
  </si>
  <si>
    <t>7750 sq. ft.</t>
  </si>
  <si>
    <t>6846 sq. ft.</t>
  </si>
  <si>
    <t>8950 sq. ft.</t>
  </si>
  <si>
    <t>5920 sq. ft.</t>
  </si>
  <si>
    <t>1,554 sq. ft.</t>
  </si>
  <si>
    <t>6800 sq. ft.</t>
  </si>
  <si>
    <t>3,358 sq. ft.</t>
  </si>
  <si>
    <t>5242 sq. ft.</t>
  </si>
  <si>
    <t>34x70 sq. ft.</t>
  </si>
  <si>
    <t>515 sq. ft.</t>
  </si>
  <si>
    <t>4,214 sq. ft.</t>
  </si>
  <si>
    <t>1,145 sq. ft.</t>
  </si>
  <si>
    <t>1,110 sq. ft.</t>
  </si>
  <si>
    <t>13000 sq. ft.</t>
  </si>
  <si>
    <t>1,162 sq. ft.</t>
  </si>
  <si>
    <t>1551 sq. ft.</t>
  </si>
  <si>
    <t>1,127 sq. ft.</t>
  </si>
  <si>
    <t>1,111 sq. ft.</t>
  </si>
  <si>
    <t>3,514 sq. ft.</t>
  </si>
  <si>
    <t>3,460 sq. ft.</t>
  </si>
  <si>
    <t>3,482 sq. ft.</t>
  </si>
  <si>
    <t>1,142 sq. ft.</t>
  </si>
  <si>
    <t>2,583 sq. ft.</t>
  </si>
  <si>
    <t>1,272 sq. ft.</t>
  </si>
  <si>
    <t>3,664 sq. ft.</t>
  </si>
  <si>
    <t>3,250 sq. ft.</t>
  </si>
  <si>
    <t>1,166 sq. ft.</t>
  </si>
  <si>
    <t>1,021 sq. ft.</t>
  </si>
  <si>
    <t>1,207 sq. ft.</t>
  </si>
  <si>
    <t>1,250 sq. ft.</t>
  </si>
  <si>
    <t>9,332 sq. ft.</t>
  </si>
  <si>
    <t>1,605 sq. ft.</t>
  </si>
  <si>
    <t>2,002 sq. ft.</t>
  </si>
  <si>
    <t>3,133 sq. ft.</t>
  </si>
  <si>
    <t>2,735 sq. ft.</t>
  </si>
  <si>
    <t>936 sq. ft.</t>
  </si>
  <si>
    <t>1,569 sq. ft.</t>
  </si>
  <si>
    <t>6609 sq. ft.</t>
  </si>
  <si>
    <t>5,553 sq. ft.</t>
  </si>
  <si>
    <t>1,628 sq. ft.</t>
  </si>
  <si>
    <t>1,135 sq. ft.</t>
  </si>
  <si>
    <t>1,530 sq. ft.</t>
  </si>
  <si>
    <t>1,468 sq. ft.</t>
  </si>
  <si>
    <t>1,820 sq. ft.</t>
  </si>
  <si>
    <t>7,825 sq. ft.</t>
  </si>
  <si>
    <t>1,409 sq. ft.</t>
  </si>
  <si>
    <t>1,842 sq. ft.</t>
  </si>
  <si>
    <t>1,427 sq. ft.</t>
  </si>
  <si>
    <t>1,819 sq. ft.</t>
  </si>
  <si>
    <t>923 sq. ft.</t>
  </si>
  <si>
    <t>2,343 sq. ft.</t>
  </si>
  <si>
    <t>1,231 sq. ft.</t>
  </si>
  <si>
    <t>4,660 sq. ft.</t>
  </si>
  <si>
    <t>3,410 sq. ft.</t>
  </si>
  <si>
    <t>5,800 sq. ft.</t>
  </si>
  <si>
    <t>2,495 sq. ft.</t>
  </si>
  <si>
    <t>2,726 sq. ft.</t>
  </si>
  <si>
    <t>2,257 sq. ft.</t>
  </si>
  <si>
    <t>2,159 sq. ft.</t>
  </si>
  <si>
    <t>2,560 sq. ft.</t>
  </si>
  <si>
    <t>22x65 sq. ft.</t>
  </si>
  <si>
    <t>7950 sq. ft.</t>
  </si>
  <si>
    <t>4860 sq. ft.</t>
  </si>
  <si>
    <t>1,015 sq. ft.</t>
  </si>
  <si>
    <t>9907 sq. ft.</t>
  </si>
  <si>
    <t>4,842 sq. ft.</t>
  </si>
  <si>
    <t>7500 sq. ft.</t>
  </si>
  <si>
    <t>7880 sq. ft.</t>
  </si>
  <si>
    <t>2,085 sq. ft.</t>
  </si>
  <si>
    <t>1,017 sq. ft.</t>
  </si>
  <si>
    <t>1,040 sq. ft.</t>
  </si>
  <si>
    <t>1,051 sq. ft.</t>
  </si>
  <si>
    <t>45x90 sq. ft.</t>
  </si>
  <si>
    <t>870 sq. ft.</t>
  </si>
  <si>
    <t>3,840 sq. ft.</t>
  </si>
  <si>
    <t>5600 sq. ft.</t>
  </si>
  <si>
    <t>1212 sq. ft.</t>
  </si>
  <si>
    <t>1,060 sq. ft.</t>
  </si>
  <si>
    <t>2970 sq. ft.</t>
  </si>
  <si>
    <t>2,718 sq. ft.</t>
  </si>
  <si>
    <t>1,775 sq. ft.</t>
  </si>
  <si>
    <t>6,552 sq. ft.</t>
  </si>
  <si>
    <t>840 sq. ft.</t>
  </si>
  <si>
    <t>6329 sq. ft.</t>
  </si>
  <si>
    <t>6103 sq. ft.</t>
  </si>
  <si>
    <t>4,142 sq. ft.</t>
  </si>
  <si>
    <t>995 sq. ft.</t>
  </si>
  <si>
    <t>9321.55 sq. ft.</t>
  </si>
  <si>
    <t>5,220 sq. ft.</t>
  </si>
  <si>
    <t>22x45 sq. ft.</t>
  </si>
  <si>
    <t>40x90 sq. ft.</t>
  </si>
  <si>
    <t>3,658 sq. ft.</t>
  </si>
  <si>
    <t>4,074 sq. ft.</t>
  </si>
  <si>
    <t>34x80 sq. ft.</t>
  </si>
  <si>
    <t>18 x 90 sq. ft.</t>
  </si>
  <si>
    <t>1,307 sq. ft.</t>
  </si>
  <si>
    <t>1252 sq. ft.</t>
  </si>
  <si>
    <t>1,143 sq. ft.</t>
  </si>
  <si>
    <t>958 sq. ft.</t>
  </si>
  <si>
    <t>1142 sq. ft.</t>
  </si>
  <si>
    <t>755 sq. ft.</t>
  </si>
  <si>
    <t>864 sq. ft.</t>
  </si>
  <si>
    <t>3,070 sq. ft.</t>
  </si>
  <si>
    <t>7468 sq. ft.</t>
  </si>
  <si>
    <t>5,200 sq. ft.</t>
  </si>
  <si>
    <t>3,239 sq. ft.</t>
  </si>
  <si>
    <t>4,200 sq. ft.</t>
  </si>
  <si>
    <t>2707 sq. ft.</t>
  </si>
  <si>
    <t>1,273 sq. ft.</t>
  </si>
  <si>
    <t>2530 sq. ft.</t>
  </si>
  <si>
    <t>9884 sq. ft.</t>
  </si>
  <si>
    <t>22&amp;#215;100 sq. ft.</t>
  </si>
  <si>
    <t>9200 sq. ft.</t>
  </si>
  <si>
    <t>3690 sq. ft.</t>
  </si>
  <si>
    <t>948 sq. ft.</t>
  </si>
  <si>
    <t>1,370 sq. ft.</t>
  </si>
  <si>
    <t>550 sq. ft.</t>
  </si>
  <si>
    <t>1,299 sq. ft.</t>
  </si>
  <si>
    <t>928 sq. ft.</t>
  </si>
  <si>
    <t>1,870 sq. ft.</t>
  </si>
  <si>
    <t>1,066 sq. ft.</t>
  </si>
  <si>
    <t>26X92 sq. ft.</t>
  </si>
  <si>
    <t>798 sq. ft.</t>
  </si>
  <si>
    <t>4600 sq. ft.</t>
  </si>
  <si>
    <t>1,840 sq. ft.</t>
  </si>
  <si>
    <t>3,055 sq. ft.</t>
  </si>
  <si>
    <t>1,315 sq. ft.</t>
  </si>
  <si>
    <t>2,272 sq. ft.</t>
  </si>
  <si>
    <t>2,659 sq. ft.</t>
  </si>
  <si>
    <t>18x65 sq. ft.</t>
  </si>
  <si>
    <t>3285 sq. ft.</t>
  </si>
  <si>
    <t>2245 sq. ft.</t>
  </si>
  <si>
    <t>2906 sq. ft.</t>
  </si>
  <si>
    <t>8859 sq. ft.</t>
  </si>
  <si>
    <t>997 sq. ft.</t>
  </si>
  <si>
    <t>498 sq. ft.</t>
  </si>
  <si>
    <t>2,109 sq. ft.</t>
  </si>
  <si>
    <t>1,326 sq. ft.</t>
  </si>
  <si>
    <t>304 sq. ft.</t>
  </si>
  <si>
    <t>46x75 sq. ft.</t>
  </si>
  <si>
    <t>3,079 sq. ft.</t>
  </si>
  <si>
    <t>1,230 sq. ft.</t>
  </si>
  <si>
    <t>1,650 sq. ft.</t>
  </si>
  <si>
    <t>5,743 sq. ft.</t>
  </si>
  <si>
    <t>2,000 sq. ft.</t>
  </si>
  <si>
    <t>927 sq. ft.</t>
  </si>
  <si>
    <t>1,246 sq. ft.</t>
  </si>
  <si>
    <t>699 sq. ft.</t>
  </si>
  <si>
    <t>55 x 85 sq. ft.</t>
  </si>
  <si>
    <t>719 sq. ft.</t>
  </si>
  <si>
    <t>781 sq. ft.</t>
  </si>
  <si>
    <t>5994 sq. ft.</t>
  </si>
  <si>
    <t>2,335 sq. ft.</t>
  </si>
  <si>
    <t>790,000 sq. ft.</t>
  </si>
  <si>
    <t>1,733 sq. ft.</t>
  </si>
  <si>
    <t>1,206 sq. ft.</t>
  </si>
  <si>
    <t>1,804 sq. ft.</t>
  </si>
  <si>
    <t>645 sq. ft.</t>
  </si>
  <si>
    <t>1,339 sq. ft.</t>
  </si>
  <si>
    <t>747 sq. ft.</t>
  </si>
  <si>
    <t>916 sq. ft.</t>
  </si>
  <si>
    <t>1,975 sq. ft.</t>
  </si>
  <si>
    <t>24x90 sq. ft.</t>
  </si>
  <si>
    <t>1,293 sq. ft.</t>
  </si>
  <si>
    <t>2,706 sq. ft.</t>
  </si>
  <si>
    <t>868 sq. ft.</t>
  </si>
  <si>
    <t>2,405 sq. ft.</t>
  </si>
  <si>
    <t>1970 sq. ft.</t>
  </si>
  <si>
    <t>1,703 sq. ft.</t>
  </si>
  <si>
    <t>6100 sq. ft.</t>
  </si>
  <si>
    <t>2498 sq. ft.</t>
  </si>
  <si>
    <t>8,365 sq. ft.</t>
  </si>
  <si>
    <t>6931 sq. ft.</t>
  </si>
  <si>
    <t>860 sq. ft.</t>
  </si>
  <si>
    <t>18x60 sq. ft.</t>
  </si>
  <si>
    <t>1,106 sq. ft.</t>
  </si>
  <si>
    <t>732 sq. ft.</t>
  </si>
  <si>
    <t>1019 sq. ft.</t>
  </si>
  <si>
    <t>12x90 sq. ft.</t>
  </si>
  <si>
    <t>465 sq. ft.</t>
  </si>
  <si>
    <t>1,129 sq. ft.</t>
  </si>
  <si>
    <t>1,149 sq. ft.</t>
  </si>
  <si>
    <t>1,625 sq. ft.</t>
  </si>
  <si>
    <t>2,470 sq. ft.</t>
  </si>
  <si>
    <t>2,096 sq. ft.</t>
  </si>
  <si>
    <t>3,704 sq. ft.</t>
  </si>
  <si>
    <t>1470 sq. ft.</t>
  </si>
  <si>
    <t>1,828 sq. ft.</t>
  </si>
  <si>
    <t>555 sq. ft.</t>
  </si>
  <si>
    <t>1097 sq. ft.</t>
  </si>
  <si>
    <t>4,600 sq. ft.</t>
  </si>
  <si>
    <t>1550 sq. ft.</t>
  </si>
  <si>
    <t>8365 sq. ft.</t>
  </si>
  <si>
    <t>22X49 sq. ft.</t>
  </si>
  <si>
    <t>2,482 sq. ft.</t>
  </si>
  <si>
    <t>4999 sq. ft.</t>
  </si>
  <si>
    <t>602 sq. ft.</t>
  </si>
  <si>
    <t>805 sq. ft.</t>
  </si>
  <si>
    <t>1,722 sq. ft.</t>
  </si>
  <si>
    <t>6670 sq. ft.</t>
  </si>
  <si>
    <t>2,018 sq. ft.</t>
  </si>
  <si>
    <t>9375 sq. ft.</t>
  </si>
  <si>
    <t>9800 sq. ft.</t>
  </si>
  <si>
    <t>1,424 sq. ft.</t>
  </si>
  <si>
    <t>1,242 sq. ft.</t>
  </si>
  <si>
    <t>20x85 sq. ft.</t>
  </si>
  <si>
    <t>15x55 sq. ft.</t>
  </si>
  <si>
    <t>42x65 sq. ft.</t>
  </si>
  <si>
    <t>829 sq. ft.</t>
  </si>
  <si>
    <t>705 sq. ft.</t>
  </si>
  <si>
    <t>968 sq. ft.</t>
  </si>
  <si>
    <t>35x75 sq. ft.</t>
  </si>
  <si>
    <t>955 sq. ft.</t>
  </si>
  <si>
    <t>2,513 sq. ft.</t>
  </si>
  <si>
    <t>1,464 sq. ft.</t>
  </si>
  <si>
    <t>1,304 sq. ft.</t>
  </si>
  <si>
    <t>40x70 sq. ft.</t>
  </si>
  <si>
    <t>1,288 sq. ft.</t>
  </si>
  <si>
    <t>1,403 sq. ft.</t>
  </si>
  <si>
    <t>3885 sq. ft.</t>
  </si>
  <si>
    <t>1,261 sq. ft.</t>
  </si>
  <si>
    <t>22 x 86 sq. ft.</t>
  </si>
  <si>
    <t>4570 sq. ft.</t>
  </si>
  <si>
    <t>988 sq. ft.</t>
  </si>
  <si>
    <t>3300 sq. ft.</t>
  </si>
  <si>
    <t>1,461 sq. ft.</t>
  </si>
  <si>
    <t>2,097 sq. ft.</t>
  </si>
  <si>
    <t>2,292 sq. ft.</t>
  </si>
  <si>
    <t>1,384 sq. ft.</t>
  </si>
  <si>
    <t>2,800 sq. ft.</t>
  </si>
  <si>
    <t>3,707 sq. ft.</t>
  </si>
  <si>
    <t>30X95 sq. ft.</t>
  </si>
  <si>
    <t>8438 sq. ft.</t>
  </si>
  <si>
    <t>1313 sq. ft.</t>
  </si>
  <si>
    <t>22x68 sq. ft.</t>
  </si>
  <si>
    <t>1,405 sq. m.</t>
  </si>
  <si>
    <t>1,222 sq. ft.</t>
  </si>
  <si>
    <t>1,210 sq. ft.</t>
  </si>
  <si>
    <t>883 sq. ft.</t>
  </si>
  <si>
    <t>953 sq. ft.</t>
  </si>
  <si>
    <t>1,028 sq. ft.</t>
  </si>
  <si>
    <t>6390 sq. ft.</t>
  </si>
  <si>
    <t>10800 sq. ft.</t>
  </si>
  <si>
    <t>7988 sq. ft.</t>
  </si>
  <si>
    <t>1,894 sq. ft.</t>
  </si>
  <si>
    <t>9619 sq. ft.</t>
  </si>
  <si>
    <t>20x60 sq. ft.</t>
  </si>
  <si>
    <t>4455 sq. ft.</t>
  </si>
  <si>
    <t>8300 sq. ft.</t>
  </si>
  <si>
    <t>1,822 sq. ft.</t>
  </si>
  <si>
    <t>1281 sq. ft.</t>
  </si>
  <si>
    <t>1100 sq. ft.</t>
  </si>
  <si>
    <t>795 sq. ft.</t>
  </si>
  <si>
    <t>803 sq. ft.</t>
  </si>
  <si>
    <t>901 sq. ft.</t>
  </si>
  <si>
    <t>6,300 sq. ft.</t>
  </si>
  <si>
    <t>1,109 sq. ft.</t>
  </si>
  <si>
    <t>1,215 sq. ft.</t>
  </si>
  <si>
    <t>1,856 sq. ft.</t>
  </si>
  <si>
    <t>14x50 sq. ft.</t>
  </si>
  <si>
    <t>1,428 sq. ft.</t>
  </si>
  <si>
    <t>2,974 sq. ft.</t>
  </si>
  <si>
    <t>8878 sq. ft.</t>
  </si>
  <si>
    <t>2,025 sq. ft.</t>
  </si>
  <si>
    <t>535 sq. ft.</t>
  </si>
  <si>
    <t>1569 sq. ft.</t>
  </si>
  <si>
    <t>5446 sq. ft.</t>
  </si>
  <si>
    <t>1,711 sq. ft.</t>
  </si>
  <si>
    <t>2,068 sq. ft.</t>
  </si>
  <si>
    <t>1719 sq. ft.</t>
  </si>
  <si>
    <t>2497 sq. ft.</t>
  </si>
  <si>
    <t>2098 sq. ft.</t>
  </si>
  <si>
    <t>2315 sq. ft.</t>
  </si>
  <si>
    <t>3283 sq. ft.</t>
  </si>
  <si>
    <t>2939 sq. ft.</t>
  </si>
  <si>
    <t>24 x 85 sq. ft.</t>
  </si>
  <si>
    <t>877 sq. ft.</t>
  </si>
  <si>
    <t>18x70 sq. ft.</t>
  </si>
  <si>
    <t>1,626 sq. ft.</t>
  </si>
  <si>
    <t>1,268 sq. ft.</t>
  </si>
  <si>
    <t>2500 sq. ft.</t>
  </si>
  <si>
    <t>2,045 sq. ft.</t>
  </si>
  <si>
    <t>5931 sq. ft.</t>
  </si>
  <si>
    <t>1,931 sq. ft.</t>
  </si>
  <si>
    <t>14x42 sq. ft.</t>
  </si>
  <si>
    <t>1,521 sq. ft.</t>
  </si>
  <si>
    <t>1,013 sq. ft.</t>
  </si>
  <si>
    <t>14X55 sq. ft.</t>
  </si>
  <si>
    <t>6,200 sq. ft.</t>
  </si>
  <si>
    <t>1500 sq. ft.</t>
  </si>
  <si>
    <t>14x60 sq. ft.</t>
  </si>
  <si>
    <t>14x55 sq. ft.</t>
  </si>
  <si>
    <t>852 sq. ft.</t>
  </si>
  <si>
    <t>1,678 sq. ft.</t>
  </si>
  <si>
    <t>23' x 85' sq. ft.</t>
  </si>
  <si>
    <t>23 X 80 sq.ft. sq. ft.</t>
  </si>
  <si>
    <t>23' x 80' sq. ft.</t>
  </si>
  <si>
    <t>47' X 87' sq. ft.</t>
  </si>
  <si>
    <t>5,090 sq. ft.</t>
  </si>
  <si>
    <t>2,766 sq. ft.</t>
  </si>
  <si>
    <t>2,084 sq. ft.</t>
  </si>
  <si>
    <t>26x82 sq. ft.</t>
  </si>
  <si>
    <t>45x70 sq. ft.</t>
  </si>
  <si>
    <t>20x75(1500sf) sq. ft.</t>
  </si>
  <si>
    <t>1,480 sq. ft.</t>
  </si>
  <si>
    <t>1,463 sq. ft.</t>
  </si>
  <si>
    <t>130. sq. ft.</t>
  </si>
  <si>
    <t>1162 sq. ft.</t>
  </si>
  <si>
    <t>8812 sq. ft.</t>
  </si>
  <si>
    <t>984 sq. ft.</t>
  </si>
  <si>
    <t>22x81 sq. ft.</t>
  </si>
  <si>
    <t>22x78 sq. ft.</t>
  </si>
  <si>
    <t>8100 sq. ft.</t>
  </si>
  <si>
    <t>87120 sq. ft.</t>
  </si>
  <si>
    <t>32300 sq. ft.</t>
  </si>
  <si>
    <t>13300 sq. ft.</t>
  </si>
  <si>
    <t>70543 sq. ft.</t>
  </si>
  <si>
    <t>108900 sq. ft.</t>
  </si>
  <si>
    <t>7100 sq. ft.</t>
  </si>
  <si>
    <t>23900 sq. ft.</t>
  </si>
  <si>
    <t>6534 sq. ft.</t>
  </si>
  <si>
    <t>3100 sq. ft.</t>
  </si>
  <si>
    <t>2850 sq. ft.</t>
  </si>
  <si>
    <t>5694 sq. ft.</t>
  </si>
  <si>
    <t>8113 sq. ft.</t>
  </si>
  <si>
    <t>4040 sq. ft.</t>
  </si>
  <si>
    <t>42x80 sq. ft.</t>
  </si>
  <si>
    <t>1,248 sq. ft.</t>
  </si>
  <si>
    <t>3,719 sq. ft.</t>
  </si>
  <si>
    <t>5930 sq. ft.</t>
  </si>
  <si>
    <t>2,161 sq. ft.</t>
  </si>
  <si>
    <t>5500 sq. ft.</t>
  </si>
  <si>
    <t>3900 sq. ft.</t>
  </si>
  <si>
    <t>1,235 sq. ft.</t>
  </si>
  <si>
    <t>26x75 sq. ft.</t>
  </si>
  <si>
    <t>26x65 sq. ft.</t>
  </si>
  <si>
    <t>1,985 sq. ft.</t>
  </si>
  <si>
    <t>48x54 sq. ft.</t>
  </si>
  <si>
    <t>55x80 sq. ft.</t>
  </si>
  <si>
    <t>1,460 sq. ft.</t>
  </si>
  <si>
    <t>1,233 sq. ft.</t>
  </si>
  <si>
    <t>1,320 sq. ft.</t>
  </si>
  <si>
    <t>1,929 sq. ft.</t>
  </si>
  <si>
    <t>1,584 sq. ft.</t>
  </si>
  <si>
    <t>7416 sq. ft.</t>
  </si>
  <si>
    <t>13027 sq. ft.</t>
  </si>
  <si>
    <t>1,408 sq. ft.</t>
  </si>
  <si>
    <t>838 sq. ft.</t>
  </si>
  <si>
    <t>6867 sq. ft.</t>
  </si>
  <si>
    <t>1,385 sq. ft.</t>
  </si>
  <si>
    <t>1,007 sq. ft.</t>
  </si>
  <si>
    <t>1,757 sq. ft.</t>
  </si>
  <si>
    <t>1,416 sq. ft.</t>
  </si>
  <si>
    <t>543 sq. ft.</t>
  </si>
  <si>
    <t>975 sq. ft.</t>
  </si>
  <si>
    <t>1,037 sq. ft.</t>
  </si>
  <si>
    <t>1,477 sq. ft.</t>
  </si>
  <si>
    <t>1034 sq. ft.</t>
  </si>
  <si>
    <t>959 sq. ft.</t>
  </si>
  <si>
    <t>2,055 sq. ft.</t>
  </si>
  <si>
    <t>3,574 sq. ft.</t>
  </si>
  <si>
    <t>22 x 85 sq. ft.</t>
  </si>
  <si>
    <t>1,719 sq. ft.</t>
  </si>
  <si>
    <t>1,201 sq. ft.</t>
  </si>
  <si>
    <t>978 sq. ft.</t>
  </si>
  <si>
    <t>722 sq. ft.</t>
  </si>
  <si>
    <t>962 sq. ft.</t>
  </si>
  <si>
    <t>1540 sq. ft.</t>
  </si>
  <si>
    <t>39X95 sq. ft.</t>
  </si>
  <si>
    <t>6650 sq. ft.</t>
  </si>
  <si>
    <t>1,706 sq. ft.</t>
  </si>
  <si>
    <t>2,258 sq. ft.</t>
  </si>
  <si>
    <t>1173 sq. ft.</t>
  </si>
  <si>
    <t>40x110(4400sf) sq. ft.</t>
  </si>
  <si>
    <t>4100 sq. ft.</t>
  </si>
  <si>
    <t>986 sq. ft.</t>
  </si>
  <si>
    <t>1,137 sq. ft.</t>
  </si>
  <si>
    <t>28x65 sq. ft.</t>
  </si>
  <si>
    <t>7,266 sq. ft.</t>
  </si>
  <si>
    <t>1,514 sq. ft.</t>
  </si>
  <si>
    <t>695 sq. ft.</t>
  </si>
  <si>
    <t>2,207 sq. ft.</t>
  </si>
  <si>
    <t>2,036 sq. ft.</t>
  </si>
  <si>
    <t>1,997 sq. ft.</t>
  </si>
  <si>
    <t>3,732 sq. ft.</t>
  </si>
  <si>
    <t>2,291 sq. ft.</t>
  </si>
  <si>
    <t>3,857 sq. ft.</t>
  </si>
  <si>
    <t>1,043 sq. ft.</t>
  </si>
  <si>
    <t>22 X 85 sq. ft.</t>
  </si>
  <si>
    <t>20 x 70 sq. ft.</t>
  </si>
  <si>
    <t>20 x70 sq. ft.</t>
  </si>
  <si>
    <t>1,096 sq. ft.</t>
  </si>
  <si>
    <t>1,130 sq. ft.</t>
  </si>
  <si>
    <t>4900 sq. ft.</t>
  </si>
  <si>
    <t>3874 sq. ft.</t>
  </si>
  <si>
    <t>1,042 sq. ft.</t>
  </si>
  <si>
    <t>1,134 sq. ft.</t>
  </si>
  <si>
    <t>65x80 sq. ft.</t>
  </si>
  <si>
    <t>22 x 75 sq. ft.</t>
  </si>
  <si>
    <t>454 sq. ft.</t>
  </si>
  <si>
    <t>2,021 sq. ft.</t>
  </si>
  <si>
    <t>3 acres</t>
  </si>
  <si>
    <t>1,516 sq. ft.</t>
  </si>
  <si>
    <t>2.357 acres</t>
  </si>
  <si>
    <t>894 sq. ft.</t>
  </si>
  <si>
    <t>- sq. ft.</t>
  </si>
  <si>
    <t>1,331 sq. ft.</t>
  </si>
  <si>
    <t>22 X 70 sq. ft.</t>
  </si>
  <si>
    <t>1,707 sq. m.</t>
  </si>
  <si>
    <t>2464 sq. ft.</t>
  </si>
  <si>
    <t>36x83 sq. ft.</t>
  </si>
  <si>
    <t>1,657 sq. ft.</t>
  </si>
  <si>
    <t>769 sq. ft.</t>
  </si>
  <si>
    <t>3,480 sq. ft.</t>
  </si>
  <si>
    <t>3068 sq. ft.</t>
  </si>
  <si>
    <t>18 x 60 sq. ft.</t>
  </si>
  <si>
    <t>1894 sq. ft.</t>
  </si>
  <si>
    <t>22 x 100 sq. ft.</t>
  </si>
  <si>
    <t>989 sq. ft.</t>
  </si>
  <si>
    <t>3,900 sq. ft.</t>
  </si>
  <si>
    <t>2,755 sq. ft.</t>
  </si>
  <si>
    <t>2,556 sq. ft.</t>
  </si>
  <si>
    <t>991 sq. ft.</t>
  </si>
  <si>
    <t>1,276 sq. ft.</t>
  </si>
  <si>
    <t>1608 sq. ft.</t>
  </si>
  <si>
    <t>1672 sq. ft.</t>
  </si>
  <si>
    <t>13041 sq. ft.</t>
  </si>
  <si>
    <t>1,581 sq. ft.</t>
  </si>
  <si>
    <t>1,121 sq. ft.</t>
  </si>
  <si>
    <t>821 sq. ft.</t>
  </si>
  <si>
    <t>1,328 sq. ft.</t>
  </si>
  <si>
    <t>857 sq. ft.</t>
  </si>
  <si>
    <t>726 sq. ft.</t>
  </si>
  <si>
    <t>6,120 sq. ft.</t>
  </si>
  <si>
    <t>1871 sq. ft.</t>
  </si>
  <si>
    <t>979 sq. ft.</t>
  </si>
  <si>
    <t>20 x 86 sq. ft.</t>
  </si>
  <si>
    <t>2,409 sq. ft.</t>
  </si>
  <si>
    <t>1,750 sq. ft.</t>
  </si>
  <si>
    <t>845 sq. ft.</t>
  </si>
  <si>
    <t>5317 sq. ft.</t>
  </si>
  <si>
    <t>1,224 sq. ft.</t>
  </si>
  <si>
    <t>17300 sq. ft.</t>
  </si>
  <si>
    <t>1,104 sq. ft.</t>
  </si>
  <si>
    <t>1,620 sq. ft.</t>
  </si>
  <si>
    <t>16X55 sq. ft.</t>
  </si>
  <si>
    <t>878 sq. ft.</t>
  </si>
  <si>
    <t>1,338 sq. ft.</t>
  </si>
  <si>
    <t>2,059 sq. ft.</t>
  </si>
  <si>
    <t>2,277 sq. ft.</t>
  </si>
  <si>
    <t>1,831 sq. ft.</t>
  </si>
  <si>
    <t>2,269 sq. ft.</t>
  </si>
  <si>
    <t>14380 sq. ft.</t>
  </si>
  <si>
    <t>1,133 sq. ft.</t>
  </si>
  <si>
    <t>5,230 sq. ft.</t>
  </si>
  <si>
    <t>1,551 sq. ft.</t>
  </si>
  <si>
    <t>1,122 sq. ft.</t>
  </si>
  <si>
    <t>11500 sq. ft.</t>
  </si>
  <si>
    <t>891 sq. ft.</t>
  </si>
  <si>
    <t>20x54 sq. ft.</t>
  </si>
  <si>
    <t>1757 sq. ft.</t>
  </si>
  <si>
    <t>1,209 sq. ft.</t>
  </si>
  <si>
    <t>1,001 sq. ft.</t>
  </si>
  <si>
    <t>1,016 sq. ft.</t>
  </si>
  <si>
    <t>2,690 sq. ft.</t>
  </si>
  <si>
    <t>1222 sq. ft.</t>
  </si>
  <si>
    <t>696 sq. ft.</t>
  </si>
  <si>
    <t>1790 sq. ft.</t>
  </si>
  <si>
    <t>2,928 sq. ft.</t>
  </si>
  <si>
    <t>24x60 sq. ft.</t>
  </si>
  <si>
    <t>18 x 65 sq. ft.</t>
  </si>
  <si>
    <t>1,075 sq. ft.</t>
  </si>
  <si>
    <t>1221 sq. ft.</t>
  </si>
  <si>
    <t>2,150 sq. ft.</t>
  </si>
  <si>
    <t>4,227 sq. ft.</t>
  </si>
  <si>
    <t>2,447 sq. ft.</t>
  </si>
  <si>
    <t>2,850 sq. ft.</t>
  </si>
  <si>
    <t>4,900 sq. ft.</t>
  </si>
  <si>
    <t>1,190 sq. ft.</t>
  </si>
  <si>
    <t>3960 sq. ft.</t>
  </si>
  <si>
    <t>1,059 sq. ft.</t>
  </si>
  <si>
    <t>1,298 sq. ft.</t>
  </si>
  <si>
    <t>4,068 sq. ft.</t>
  </si>
  <si>
    <t>6500 sq. ft.</t>
  </si>
  <si>
    <t>40 x 80 sq. ft.</t>
  </si>
  <si>
    <t>48x65 sq. ft.</t>
  </si>
  <si>
    <t>1,380 sq. ft.</t>
  </si>
  <si>
    <t>1,125 sq. ft.</t>
  </si>
  <si>
    <t>3,349 sq. ft.</t>
  </si>
  <si>
    <t>14327 sq. ft.</t>
  </si>
  <si>
    <t>5337 sq. ft.</t>
  </si>
  <si>
    <t>3,590 sq. ft.</t>
  </si>
  <si>
    <t>1,355 sq. ft.</t>
  </si>
  <si>
    <t>947 sq. ft.</t>
  </si>
  <si>
    <t>2,954 sq. ft.</t>
  </si>
  <si>
    <t>33 x 100 sq. ft.</t>
  </si>
  <si>
    <t>2040 sq. ft.</t>
  </si>
  <si>
    <t>25x90 sq. ft.</t>
  </si>
  <si>
    <t>3788 sq. ft.</t>
  </si>
  <si>
    <t>1,347 sq. ft.</t>
  </si>
  <si>
    <t>26920 sq. ft.</t>
  </si>
  <si>
    <t>20800 sq. ft.</t>
  </si>
  <si>
    <t>20600 sq. ft.</t>
  </si>
  <si>
    <t>28313 sq. ft.</t>
  </si>
  <si>
    <t>937 sq. ft.</t>
  </si>
  <si>
    <t>2,034 sq. ft.</t>
  </si>
  <si>
    <t>4,055 sq. ft.</t>
  </si>
  <si>
    <t>4983 sq. ft.</t>
  </si>
  <si>
    <t>4590 sq. ft.</t>
  </si>
  <si>
    <t>3,141 sq. ft.</t>
  </si>
  <si>
    <t>4112 sq. ft.</t>
  </si>
  <si>
    <t>9709 sq. ft.</t>
  </si>
  <si>
    <t>12141 sq. ft.</t>
  </si>
  <si>
    <t>9124 sq. ft.</t>
  </si>
  <si>
    <t>4,853 sq. ft.</t>
  </si>
  <si>
    <t>3,003 sq. ft.</t>
  </si>
  <si>
    <t>689 sq. ft.</t>
  </si>
  <si>
    <t>865 sq. ft.</t>
  </si>
  <si>
    <t>3,735 sq. ft.</t>
  </si>
  <si>
    <t>4,427 sq. ft.</t>
  </si>
  <si>
    <t>12300 sq. ft.</t>
  </si>
  <si>
    <t>6144 sq. ft.</t>
  </si>
  <si>
    <t>21582 sq. ft.</t>
  </si>
  <si>
    <t>7,378 sq. ft.</t>
  </si>
  <si>
    <t>2,645 sq. ft.</t>
  </si>
  <si>
    <t>1045 sq. ft.</t>
  </si>
  <si>
    <t>1.385 Acres sq. ft.</t>
  </si>
  <si>
    <t>22' X 85' sq. ft.</t>
  </si>
  <si>
    <t>6360 sq. ft.</t>
  </si>
  <si>
    <t>11000 sq. ft.</t>
  </si>
  <si>
    <t>4,700 sq. ft.</t>
  </si>
  <si>
    <t>3,700 sq. ft.</t>
  </si>
  <si>
    <t>6,689 sq. ft.</t>
  </si>
  <si>
    <t>966 sq. ft.</t>
  </si>
  <si>
    <t>6878 sq. ft.</t>
  </si>
  <si>
    <t>7329 sq. ft.</t>
  </si>
  <si>
    <t>9548 sq. ft.</t>
  </si>
  <si>
    <t>54,200 sq. ft.</t>
  </si>
  <si>
    <t>1010 sq. ft.</t>
  </si>
  <si>
    <t>4817 sq. ft.</t>
  </si>
  <si>
    <t>40x120 sq. ft.</t>
  </si>
  <si>
    <t>893 sq. ft.</t>
  </si>
  <si>
    <t>1,839 sq. ft.</t>
  </si>
  <si>
    <t>940 sq. ft.</t>
  </si>
  <si>
    <t>8700 sq. ft.</t>
  </si>
  <si>
    <t>716 sq. ft.</t>
  </si>
  <si>
    <t>41x70 sq. ft.</t>
  </si>
  <si>
    <t>687 sq. ft.</t>
  </si>
  <si>
    <t>3475 sq. ft.</t>
  </si>
  <si>
    <t>43x79 sq. ft.</t>
  </si>
  <si>
    <t>80x80 sq. ft.</t>
  </si>
  <si>
    <t>7847 sq. ft.</t>
  </si>
  <si>
    <t>1,105 sq. ft.</t>
  </si>
  <si>
    <t>1,920 sq. ft.</t>
  </si>
  <si>
    <t>20X75 sq. ft.</t>
  </si>
  <si>
    <t>1830 sq. ft.</t>
  </si>
  <si>
    <t>4740 sq. ft.</t>
  </si>
  <si>
    <t>5823 sq. ft.</t>
  </si>
  <si>
    <t>1,970 sq. ft.</t>
  </si>
  <si>
    <t>1356 sq. ft.</t>
  </si>
  <si>
    <t>2,056 sq. ft.</t>
  </si>
  <si>
    <t>4047 sq. ft.</t>
  </si>
  <si>
    <t>6120 sq. ft.</t>
  </si>
  <si>
    <t>325 sq. ft.</t>
  </si>
  <si>
    <t>9600 sq. ft.</t>
  </si>
  <si>
    <t>652 sq. ft.</t>
  </si>
  <si>
    <t>1,435 sq. ft.</t>
  </si>
  <si>
    <t>5900 sq. ft.</t>
  </si>
  <si>
    <t>1,595 sq. ft.</t>
  </si>
  <si>
    <t>4,690 sq. ft.</t>
  </si>
  <si>
    <t>1,559 sq. ft.</t>
  </si>
  <si>
    <t>56x80 sq. ft.</t>
  </si>
  <si>
    <t>3797 sq. ft.</t>
  </si>
  <si>
    <t>38x93 sq. ft.</t>
  </si>
  <si>
    <t>1,234 sq. ft.</t>
  </si>
  <si>
    <t>2,474 sq. ft.</t>
  </si>
  <si>
    <t>1,396 sq. ft.</t>
  </si>
  <si>
    <t>595 sq. ft.</t>
  </si>
  <si>
    <t>683 sq. ft.</t>
  </si>
  <si>
    <t>1,363 sq. ft.</t>
  </si>
  <si>
    <t>5,500 sq. ft.</t>
  </si>
  <si>
    <t>1,038 sq. ft.</t>
  </si>
  <si>
    <t>1,407 sq. ft.</t>
  </si>
  <si>
    <t>12722 sq. ft.</t>
  </si>
  <si>
    <t>1,285 sq. ft.</t>
  </si>
  <si>
    <t>1,008 sq. ft.</t>
  </si>
  <si>
    <t>1,070 sq. ft.</t>
  </si>
  <si>
    <t>1513 sq. ft.</t>
  </si>
  <si>
    <t>20 x 65 sq. ft.</t>
  </si>
  <si>
    <t>1270 sq. ft.</t>
  </si>
  <si>
    <t>980 sq. ft.</t>
  </si>
  <si>
    <t>3,283 sq. ft.</t>
  </si>
  <si>
    <t>2,949 sq. ft.</t>
  </si>
  <si>
    <t>1207 sq. ft.</t>
  </si>
  <si>
    <t>1,011 sq. ft.</t>
  </si>
  <si>
    <t>853 sq. ft.</t>
  </si>
  <si>
    <t>4667 sq. ft.</t>
  </si>
  <si>
    <t>1,684 sq. ft.</t>
  </si>
  <si>
    <t>784 sq. ft.</t>
  </si>
  <si>
    <t>7980 sq. ft.</t>
  </si>
  <si>
    <t>686 sq. ft.</t>
  </si>
  <si>
    <t>1,470 sq. ft.</t>
  </si>
  <si>
    <t>3756 sq. ft.</t>
  </si>
  <si>
    <t>4004 sq. ft.</t>
  </si>
  <si>
    <t>6,000 sq. ft.</t>
  </si>
  <si>
    <t>16436 sq. ft.</t>
  </si>
  <si>
    <t>924 sq. ft.</t>
  </si>
  <si>
    <t>1,979 sq. ft.</t>
  </si>
  <si>
    <t>2,996 sq. ft.</t>
  </si>
  <si>
    <t>22x72 sq. ft.</t>
  </si>
  <si>
    <t>3,891 sq. ft.</t>
  </si>
  <si>
    <t>3,941 sq. ft.</t>
  </si>
  <si>
    <t>2,121 sq. ft.</t>
  </si>
  <si>
    <t>16001 sq. ft.</t>
  </si>
  <si>
    <t>5354 sq. ft.</t>
  </si>
  <si>
    <t>1,512 sq. ft.</t>
  </si>
  <si>
    <t>2,743 sq. ft.</t>
  </si>
  <si>
    <t>1,660 sq. ft.</t>
  </si>
  <si>
    <t>2,516 sq. ft.</t>
  </si>
  <si>
    <t>22 x 72 sq. ft.</t>
  </si>
  <si>
    <t>2,248 sq. ft.</t>
  </si>
  <si>
    <t>4,333 sq. ft.</t>
  </si>
  <si>
    <t>1,312 sq. ft.</t>
  </si>
  <si>
    <t>3,240 sq. ft.</t>
  </si>
  <si>
    <t>1,679 sq. ft.</t>
  </si>
  <si>
    <t>1,390 sq. ft.</t>
  </si>
  <si>
    <t>2,280 sq. ft.</t>
  </si>
  <si>
    <t>1700 sq. ft.</t>
  </si>
  <si>
    <t>3844 sq. ft.</t>
  </si>
  <si>
    <t>1,252 sq. ft.</t>
  </si>
  <si>
    <t>1,047 sq. ft.</t>
  </si>
  <si>
    <t>10345 sq. ft.</t>
  </si>
  <si>
    <t>1,611 sq. ft.</t>
  </si>
  <si>
    <t>869 sq. ft.</t>
  </si>
  <si>
    <t>725 sq. ft.</t>
  </si>
  <si>
    <t>648 sq. ft.</t>
  </si>
  <si>
    <t>1507 sq. ft.</t>
  </si>
  <si>
    <t>9826 sq. ft.</t>
  </si>
  <si>
    <t>1109 sq. ft.</t>
  </si>
  <si>
    <t>2,680 sq. ft.</t>
  </si>
  <si>
    <t>1,116 sq. ft.</t>
  </si>
  <si>
    <t>2,739 sq. ft.</t>
  </si>
  <si>
    <t>2,416 sq. ft.</t>
  </si>
  <si>
    <t>3,467 sq. ft.</t>
  </si>
  <si>
    <t>3,502 sq. ft.</t>
  </si>
  <si>
    <t>5,472 sq. ft.</t>
  </si>
  <si>
    <t>1870 sq. ft.</t>
  </si>
  <si>
    <t>20*65 sq. ft.</t>
  </si>
  <si>
    <t>5270 sq. ft.</t>
  </si>
  <si>
    <t>782 sq. ft.</t>
  </si>
  <si>
    <t>518 sq. ft.</t>
  </si>
  <si>
    <t>713 sq. ft.</t>
  </si>
  <si>
    <t>1,126 sq. ft.</t>
  </si>
  <si>
    <t>886 sq. ft.</t>
  </si>
  <si>
    <t>957 sq. ft.</t>
  </si>
  <si>
    <t>1,132 sq. ft.</t>
  </si>
  <si>
    <t>956 sq. ft.</t>
  </si>
  <si>
    <t>946 sq. ft.</t>
  </si>
  <si>
    <t>32 X 75 sq. ft.</t>
  </si>
  <si>
    <t>11981 sq. ft.</t>
  </si>
  <si>
    <t>1850 sq. ft.</t>
  </si>
  <si>
    <t>2045 sq. ft.</t>
  </si>
  <si>
    <t>36x80 sq. ft.</t>
  </si>
  <si>
    <t>1,358 sq. ft.</t>
  </si>
  <si>
    <t>1,316 sq. ft.</t>
  </si>
  <si>
    <t>2,236 sq. ft.</t>
  </si>
  <si>
    <t>1,221 sq. ft.</t>
  </si>
  <si>
    <t>36x85 sq. ft.</t>
  </si>
  <si>
    <t>47x75 sq. ft.</t>
  </si>
  <si>
    <t>1,635 sq. ft.</t>
  </si>
  <si>
    <t>7525 sq. ft.</t>
  </si>
  <si>
    <t>6200 sq. ft.</t>
  </si>
  <si>
    <t>4941 sq. ft.</t>
  </si>
  <si>
    <t>12240 sq. ft.</t>
  </si>
  <si>
    <t>9365 sq. ft.</t>
  </si>
  <si>
    <t>1,405 sq. ft.</t>
  </si>
  <si>
    <t>514 sq. ft.</t>
  </si>
  <si>
    <t>1039 sq. ft.</t>
  </si>
  <si>
    <t>3,033 sq. ft.</t>
  </si>
  <si>
    <t>7350 sq. ft.</t>
  </si>
  <si>
    <t>2,090 sq. ft.</t>
  </si>
  <si>
    <t>2,553 sq. ft.</t>
  </si>
  <si>
    <t>2,668 sq. ft.</t>
  </si>
  <si>
    <t>2,028 sq. ft.</t>
  </si>
  <si>
    <t>2,487 sq. ft.</t>
  </si>
  <si>
    <t>3,626 sq. ft.</t>
  </si>
  <si>
    <t>9700 sq. ft.</t>
  </si>
  <si>
    <t>9400 sq. ft.</t>
  </si>
  <si>
    <t>1,097 sq. ft.</t>
  </si>
  <si>
    <t>3,316 sq. ft.</t>
  </si>
  <si>
    <t>3,203 sq. ft.</t>
  </si>
  <si>
    <t>6,575 sq. ft.</t>
  </si>
  <si>
    <t>4,356 sq. ft.</t>
  </si>
  <si>
    <t>3,979 sq. ft.</t>
  </si>
  <si>
    <t>2,249 sq. ft.</t>
  </si>
  <si>
    <t>4,237 sq. ft.</t>
  </si>
  <si>
    <t>2,241 sq. ft.</t>
  </si>
  <si>
    <t>2,357 sq. ft.</t>
  </si>
  <si>
    <t>1,492 sq. ft.</t>
  </si>
  <si>
    <t>1,885 sq. ft.</t>
  </si>
  <si>
    <t>2,414 sq. ft.</t>
  </si>
  <si>
    <t>2,473 sq. ft.</t>
  </si>
  <si>
    <t>908 sq. ft.</t>
  </si>
  <si>
    <t>7,287 sq. ft.</t>
  </si>
  <si>
    <t>3,950 sq. ft.</t>
  </si>
  <si>
    <t>4,721 sq. ft.</t>
  </si>
  <si>
    <t>7922 sq. ft.</t>
  </si>
  <si>
    <t>11302 sq. ft.</t>
  </si>
  <si>
    <t>9332 sq. ft.</t>
  </si>
  <si>
    <t>8923 sq. ft.</t>
  </si>
  <si>
    <t>8966 sq. ft.</t>
  </si>
  <si>
    <t>2,740 sq. ft.</t>
  </si>
  <si>
    <t>1,475 sq. ft.</t>
  </si>
  <si>
    <t>2,780 sq. ft.</t>
  </si>
  <si>
    <t>4,580 sq. ft.</t>
  </si>
  <si>
    <t>7265 sq. ft.</t>
  </si>
  <si>
    <t>2572 sq. ft.</t>
  </si>
  <si>
    <t>30000 sq. ft.</t>
  </si>
  <si>
    <t>2,278 sq. ft.</t>
  </si>
  <si>
    <t>2,496 sq. ft.</t>
  </si>
  <si>
    <t>15750 sq. ft.</t>
  </si>
  <si>
    <t>60x106 sq. ft.</t>
  </si>
  <si>
    <t>2029 sq. ft.</t>
  </si>
  <si>
    <t>6400 sq. ft.</t>
  </si>
  <si>
    <t>7588 sq. ft.</t>
  </si>
  <si>
    <t>1389 sq. ft.</t>
  </si>
  <si>
    <t>2,247 sq. ft.</t>
  </si>
  <si>
    <t>1,314 sq. ft.</t>
  </si>
  <si>
    <t>1,616 sq. ft.</t>
  </si>
  <si>
    <t>20X85 sq. ft.</t>
  </si>
  <si>
    <t>3,370 sq. ft.</t>
  </si>
  <si>
    <t>1,594 sq. ft.</t>
  </si>
  <si>
    <t>1373 sq. ft.</t>
  </si>
  <si>
    <t>24x143 sq. ft.</t>
  </si>
  <si>
    <t>632 sq. ft.</t>
  </si>
  <si>
    <t>10157 sq. ft.</t>
  </si>
  <si>
    <t>32X55 sq. ft.</t>
  </si>
  <si>
    <t>4884 sq. ft.</t>
  </si>
  <si>
    <t>12191 sq. ft.</t>
  </si>
  <si>
    <t>1,257 sq. ft.</t>
  </si>
  <si>
    <t>2,037 sq. ft.</t>
  </si>
  <si>
    <t>2,092 sq. ft.</t>
  </si>
  <si>
    <t>1,675 sq. ft.</t>
  </si>
  <si>
    <t>540 sq. ft.</t>
  </si>
  <si>
    <t>20X65 sq. ft.</t>
  </si>
  <si>
    <t>5,400 sq. ft.</t>
  </si>
  <si>
    <t>3,139 sq. ft.</t>
  </si>
  <si>
    <t>1,766 sq. ft.</t>
  </si>
  <si>
    <t>2,035 sq. ft.</t>
  </si>
  <si>
    <t>785 sq. ft.</t>
  </si>
  <si>
    <t>5,147 sq. ft.</t>
  </si>
  <si>
    <t>1,923 sq. ft.</t>
  </si>
  <si>
    <t>1,895 sq. ft.</t>
  </si>
  <si>
    <t>2378 sq. ft.</t>
  </si>
  <si>
    <t>3,843 sq. ft.</t>
  </si>
  <si>
    <t>2,885 sq. ft.</t>
  </si>
  <si>
    <t>2,271 sq. ft.</t>
  </si>
  <si>
    <t>7,793 sq. ft.</t>
  </si>
  <si>
    <t>6,600 sq. ft.</t>
  </si>
  <si>
    <t>7,901 sq. ft.</t>
  </si>
  <si>
    <t>5,640 sq. ft.</t>
  </si>
  <si>
    <t>6,500 sq. ft.</t>
  </si>
  <si>
    <t>5,402 sq. ft.</t>
  </si>
  <si>
    <t>3,563 sq. ft.</t>
  </si>
  <si>
    <t>5,834 sq. ft.</t>
  </si>
  <si>
    <t>5,427 sq. ft.</t>
  </si>
  <si>
    <t>14068 sq. ft.</t>
  </si>
  <si>
    <t>2,240 sq. ft.</t>
  </si>
  <si>
    <t>3,575 sq. ft.</t>
  </si>
  <si>
    <t>2,265 sq. ft.</t>
  </si>
  <si>
    <t>4,919 sq. ft.</t>
  </si>
  <si>
    <t>3,311 sq. ft.</t>
  </si>
  <si>
    <t>2,230 sq. ft.</t>
  </si>
  <si>
    <t>3,063 sq. ft.</t>
  </si>
  <si>
    <t>1,743 sq. ft.</t>
  </si>
  <si>
    <t>1,604 sq. ft.</t>
  </si>
  <si>
    <t>5,145 sq. ft.</t>
  </si>
  <si>
    <t>6,825 sq. ft.</t>
  </si>
  <si>
    <t>3,789 sq. ft.</t>
  </si>
  <si>
    <t>3,550 sq. ft.</t>
  </si>
  <si>
    <t>14,570 sq. ft.</t>
  </si>
  <si>
    <t>1180 sq. ft.</t>
  </si>
  <si>
    <t>50X100 sq. ft.</t>
  </si>
  <si>
    <t>40X120 sq. ft.</t>
  </si>
  <si>
    <t>568 sq. ft.</t>
  </si>
  <si>
    <t>1076 sq. ft.</t>
  </si>
  <si>
    <t>698 sq. ft.</t>
  </si>
  <si>
    <t>521 sq. ft.</t>
  </si>
  <si>
    <t>774 sq. ft.</t>
  </si>
  <si>
    <t>12002 sq. ft.</t>
  </si>
  <si>
    <t>7678 sq. ft.</t>
  </si>
  <si>
    <t>8142 sq. ft.</t>
  </si>
  <si>
    <t>2195 sq. ft.</t>
  </si>
  <si>
    <t>3444 sq. ft.</t>
  </si>
  <si>
    <t>1498 sq. ft.</t>
  </si>
  <si>
    <t>6888 sq. ft.</t>
  </si>
  <si>
    <t>1,182 sq. ft.</t>
  </si>
  <si>
    <t>9050 sq. ft.</t>
  </si>
  <si>
    <t>2,387 sq. ft.</t>
  </si>
  <si>
    <t>4123 sq. ft.</t>
  </si>
  <si>
    <t>18200 sq. ft.</t>
  </si>
  <si>
    <t>1,685 sq. ft.</t>
  </si>
  <si>
    <t>4293 sq. ft.</t>
  </si>
  <si>
    <t>3230 sq. ft.</t>
  </si>
  <si>
    <t>1,415 sq. ft.</t>
  </si>
  <si>
    <t>2496 sq. ft.</t>
  </si>
  <si>
    <t>2720 sq. ft.</t>
  </si>
  <si>
    <t>23x80 sq. ft.</t>
  </si>
  <si>
    <t>3067 sq. ft.</t>
  </si>
  <si>
    <t>2640 sq. ft.</t>
  </si>
  <si>
    <t>1955 sq. ft.</t>
  </si>
  <si>
    <t>1750 sq. ft.</t>
  </si>
  <si>
    <t>1,614 sq. ft.</t>
  </si>
  <si>
    <t>4610 sq. ft.</t>
  </si>
  <si>
    <t>3147 sq. ft.</t>
  </si>
  <si>
    <t>3347 sq. ft.</t>
  </si>
  <si>
    <t>21X70 sq. ft.</t>
  </si>
  <si>
    <t>929 sq. ft.</t>
  </si>
  <si>
    <t>20X60 sq. ft.</t>
  </si>
  <si>
    <t>4825 sq. ft.</t>
  </si>
  <si>
    <t>790 sq. ft.</t>
  </si>
  <si>
    <t>674 sq. ft.</t>
  </si>
  <si>
    <t>971 sq. ft.</t>
  </si>
  <si>
    <t>1,869 sq. ft.</t>
  </si>
  <si>
    <t>1,704 sq. ft.</t>
  </si>
  <si>
    <t>1,511 sq. ft.</t>
  </si>
  <si>
    <t>45x85 sq. ft.</t>
  </si>
  <si>
    <t>5.668 acres</t>
  </si>
  <si>
    <t>51885 sq. ft.</t>
  </si>
  <si>
    <t>9120 sq. ft.</t>
  </si>
  <si>
    <t>10796 sq. ft.</t>
  </si>
  <si>
    <t>12723 sq. ft.</t>
  </si>
  <si>
    <t>17478 sq. ft.</t>
  </si>
  <si>
    <t>831 sq. ft.</t>
  </si>
  <si>
    <t>13832 sq. ft.</t>
  </si>
  <si>
    <t>1,669 sq. ft.</t>
  </si>
  <si>
    <t>2,732 sq. ft.</t>
  </si>
  <si>
    <t>731 sq. ft.</t>
  </si>
  <si>
    <t>1,872 sq. ft.</t>
  </si>
  <si>
    <t>1,599 sq. ft.</t>
  </si>
  <si>
    <t>1,498 sq. ft.</t>
  </si>
  <si>
    <t>1,263 sq. ft.</t>
  </si>
  <si>
    <t>1,465 sq. ft.</t>
  </si>
  <si>
    <t>44x80 sq. ft.</t>
  </si>
  <si>
    <t>8848 sq. ft.</t>
  </si>
  <si>
    <t>1168 sq. ft.</t>
  </si>
  <si>
    <t>4400 sq. ft.</t>
  </si>
  <si>
    <t>1,391 sq. ft.</t>
  </si>
  <si>
    <t>810 sq. ft.</t>
  </si>
  <si>
    <t>466 sq. ft.</t>
  </si>
  <si>
    <t>943 sq. ft.</t>
  </si>
  <si>
    <t>1,095 sq. ft.</t>
  </si>
  <si>
    <t>4,130 sq. ft.</t>
  </si>
  <si>
    <t>1,211 sq. ft.</t>
  </si>
  <si>
    <t>1442 sq. ft.</t>
  </si>
  <si>
    <t>10583 sq. ft.</t>
  </si>
  <si>
    <t>14x52 sq. ft.</t>
  </si>
  <si>
    <t>18X60 sq. ft.</t>
  </si>
  <si>
    <t>5403 sq. ft.</t>
  </si>
  <si>
    <t>893-1195 sq. ft.</t>
  </si>
  <si>
    <t>Kategori</t>
  </si>
  <si>
    <t>2,400,000</t>
  </si>
  <si>
    <t>Medium</t>
  </si>
  <si>
    <t>Low</t>
  </si>
  <si>
    <t>4,573,891</t>
  </si>
  <si>
    <t>High</t>
  </si>
  <si>
    <t>1,660,270</t>
  </si>
  <si>
    <t>1,299,150</t>
  </si>
  <si>
    <t>4,711,555</t>
  </si>
  <si>
    <t>3,896,932</t>
  </si>
  <si>
    <t>1,870,892</t>
  </si>
  <si>
    <t>4,947,432</t>
  </si>
  <si>
    <t>1,723,500</t>
  </si>
  <si>
    <t>7,280,733</t>
  </si>
  <si>
    <t>2,306,808</t>
  </si>
  <si>
    <t>8,273,139</t>
  </si>
  <si>
    <t>4,996,977</t>
  </si>
  <si>
    <t>4,096,000</t>
  </si>
  <si>
    <t>2,021,531</t>
  </si>
  <si>
    <t>6,566,000</t>
  </si>
  <si>
    <t>1,280,000</t>
  </si>
  <si>
    <t>1,903,840</t>
  </si>
  <si>
    <t>1,721,997</t>
  </si>
  <si>
    <t>1,015,603</t>
  </si>
  <si>
    <t>2,381,935</t>
  </si>
  <si>
    <t>2,370,110</t>
  </si>
  <si>
    <t>1,596,000</t>
  </si>
  <si>
    <t>2,178,979</t>
  </si>
  <si>
    <t>2,300,000</t>
  </si>
  <si>
    <t>1,796,953</t>
  </si>
  <si>
    <t>5,732,585</t>
  </si>
  <si>
    <t>3,500,000</t>
  </si>
  <si>
    <t>1,538,431</t>
  </si>
  <si>
    <t>1,904,626</t>
  </si>
  <si>
    <t>4,208,839</t>
  </si>
  <si>
    <t>1,646,365</t>
  </si>
  <si>
    <t>1,123,339</t>
  </si>
  <si>
    <t>1,586,378</t>
  </si>
  <si>
    <t>2,063,964</t>
  </si>
  <si>
    <t>SUM of price clean 2</t>
  </si>
  <si>
    <t>COUNTA of Location</t>
  </si>
  <si>
    <t>Row Labels</t>
  </si>
  <si>
    <t>(blank)</t>
  </si>
  <si>
    <t>Grand Total</t>
  </si>
  <si>
    <t>Average of Price</t>
  </si>
  <si>
    <t>Average of Size</t>
  </si>
  <si>
    <t>price</t>
  </si>
  <si>
    <t>size</t>
  </si>
  <si>
    <t>room</t>
  </si>
  <si>
    <t>batroom</t>
  </si>
  <si>
    <t>park</t>
  </si>
  <si>
    <t>Koreliasi Harga dan Luas</t>
  </si>
  <si>
    <t>Korelisasi Harga dan Kamar</t>
  </si>
  <si>
    <t>Korelisasi Harga dan Parkiran</t>
  </si>
  <si>
    <t>Korelisasi Harga dan Kamar Mandi</t>
  </si>
  <si>
    <t>Mencari Harga per Kaki Persegi (Price per sq. ft.):</t>
  </si>
  <si>
    <t>Taman Tun Dr Ismail</t>
  </si>
  <si>
    <t>Harga/Size</t>
  </si>
  <si>
    <t>Bangsar</t>
  </si>
  <si>
    <t>Total</t>
  </si>
  <si>
    <r>
      <rPr>
        <rFont val="Arial"/>
        <b/>
        <color rgb="FF000000"/>
        <sz val="10.0"/>
      </rPr>
      <t>Rata-rata Harga per Kaki Persegi</t>
    </r>
    <r>
      <rPr>
        <rFont val="Arial"/>
        <b val="0"/>
        <color rgb="FF000000"/>
        <sz val="10.0"/>
      </rPr>
      <t>:</t>
    </r>
  </si>
  <si>
    <r>
      <rPr>
        <rFont val="Arial"/>
        <b/>
        <color rgb="FF000000"/>
        <sz val="10.0"/>
      </rPr>
      <t>Menghitung Harga untuk 5000 sq. ft.</t>
    </r>
    <r>
      <rPr>
        <rFont val="Arial"/>
        <b val="0"/>
        <color rgb="FF000000"/>
        <sz val="10.0"/>
      </rPr>
      <t>:</t>
    </r>
  </si>
  <si>
    <t>Jadi,bisa di simpulkan bahwa, estimasi harga sewa untuk properti dengan kriteria 5 Kamar, 3 WC, 4 Tempat Parkir di lahan seluas 5000 sq. ft. adalah sekitar 3,922,850.</t>
  </si>
  <si>
    <t>Insight dan Rekomendasi dari pertanyaan no 6 Dan 7</t>
  </si>
  <si>
    <t>Pertanyan No 6</t>
  </si>
  <si>
    <t>Insight:</t>
  </si>
  <si>
    <r>
      <rPr>
        <rFont val="Times New Roman"/>
        <b/>
        <color rgb="FF000000"/>
        <sz val="12.0"/>
      </rPr>
      <t>1. Variabel yang Paling Mempengaruhi</t>
    </r>
    <r>
      <rPr>
        <rFont val="Times New Roman"/>
        <b val="0"/>
        <color rgb="FF000000"/>
        <sz val="12.0"/>
      </rPr>
      <t>:</t>
    </r>
  </si>
  <si>
    <r>
      <rPr>
        <rFont val="Times New Roman"/>
        <color rgb="FF000000"/>
        <sz val="12.0"/>
      </rPr>
      <t xml:space="preserve">Dari analisis korelasi, </t>
    </r>
    <r>
      <rPr>
        <rFont val="Times New Roman"/>
        <b/>
        <color rgb="FF000000"/>
        <sz val="12.0"/>
      </rPr>
      <t>Luas Tanah</t>
    </r>
    <r>
      <rPr>
        <rFont val="Times New Roman"/>
        <color rgb="FF000000"/>
        <sz val="12.0"/>
      </rPr>
      <t xml:space="preserve"> dan </t>
    </r>
    <r>
      <rPr>
        <rFont val="Times New Roman"/>
        <b/>
        <color rgb="FF000000"/>
        <sz val="12.0"/>
      </rPr>
      <t>Jumlah Kamar</t>
    </r>
    <r>
      <rPr>
        <rFont val="Times New Roman"/>
        <color rgb="FF000000"/>
        <sz val="12.0"/>
      </rPr>
      <t xml:space="preserve"> menurut saya memiliki korelasi positif yang signifikan dengan harga properti. Hal ini menunjukkan bahwa semakin besar luas tanah dan semakin banyak jumlah kamar, harga properti akan semakin tinggi.</t>
    </r>
  </si>
  <si>
    <r>
      <rPr>
        <rFont val="Times New Roman"/>
        <b/>
        <color rgb="FF000000"/>
        <sz val="12.0"/>
      </rPr>
      <t>2. Variabel yang Kurang Mempengaruhi</t>
    </r>
    <r>
      <rPr>
        <rFont val="Times New Roman"/>
        <b val="0"/>
        <color rgb="FF000000"/>
        <sz val="12.0"/>
      </rPr>
      <t>:</t>
    </r>
  </si>
  <si>
    <r>
      <rPr>
        <rFont val="Times New Roman"/>
        <b/>
        <color rgb="FF000000"/>
        <sz val="12.0"/>
      </rPr>
      <t>Furnishing</t>
    </r>
    <r>
      <rPr>
        <rFont val="Times New Roman"/>
        <b val="0"/>
        <color rgb="FF000000"/>
        <sz val="12.0"/>
      </rPr>
      <t xml:space="preserve"> dapat menjadi variabel yang kurang mempengaruhi jika nilai korelasinya rendah, menunjukkan bahwa status furnished tidak berpengaruh signifikan terhadap harga.</t>
    </r>
  </si>
  <si>
    <t>Rekomendasi:</t>
  </si>
  <si>
    <r>
      <rPr>
        <rFont val="Times New Roman"/>
        <b/>
        <color rgb="FF000000"/>
        <sz val="12.0"/>
      </rPr>
      <t>Fokus pada Luas Tanah dan Jumlah Kamar</t>
    </r>
    <r>
      <rPr>
        <rFont val="Times New Roman"/>
        <b val="0"/>
        <color rgb="FF000000"/>
        <sz val="12.0"/>
      </rPr>
      <t>: Saat merencanakan pengembangan properti, pastikan untuk mempertimbangkan luas tanah yang lebih besar dan jumlah kamar yang lebih banyak untuk menarik pembeli atau penyewa.</t>
    </r>
  </si>
  <si>
    <r>
      <rPr>
        <rFont val="Times New Roman"/>
        <b/>
        <color rgb="FF000000"/>
        <sz val="12.0"/>
      </rPr>
      <t>Pertimbangkan Status Furnishing</t>
    </r>
    <r>
      <rPr>
        <rFont val="Times New Roman"/>
        <b val="0"/>
        <color rgb="FF000000"/>
        <sz val="12.0"/>
      </rPr>
      <t>: Untuk meningkatkan daya tarik properti, tawarkan pilihan furnishing yang dapat menarik calon pembeli atau penyewa.</t>
    </r>
  </si>
  <si>
    <r>
      <rPr>
        <rFont val="Times New Roman"/>
        <b/>
        <color rgb="FF000000"/>
        <sz val="12.0"/>
      </rPr>
      <t>Lakukan Riset Pasar</t>
    </r>
    <r>
      <rPr>
        <rFont val="Times New Roman"/>
        <b val="0"/>
        <color rgb="FF000000"/>
        <sz val="12.0"/>
      </rPr>
      <t>: Melakukan survei pasar dan analisis terhadap tren yang ada dapat memberikan wawasan lebih dalam tentang faktor-faktor yang mempengaruhi harga di area tertentu.</t>
    </r>
  </si>
  <si>
    <t>Pertanyaan No 7</t>
  </si>
  <si>
    <r>
      <rPr>
        <rFont val="Times New Roman"/>
        <color rgb="FF000000"/>
        <sz val="12.0"/>
      </rPr>
      <t xml:space="preserve">Dari analisis harga sewa untuk properti yang memiliki 5 Kamar, 3 WC, dan 4 Tempat Parkir di lahan seluas 5000 sq. ft., estimasi harga sewa yang dihasilkan adalah sekitar </t>
    </r>
    <r>
      <rPr>
        <rFont val="Times New Roman"/>
        <b/>
        <color rgb="FF000000"/>
        <sz val="12.0"/>
      </rPr>
      <t>3,922,850</t>
    </r>
    <r>
      <rPr>
        <rFont val="Times New Roman"/>
        <color rgb="FF000000"/>
        <sz val="12.0"/>
      </rPr>
      <t>. Ini merupakan angka yang kompetitif berdasarkan data yang ada.</t>
    </r>
  </si>
  <si>
    <r>
      <rPr>
        <rFont val="Times New Roman"/>
        <b/>
        <color rgb="FF000000"/>
        <sz val="12.0"/>
      </rPr>
      <t>Tentukan Target Pasar</t>
    </r>
    <r>
      <rPr>
        <rFont val="Times New Roman"/>
        <b val="0"/>
        <color rgb="FF000000"/>
        <sz val="12.0"/>
      </rPr>
      <t>: Identifikasi segmen pasar yang akan menjadi target, apakah keluarga besar, profesional, atau perusahaan. Hal ini akan membantu dalam memasarkan properti dengan lebih efektif.</t>
    </r>
  </si>
  <si>
    <r>
      <rPr>
        <rFont val="Times New Roman"/>
        <b/>
        <color rgb="FF000000"/>
        <sz val="12.0"/>
      </rPr>
      <t>Evaluasi Fasilitas Tambahan</t>
    </r>
    <r>
      <rPr>
        <rFont val="Times New Roman"/>
        <b val="0"/>
        <color rgb="FF000000"/>
        <sz val="12.0"/>
      </rPr>
      <t>: Pertimbangkan untuk menawarkan fasilitas tambahan, seperti keamanan 24 jam, kolam renang, atau akses mudah ke transportasi publik, untuk meningkatkan daya tarik properti.</t>
    </r>
  </si>
  <si>
    <r>
      <rPr>
        <rFont val="Times New Roman"/>
        <b/>
        <color rgb="FF000000"/>
        <sz val="12.0"/>
      </rPr>
      <t>Pantau Harga Pasar Secara Berkala</t>
    </r>
    <r>
      <rPr>
        <rFont val="Times New Roman"/>
        <b val="0"/>
        <color rgb="FF000000"/>
        <sz val="12.0"/>
      </rPr>
      <t>: Lakukan analisis pasar secara berkala untuk memastikan harga sewa tetap kompetitif dan sesuai dengan kondisi pasar saat ini. Jika memungkinkan, sesuaikan harga sewa berdasarkan analisis permintaan dan penawaran.</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</si>
</sst>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theme="1"/>
      <name val="Times New Roman"/>
    </font>
    <font>
      <sz val="11.0"/>
      <color theme="1"/>
      <name val="Times New Roman"/>
    </font>
    <font/>
    <font>
      <b/>
      <sz val="10.0"/>
      <color theme="1"/>
      <name val="Arial"/>
    </font>
    <font>
      <sz val="10.0"/>
      <color theme="1"/>
      <name val="Arial"/>
    </font>
    <font>
      <b/>
      <sz val="11.0"/>
      <color rgb="FF000000"/>
      <name val="Times New Roman"/>
    </font>
    <font>
      <sz val="10.0"/>
      <color rgb="FF000000"/>
      <name val="Times New Roman"/>
    </font>
    <font>
      <sz val="10.0"/>
      <color theme="1"/>
      <name val="Times New Roman"/>
    </font>
    <font>
      <b/>
      <sz val="10.0"/>
      <color rgb="FF000000"/>
      <name val="Arial"/>
    </font>
    <font>
      <sz val="10.0"/>
      <color rgb="FF000000"/>
      <name val="Arial"/>
    </font>
    <font>
      <color theme="1"/>
      <name val="Arial"/>
      <scheme val="minor"/>
    </font>
    <font>
      <sz val="12.0"/>
      <color rgb="FF000000"/>
      <name val="Times New Roman"/>
    </font>
    <font>
      <b/>
      <sz val="14.0"/>
      <color rgb="FF000000"/>
      <name val="Times New Roman"/>
    </font>
    <font>
      <b/>
      <sz val="12.0"/>
      <color rgb="FF000000"/>
      <name val="Times New Roman"/>
    </font>
  </fonts>
  <fills count="8">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93C47D"/>
        <bgColor rgb="FF93C47D"/>
      </patternFill>
    </fill>
    <fill>
      <patternFill patternType="solid">
        <fgColor rgb="FFB6D7A8"/>
        <bgColor rgb="FFB6D7A8"/>
      </patternFill>
    </fill>
    <fill>
      <patternFill patternType="solid">
        <fgColor rgb="FFDD7E6B"/>
        <bgColor rgb="FFDD7E6B"/>
      </patternFill>
    </fill>
    <fill>
      <patternFill patternType="solid">
        <fgColor rgb="FFD9E6FC"/>
        <bgColor rgb="FFD9E6FC"/>
      </patternFill>
    </fill>
  </fills>
  <borders count="15">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ABABAB"/>
      </left>
      <top style="thin">
        <color rgb="FFABABAB"/>
      </top>
    </border>
    <border>
      <right style="thin">
        <color rgb="FFABABAB"/>
      </right>
      <top style="thin">
        <color rgb="FFABABAB"/>
      </top>
    </border>
    <border>
      <left/>
      <right/>
      <top/>
      <bottom style="thin">
        <color rgb="FF8DB5F8"/>
      </bottom>
    </border>
    <border>
      <top style="thin">
        <color rgb="FF8DB5F8"/>
      </top>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Font="1"/>
    <xf borderId="2" fillId="0" fontId="3" numFmtId="0" xfId="0" applyBorder="1" applyFont="1"/>
    <xf borderId="3" fillId="0" fontId="2" numFmtId="0" xfId="0" applyBorder="1" applyFont="1"/>
    <xf borderId="3" fillId="0" fontId="2" numFmtId="0" xfId="0" applyAlignment="1" applyBorder="1" applyFont="1">
      <alignment horizontal="center"/>
    </xf>
    <xf borderId="3" fillId="3" fontId="4" numFmtId="49" xfId="0" applyAlignment="1" applyBorder="1" applyFill="1" applyFont="1" applyNumberFormat="1">
      <alignment horizontal="center"/>
    </xf>
    <xf borderId="3" fillId="3" fontId="4" numFmtId="4" xfId="0" applyAlignment="1" applyBorder="1" applyFont="1" applyNumberFormat="1">
      <alignment horizontal="center"/>
    </xf>
    <xf borderId="3" fillId="3" fontId="4" numFmtId="1" xfId="0" applyAlignment="1" applyBorder="1" applyFont="1" applyNumberFormat="1">
      <alignment horizontal="center"/>
    </xf>
    <xf borderId="3" fillId="0" fontId="5" numFmtId="49" xfId="0" applyBorder="1" applyFont="1" applyNumberFormat="1"/>
    <xf borderId="3" fillId="0" fontId="5" numFmtId="4" xfId="0" applyBorder="1" applyFont="1" applyNumberFormat="1"/>
    <xf borderId="3" fillId="0" fontId="5" numFmtId="4" xfId="0" applyAlignment="1" applyBorder="1" applyFont="1" applyNumberFormat="1">
      <alignment horizontal="right"/>
    </xf>
    <xf borderId="3" fillId="0" fontId="5" numFmtId="1" xfId="0" applyAlignment="1" applyBorder="1" applyFont="1" applyNumberFormat="1">
      <alignment horizontal="right"/>
    </xf>
    <xf borderId="3" fillId="0" fontId="5" numFmtId="1" xfId="0" applyBorder="1" applyFont="1" applyNumberFormat="1"/>
    <xf borderId="3" fillId="4" fontId="6" numFmtId="1" xfId="0" applyAlignment="1" applyBorder="1" applyFill="1" applyFont="1" applyNumberFormat="1">
      <alignment horizontal="center"/>
    </xf>
    <xf borderId="3" fillId="0" fontId="7" numFmtId="1" xfId="0" applyAlignment="1" applyBorder="1" applyFont="1" applyNumberFormat="1">
      <alignment horizontal="center"/>
    </xf>
    <xf borderId="3" fillId="0" fontId="8" numFmtId="1" xfId="0" applyAlignment="1" applyBorder="1" applyFont="1" applyNumberFormat="1">
      <alignment horizontal="center"/>
    </xf>
    <xf borderId="4" fillId="5" fontId="1" numFmtId="0" xfId="0" applyAlignment="1" applyBorder="1" applyFill="1" applyFont="1">
      <alignment horizontal="center"/>
    </xf>
    <xf borderId="5" fillId="0" fontId="3" numFmtId="0" xfId="0" applyBorder="1" applyFont="1"/>
    <xf borderId="6" fillId="0" fontId="3" numFmtId="0" xfId="0" applyBorder="1" applyFont="1"/>
    <xf borderId="3" fillId="6" fontId="1" numFmtId="0" xfId="0" applyAlignment="1" applyBorder="1" applyFill="1" applyFont="1">
      <alignment horizontal="center"/>
    </xf>
    <xf borderId="3" fillId="0" fontId="2" numFmtId="0" xfId="0" applyAlignment="1" applyBorder="1" applyFont="1">
      <alignment horizontal="center" vertical="center"/>
    </xf>
    <xf borderId="3" fillId="0" fontId="2" numFmtId="0" xfId="0" applyAlignment="1" applyBorder="1" applyFont="1">
      <alignment horizontal="left" shrinkToFit="0" vertical="center" wrapText="1"/>
    </xf>
    <xf borderId="3" fillId="0" fontId="2" numFmtId="0" xfId="0" applyAlignment="1" applyBorder="1" applyFont="1">
      <alignment horizontal="left" shrinkToFit="0" wrapText="1"/>
    </xf>
    <xf borderId="3" fillId="0" fontId="2" numFmtId="0" xfId="0" applyAlignment="1" applyBorder="1" applyFont="1">
      <alignment horizontal="left" vertical="center"/>
    </xf>
    <xf borderId="3" fillId="3" fontId="9" numFmtId="49" xfId="0" applyAlignment="1" applyBorder="1" applyFont="1" applyNumberFormat="1">
      <alignment horizontal="center"/>
    </xf>
    <xf borderId="3" fillId="3" fontId="9" numFmtId="1" xfId="0" applyAlignment="1" applyBorder="1" applyFont="1" applyNumberFormat="1">
      <alignment horizontal="center"/>
    </xf>
    <xf borderId="3" fillId="0" fontId="10" numFmtId="49" xfId="0" applyBorder="1" applyFont="1" applyNumberFormat="1"/>
    <xf borderId="3" fillId="0" fontId="10" numFmtId="1" xfId="0" applyAlignment="1" applyBorder="1" applyFont="1" applyNumberFormat="1">
      <alignment horizontal="left"/>
    </xf>
    <xf borderId="3" fillId="0" fontId="10" numFmtId="1" xfId="0" applyAlignment="1" applyBorder="1" applyFont="1" applyNumberFormat="1">
      <alignment horizontal="center"/>
    </xf>
    <xf borderId="3" fillId="0" fontId="10" numFmtId="49" xfId="0" applyAlignment="1" applyBorder="1" applyFont="1" applyNumberFormat="1">
      <alignment horizontal="center"/>
    </xf>
    <xf borderId="3" fillId="0" fontId="10" numFmtId="1" xfId="0" applyBorder="1" applyFont="1" applyNumberFormat="1"/>
    <xf borderId="0" fillId="0" fontId="5" numFmtId="49" xfId="0" applyFont="1" applyNumberFormat="1"/>
    <xf borderId="0" fillId="0" fontId="5" numFmtId="1" xfId="0" applyFont="1" applyNumberFormat="1"/>
    <xf borderId="0" fillId="0" fontId="9" numFmtId="0" xfId="0" applyAlignment="1" applyFont="1">
      <alignment horizontal="center" shrinkToFit="0" vertical="center" wrapText="1"/>
    </xf>
    <xf borderId="0" fillId="0" fontId="9" numFmtId="0" xfId="0" applyAlignment="1" applyFont="1">
      <alignment horizontal="left" shrinkToFit="0" vertical="center" wrapText="1"/>
    </xf>
    <xf borderId="0" fillId="0" fontId="10" numFmtId="0" xfId="0" applyAlignment="1" applyFont="1">
      <alignment shrinkToFit="0" vertical="center" wrapText="1"/>
    </xf>
    <xf borderId="0" fillId="0" fontId="10" numFmtId="0" xfId="0" applyAlignment="1" applyFont="1">
      <alignment horizontal="left" shrinkToFit="0" vertical="center" wrapText="1"/>
    </xf>
    <xf borderId="0" fillId="0" fontId="10" numFmtId="0" xfId="0" applyAlignment="1" applyFont="1">
      <alignment horizontal="center" shrinkToFit="0" vertical="center" wrapText="1"/>
    </xf>
    <xf borderId="0" fillId="0" fontId="10" numFmtId="49" xfId="0" applyAlignment="1" applyFont="1" applyNumberFormat="1">
      <alignment horizontal="left"/>
    </xf>
    <xf borderId="0" fillId="0" fontId="10" numFmtId="0" xfId="0" applyAlignment="1" applyFont="1">
      <alignment horizontal="left"/>
    </xf>
    <xf borderId="0" fillId="0" fontId="10" numFmtId="0" xfId="0" applyAlignment="1" applyFont="1">
      <alignment horizontal="center"/>
    </xf>
    <xf borderId="7" fillId="0" fontId="10" numFmtId="0" xfId="0" applyBorder="1" applyFont="1"/>
    <xf borderId="8" fillId="0" fontId="10" numFmtId="0" xfId="0" applyBorder="1" applyFont="1"/>
    <xf borderId="0" fillId="0" fontId="10" numFmtId="0" xfId="0" applyFont="1"/>
    <xf borderId="9" fillId="7" fontId="4" numFmtId="0" xfId="0" applyBorder="1" applyFill="1" applyFont="1"/>
    <xf borderId="10" fillId="0" fontId="10" numFmtId="0" xfId="0" applyAlignment="1" applyBorder="1" applyFont="1">
      <alignment horizontal="left"/>
    </xf>
    <xf borderId="10" fillId="0" fontId="10" numFmtId="0" xfId="0" applyBorder="1" applyFont="1"/>
    <xf borderId="11" fillId="7" fontId="4" numFmtId="0" xfId="0" applyAlignment="1" applyBorder="1" applyFont="1">
      <alignment horizontal="left"/>
    </xf>
    <xf borderId="11" fillId="7" fontId="4" numFmtId="0" xfId="0" applyBorder="1" applyFont="1"/>
    <xf borderId="0" fillId="0" fontId="11" numFmtId="0" xfId="0" applyFont="1"/>
    <xf borderId="12" fillId="0" fontId="10" numFmtId="0" xfId="0" applyAlignment="1" applyBorder="1" applyFont="1">
      <alignment horizontal="center"/>
    </xf>
    <xf borderId="13" fillId="0" fontId="3" numFmtId="0" xfId="0" applyBorder="1" applyFont="1"/>
    <xf borderId="14" fillId="0" fontId="3" numFmtId="0" xfId="0" applyBorder="1" applyFont="1"/>
    <xf borderId="3" fillId="0" fontId="10" numFmtId="0" xfId="0" applyBorder="1" applyFont="1"/>
    <xf borderId="3" fillId="0" fontId="9" numFmtId="0" xfId="0" applyBorder="1" applyFont="1"/>
    <xf borderId="0" fillId="0" fontId="9" numFmtId="0" xfId="0" applyAlignment="1" applyFont="1">
      <alignment horizontal="center" shrinkToFit="0" wrapText="1"/>
    </xf>
    <xf borderId="0" fillId="0" fontId="12" numFmtId="0" xfId="0" applyFont="1"/>
    <xf borderId="0" fillId="0" fontId="13" numFmtId="0" xfId="0" applyAlignment="1" applyFont="1">
      <alignment horizontal="center"/>
    </xf>
    <xf borderId="0" fillId="0" fontId="14" numFmtId="0" xfId="0" applyAlignment="1" applyFont="1">
      <alignment vertical="center"/>
    </xf>
    <xf borderId="0" fillId="0" fontId="12" numFmtId="0" xfId="0" applyAlignment="1" applyFont="1">
      <alignment horizontal="left"/>
    </xf>
    <xf borderId="0" fillId="0" fontId="14" numFmtId="0" xfId="0" applyAlignment="1" applyFont="1">
      <alignment horizontal="left" vertical="center"/>
    </xf>
    <xf borderId="0" fillId="0" fontId="12" numFmtId="0" xfId="0" applyAlignment="1" applyFont="1">
      <alignment horizontal="left" shrinkToFit="0" vertical="center" wrapText="1"/>
    </xf>
    <xf borderId="0" fillId="0" fontId="14" numFmtId="0" xfId="0" applyAlignment="1" applyFont="1">
      <alignment horizontal="left" shrinkToFit="0" vertical="center" wrapText="1"/>
    </xf>
    <xf borderId="0" fillId="0" fontId="12" numFmtId="0" xfId="0" applyAlignment="1" applyFont="1">
      <alignment horizontal="left" vertical="center"/>
    </xf>
    <xf borderId="0" fillId="0" fontId="1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Korelisasi Harga dan Luas </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yVal>
            <c:numRef>
              <c:f>'no 6'!$A$8</c:f>
              <c:numCache/>
            </c:numRef>
          </c:yVal>
        </c:ser>
        <c:dLbls>
          <c:showLegendKey val="0"/>
          <c:showVal val="0"/>
          <c:showCatName val="0"/>
          <c:showSerName val="0"/>
          <c:showPercent val="0"/>
          <c:showBubbleSize val="0"/>
        </c:dLbls>
        <c:axId val="430478676"/>
        <c:axId val="133569069"/>
      </c:scatterChart>
      <c:valAx>
        <c:axId val="43047867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3569069"/>
      </c:valAx>
      <c:valAx>
        <c:axId val="13356906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30478676"/>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v>Korelisasi Harga dan Kamar</c:v>
          </c:tx>
          <c:spPr>
            <a:ln>
              <a:noFill/>
            </a:ln>
          </c:spPr>
          <c:marker>
            <c:symbol val="circle"/>
            <c:size val="7"/>
            <c:spPr>
              <a:solidFill>
                <a:schemeClr val="accent1"/>
              </a:solidFill>
              <a:ln cmpd="sng">
                <a:solidFill>
                  <a:schemeClr val="accent1"/>
                </a:solidFill>
              </a:ln>
            </c:spPr>
          </c:marker>
          <c:yVal>
            <c:numRef>
              <c:f>'no 6'!$C$8</c:f>
              <c:numCache/>
            </c:numRef>
          </c:yVal>
        </c:ser>
        <c:dLbls>
          <c:showLegendKey val="0"/>
          <c:showVal val="0"/>
          <c:showCatName val="0"/>
          <c:showSerName val="0"/>
          <c:showPercent val="0"/>
          <c:showBubbleSize val="0"/>
        </c:dLbls>
        <c:axId val="1631508673"/>
        <c:axId val="260289918"/>
      </c:scatterChart>
      <c:valAx>
        <c:axId val="163150867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60289918"/>
      </c:valAx>
      <c:valAx>
        <c:axId val="2602899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631508673"/>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v>Korelisasi Harga dan Kamar Mandi</c:v>
          </c:tx>
          <c:spPr>
            <a:ln>
              <a:noFill/>
            </a:ln>
          </c:spPr>
          <c:marker>
            <c:symbol val="circle"/>
            <c:size val="7"/>
            <c:spPr>
              <a:solidFill>
                <a:schemeClr val="accent1"/>
              </a:solidFill>
              <a:ln cmpd="sng">
                <a:solidFill>
                  <a:schemeClr val="accent1"/>
                </a:solidFill>
              </a:ln>
            </c:spPr>
          </c:marker>
          <c:yVal>
            <c:numRef>
              <c:f>'no 6'!$D$13</c:f>
              <c:numCache/>
            </c:numRef>
          </c:yVal>
        </c:ser>
        <c:dLbls>
          <c:showLegendKey val="0"/>
          <c:showVal val="0"/>
          <c:showCatName val="0"/>
          <c:showSerName val="0"/>
          <c:showPercent val="0"/>
          <c:showBubbleSize val="0"/>
        </c:dLbls>
        <c:axId val="1499084539"/>
        <c:axId val="559507046"/>
      </c:scatterChart>
      <c:valAx>
        <c:axId val="1499084539"/>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59507046"/>
      </c:valAx>
      <c:valAx>
        <c:axId val="55950704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99084539"/>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v>Korelisasi Harga dan Parkiran</c:v>
          </c:tx>
          <c:spPr>
            <a:ln>
              <a:noFill/>
            </a:ln>
          </c:spPr>
          <c:marker>
            <c:symbol val="circle"/>
            <c:size val="7"/>
            <c:spPr>
              <a:solidFill>
                <a:schemeClr val="accent1"/>
              </a:solidFill>
              <a:ln cmpd="sng">
                <a:solidFill>
                  <a:schemeClr val="accent1"/>
                </a:solidFill>
              </a:ln>
            </c:spPr>
          </c:marker>
          <c:yVal>
            <c:numRef>
              <c:f>'no 6'!$E$8</c:f>
              <c:numCache/>
            </c:numRef>
          </c:yVal>
        </c:ser>
        <c:dLbls>
          <c:showLegendKey val="0"/>
          <c:showVal val="0"/>
          <c:showCatName val="0"/>
          <c:showSerName val="0"/>
          <c:showPercent val="0"/>
          <c:showBubbleSize val="0"/>
        </c:dLbls>
        <c:axId val="1392122504"/>
        <c:axId val="1843986983"/>
      </c:scatterChart>
      <c:valAx>
        <c:axId val="139212250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43986983"/>
      </c:valAx>
      <c:valAx>
        <c:axId val="184398698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92122504"/>
      </c:valAx>
    </c:plotArea>
    <c:plotVisOnly val="1"/>
  </c:chart>
</c:chartSpace>
</file>

<file path=xl/drawings/_rels/drawing1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9</xdr:row>
      <xdr:rowOff>38100</xdr:rowOff>
    </xdr:from>
    <xdr:ext cx="3448050" cy="15049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561975</xdr:colOff>
      <xdr:row>8</xdr:row>
      <xdr:rowOff>47625</xdr:rowOff>
    </xdr:from>
    <xdr:ext cx="2971800" cy="136207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1638300</xdr:colOff>
      <xdr:row>13</xdr:row>
      <xdr:rowOff>76200</xdr:rowOff>
    </xdr:from>
    <xdr:ext cx="3333750" cy="1476375"/>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876300</xdr:colOff>
      <xdr:row>8</xdr:row>
      <xdr:rowOff>123825</xdr:rowOff>
    </xdr:from>
    <xdr:ext cx="3276600" cy="1571625"/>
    <xdr:graphicFrame>
      <xdr:nvGraphicFramePr>
        <xdr:cNvPr id="4" name="Chart 4"/>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9.13"/>
    <col customWidth="1" min="3" max="3" width="18.88"/>
    <col customWidth="1" min="4" max="6" width="12.63"/>
  </cols>
  <sheetData>
    <row r="1"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5.75" customHeight="1">
      <c r="A2" s="3"/>
      <c r="B2" s="3"/>
      <c r="C2" s="3"/>
      <c r="D2" s="2"/>
      <c r="E2" s="2"/>
      <c r="F2" s="2"/>
      <c r="G2" s="2"/>
      <c r="H2" s="2"/>
      <c r="I2" s="2"/>
      <c r="J2" s="2"/>
      <c r="K2" s="2"/>
      <c r="L2" s="2"/>
      <c r="M2" s="2"/>
      <c r="N2" s="2"/>
      <c r="O2" s="2"/>
      <c r="P2" s="2"/>
      <c r="Q2" s="2"/>
      <c r="R2" s="2"/>
      <c r="S2" s="2"/>
      <c r="T2" s="2"/>
      <c r="U2" s="2"/>
      <c r="V2" s="2"/>
      <c r="W2" s="2"/>
      <c r="X2" s="2"/>
      <c r="Y2" s="2"/>
      <c r="Z2" s="2"/>
    </row>
    <row r="3" ht="15.75" customHeight="1">
      <c r="A3" s="4" t="s">
        <v>3</v>
      </c>
      <c r="B3" s="4" t="s">
        <v>4</v>
      </c>
      <c r="C3" s="5" t="s">
        <v>5</v>
      </c>
      <c r="D3" s="2"/>
      <c r="E3" s="2"/>
      <c r="F3" s="2"/>
      <c r="G3" s="2"/>
      <c r="H3" s="2"/>
      <c r="I3" s="2"/>
      <c r="J3" s="2"/>
      <c r="K3" s="2"/>
      <c r="L3" s="2"/>
      <c r="M3" s="2"/>
      <c r="N3" s="2"/>
      <c r="O3" s="2"/>
      <c r="P3" s="2"/>
      <c r="Q3" s="2"/>
      <c r="R3" s="2"/>
      <c r="S3" s="2"/>
      <c r="T3" s="2"/>
      <c r="U3" s="2"/>
      <c r="V3" s="2"/>
      <c r="W3" s="2"/>
      <c r="X3" s="2"/>
      <c r="Y3" s="2"/>
      <c r="Z3" s="2"/>
    </row>
    <row r="4" ht="15.75" customHeight="1">
      <c r="A4" s="4" t="s">
        <v>6</v>
      </c>
      <c r="B4" s="4" t="s">
        <v>7</v>
      </c>
      <c r="C4" s="5" t="s">
        <v>8</v>
      </c>
      <c r="D4" s="2"/>
      <c r="E4" s="2"/>
      <c r="F4" s="2"/>
      <c r="G4" s="2"/>
      <c r="H4" s="2"/>
      <c r="I4" s="2"/>
      <c r="J4" s="2"/>
      <c r="K4" s="2"/>
      <c r="L4" s="2"/>
      <c r="M4" s="2"/>
      <c r="N4" s="2"/>
      <c r="O4" s="2"/>
      <c r="P4" s="2"/>
      <c r="Q4" s="2"/>
      <c r="R4" s="2"/>
      <c r="S4" s="2"/>
      <c r="T4" s="2"/>
      <c r="U4" s="2"/>
      <c r="V4" s="2"/>
      <c r="W4" s="2"/>
      <c r="X4" s="2"/>
      <c r="Y4" s="2"/>
      <c r="Z4" s="2"/>
    </row>
    <row r="5" ht="15.75" customHeight="1">
      <c r="A5" s="4" t="s">
        <v>9</v>
      </c>
      <c r="B5" s="4" t="s">
        <v>10</v>
      </c>
      <c r="C5" s="5" t="s">
        <v>8</v>
      </c>
      <c r="D5" s="2"/>
      <c r="E5" s="2"/>
      <c r="F5" s="2"/>
      <c r="G5" s="2"/>
      <c r="H5" s="2"/>
      <c r="I5" s="2"/>
      <c r="J5" s="2"/>
      <c r="K5" s="2"/>
      <c r="L5" s="2"/>
      <c r="M5" s="2"/>
      <c r="N5" s="2"/>
      <c r="O5" s="2"/>
      <c r="P5" s="2"/>
      <c r="Q5" s="2"/>
      <c r="R5" s="2"/>
      <c r="S5" s="2"/>
      <c r="T5" s="2"/>
      <c r="U5" s="2"/>
      <c r="V5" s="2"/>
      <c r="W5" s="2"/>
      <c r="X5" s="2"/>
      <c r="Y5" s="2"/>
      <c r="Z5" s="2"/>
    </row>
    <row r="6" ht="15.75" customHeight="1">
      <c r="A6" s="4" t="s">
        <v>11</v>
      </c>
      <c r="B6" s="4" t="s">
        <v>12</v>
      </c>
      <c r="C6" s="5" t="s">
        <v>8</v>
      </c>
      <c r="D6" s="2"/>
      <c r="E6" s="2"/>
      <c r="F6" s="2"/>
      <c r="G6" s="2"/>
      <c r="H6" s="2"/>
      <c r="I6" s="2"/>
      <c r="J6" s="2"/>
      <c r="K6" s="2"/>
      <c r="L6" s="2"/>
      <c r="M6" s="2"/>
      <c r="N6" s="2"/>
      <c r="O6" s="2"/>
      <c r="P6" s="2"/>
      <c r="Q6" s="2"/>
      <c r="R6" s="2"/>
      <c r="S6" s="2"/>
      <c r="T6" s="2"/>
      <c r="U6" s="2"/>
      <c r="V6" s="2"/>
      <c r="W6" s="2"/>
      <c r="X6" s="2"/>
      <c r="Y6" s="2"/>
      <c r="Z6" s="2"/>
    </row>
    <row r="7" ht="15.75" customHeight="1">
      <c r="A7" s="4" t="s">
        <v>13</v>
      </c>
      <c r="B7" s="4" t="s">
        <v>14</v>
      </c>
      <c r="C7" s="5" t="s">
        <v>8</v>
      </c>
      <c r="D7" s="2"/>
      <c r="E7" s="2"/>
      <c r="F7" s="2"/>
      <c r="G7" s="2"/>
      <c r="H7" s="2"/>
      <c r="I7" s="2"/>
      <c r="J7" s="2"/>
      <c r="K7" s="2"/>
      <c r="L7" s="2"/>
      <c r="M7" s="2"/>
      <c r="N7" s="2"/>
      <c r="O7" s="2"/>
      <c r="P7" s="2"/>
      <c r="Q7" s="2"/>
      <c r="R7" s="2"/>
      <c r="S7" s="2"/>
      <c r="T7" s="2"/>
      <c r="U7" s="2"/>
      <c r="V7" s="2"/>
      <c r="W7" s="2"/>
      <c r="X7" s="2"/>
      <c r="Y7" s="2"/>
      <c r="Z7" s="2"/>
    </row>
    <row r="8" ht="15.75" customHeight="1">
      <c r="A8" s="4" t="s">
        <v>15</v>
      </c>
      <c r="B8" s="4" t="s">
        <v>16</v>
      </c>
      <c r="C8" s="5" t="s">
        <v>5</v>
      </c>
      <c r="D8" s="2"/>
      <c r="E8" s="2"/>
      <c r="F8" s="2"/>
      <c r="G8" s="2"/>
      <c r="H8" s="2"/>
      <c r="I8" s="2"/>
      <c r="J8" s="2"/>
      <c r="K8" s="2"/>
      <c r="L8" s="2"/>
      <c r="M8" s="2"/>
      <c r="N8" s="2"/>
      <c r="O8" s="2"/>
      <c r="P8" s="2"/>
      <c r="Q8" s="2"/>
      <c r="R8" s="2"/>
      <c r="S8" s="2"/>
      <c r="T8" s="2"/>
      <c r="U8" s="2"/>
      <c r="V8" s="2"/>
      <c r="W8" s="2"/>
      <c r="X8" s="2"/>
      <c r="Y8" s="2"/>
      <c r="Z8" s="2"/>
    </row>
    <row r="9" ht="15.75" customHeight="1">
      <c r="A9" s="4" t="s">
        <v>17</v>
      </c>
      <c r="B9" s="4" t="s">
        <v>18</v>
      </c>
      <c r="C9" s="5" t="s">
        <v>8</v>
      </c>
      <c r="D9" s="2"/>
      <c r="E9" s="2"/>
      <c r="F9" s="2"/>
      <c r="G9" s="2"/>
      <c r="H9" s="2"/>
      <c r="I9" s="2"/>
      <c r="J9" s="2"/>
      <c r="K9" s="2"/>
      <c r="L9" s="2"/>
      <c r="M9" s="2"/>
      <c r="N9" s="2"/>
      <c r="O9" s="2"/>
      <c r="P9" s="2"/>
      <c r="Q9" s="2"/>
      <c r="R9" s="2"/>
      <c r="S9" s="2"/>
      <c r="T9" s="2"/>
      <c r="U9" s="2"/>
      <c r="V9" s="2"/>
      <c r="W9" s="2"/>
      <c r="X9" s="2"/>
      <c r="Y9" s="2"/>
      <c r="Z9" s="2"/>
    </row>
    <row r="10" ht="15.75" customHeight="1">
      <c r="A10" s="4" t="s">
        <v>19</v>
      </c>
      <c r="B10" s="4" t="s">
        <v>20</v>
      </c>
      <c r="C10" s="5" t="s">
        <v>5</v>
      </c>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A2"/>
    <mergeCell ref="B1:B2"/>
    <mergeCell ref="C1:C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38"/>
    <col customWidth="1" min="2" max="2" width="12.63"/>
    <col customWidth="1" min="3" max="3" width="19.63"/>
    <col customWidth="1" min="4" max="5" width="12.63"/>
    <col customWidth="1" min="6" max="6" width="27.75"/>
    <col customWidth="1" min="7" max="7" width="22.13"/>
  </cols>
  <sheetData>
    <row r="1" ht="15.75" customHeight="1">
      <c r="A1" s="6" t="s">
        <v>3</v>
      </c>
      <c r="B1" s="7" t="s">
        <v>6</v>
      </c>
      <c r="C1" s="7" t="s">
        <v>9</v>
      </c>
      <c r="D1" s="7" t="s">
        <v>11</v>
      </c>
      <c r="E1" s="8" t="s">
        <v>13</v>
      </c>
      <c r="F1" s="6" t="s">
        <v>15</v>
      </c>
      <c r="G1" s="7" t="s">
        <v>17</v>
      </c>
      <c r="H1" s="6" t="s">
        <v>19</v>
      </c>
    </row>
    <row r="2" ht="15.75" customHeight="1">
      <c r="A2" s="9" t="s">
        <v>21</v>
      </c>
      <c r="B2" s="10" t="s">
        <v>22</v>
      </c>
      <c r="C2" s="10" t="s">
        <v>23</v>
      </c>
      <c r="D2" s="11">
        <v>3.0</v>
      </c>
      <c r="E2" s="12">
        <v>2.0</v>
      </c>
      <c r="F2" s="9" t="s">
        <v>24</v>
      </c>
      <c r="G2" s="10" t="s">
        <v>25</v>
      </c>
      <c r="H2" s="9" t="s">
        <v>26</v>
      </c>
    </row>
    <row r="3" ht="15.75" customHeight="1">
      <c r="A3" s="9" t="s">
        <v>27</v>
      </c>
      <c r="B3" s="10" t="s">
        <v>28</v>
      </c>
      <c r="C3" s="11">
        <v>4.0</v>
      </c>
      <c r="D3" s="11">
        <v>4.0</v>
      </c>
      <c r="E3" s="13"/>
      <c r="F3" s="9" t="s">
        <v>29</v>
      </c>
      <c r="G3" s="10" t="s">
        <v>30</v>
      </c>
      <c r="H3" s="9" t="s">
        <v>26</v>
      </c>
    </row>
    <row r="4" ht="15.75" customHeight="1">
      <c r="A4" s="9" t="s">
        <v>31</v>
      </c>
      <c r="B4" s="10" t="s">
        <v>32</v>
      </c>
      <c r="C4" s="11">
        <v>3.0</v>
      </c>
      <c r="D4" s="11">
        <v>4.0</v>
      </c>
      <c r="E4" s="12">
        <v>2.0</v>
      </c>
      <c r="F4" s="9" t="s">
        <v>33</v>
      </c>
      <c r="G4" s="10" t="s">
        <v>34</v>
      </c>
      <c r="H4" s="9" t="s">
        <v>35</v>
      </c>
    </row>
    <row r="5" ht="15.75" customHeight="1">
      <c r="A5" s="9" t="s">
        <v>36</v>
      </c>
      <c r="B5" s="10"/>
      <c r="C5" s="10"/>
      <c r="D5" s="10"/>
      <c r="E5" s="13"/>
      <c r="F5" s="9"/>
      <c r="G5" s="10"/>
      <c r="H5" s="9"/>
    </row>
    <row r="6" ht="15.75" customHeight="1">
      <c r="A6" s="9" t="s">
        <v>37</v>
      </c>
      <c r="B6" s="10" t="s">
        <v>38</v>
      </c>
      <c r="C6" s="10" t="s">
        <v>39</v>
      </c>
      <c r="D6" s="11">
        <v>3.0</v>
      </c>
      <c r="E6" s="12">
        <v>2.0</v>
      </c>
      <c r="F6" s="9" t="s">
        <v>33</v>
      </c>
      <c r="G6" s="10" t="s">
        <v>40</v>
      </c>
      <c r="H6" s="9" t="s">
        <v>35</v>
      </c>
    </row>
    <row r="7" ht="15.75" customHeight="1">
      <c r="A7" s="9" t="s">
        <v>41</v>
      </c>
      <c r="B7" s="10" t="s">
        <v>42</v>
      </c>
      <c r="C7" s="11">
        <v>4.0</v>
      </c>
      <c r="D7" s="11">
        <v>3.0</v>
      </c>
      <c r="E7" s="12">
        <v>10.0</v>
      </c>
      <c r="F7" s="9" t="s">
        <v>43</v>
      </c>
      <c r="G7" s="10" t="s">
        <v>44</v>
      </c>
      <c r="H7" s="9" t="s">
        <v>35</v>
      </c>
    </row>
    <row r="8" ht="15.75" customHeight="1">
      <c r="A8" s="9" t="s">
        <v>45</v>
      </c>
      <c r="B8" s="10"/>
      <c r="C8" s="10"/>
      <c r="D8" s="10"/>
      <c r="E8" s="13"/>
      <c r="F8" s="9"/>
      <c r="G8" s="10"/>
      <c r="H8" s="9"/>
    </row>
    <row r="9" ht="15.75" customHeight="1">
      <c r="A9" s="9" t="s">
        <v>46</v>
      </c>
      <c r="B9" s="10" t="s">
        <v>47</v>
      </c>
      <c r="C9" s="11">
        <v>5.0</v>
      </c>
      <c r="D9" s="11">
        <v>4.0</v>
      </c>
      <c r="E9" s="12">
        <v>4.0</v>
      </c>
      <c r="F9" s="9" t="s">
        <v>48</v>
      </c>
      <c r="G9" s="10" t="s">
        <v>49</v>
      </c>
      <c r="H9" s="9" t="s">
        <v>35</v>
      </c>
    </row>
    <row r="10" ht="15.75" customHeight="1">
      <c r="A10" s="9" t="s">
        <v>46</v>
      </c>
      <c r="B10" s="10" t="s">
        <v>50</v>
      </c>
      <c r="C10" s="10" t="s">
        <v>39</v>
      </c>
      <c r="D10" s="11">
        <v>4.0</v>
      </c>
      <c r="E10" s="12">
        <v>3.0</v>
      </c>
      <c r="F10" s="9" t="s">
        <v>51</v>
      </c>
      <c r="G10" s="10" t="s">
        <v>52</v>
      </c>
      <c r="H10" s="9" t="s">
        <v>35</v>
      </c>
    </row>
    <row r="11" ht="15.75" customHeight="1">
      <c r="A11" s="9" t="s">
        <v>53</v>
      </c>
      <c r="B11" s="10" t="s">
        <v>54</v>
      </c>
      <c r="C11" s="11">
        <v>3.0</v>
      </c>
      <c r="D11" s="11">
        <v>2.0</v>
      </c>
      <c r="E11" s="12">
        <v>1.0</v>
      </c>
      <c r="F11" s="9" t="s">
        <v>55</v>
      </c>
      <c r="G11" s="10" t="s">
        <v>56</v>
      </c>
      <c r="H11" s="9" t="s">
        <v>35</v>
      </c>
    </row>
    <row r="12" ht="15.75" customHeight="1">
      <c r="A12" s="9" t="s">
        <v>57</v>
      </c>
      <c r="B12" s="10"/>
      <c r="C12" s="10"/>
      <c r="D12" s="10"/>
      <c r="E12" s="13"/>
      <c r="F12" s="9"/>
      <c r="G12" s="10"/>
      <c r="H12" s="9"/>
    </row>
    <row r="13" ht="15.75" customHeight="1">
      <c r="A13" s="9" t="s">
        <v>46</v>
      </c>
      <c r="B13" s="10" t="s">
        <v>58</v>
      </c>
      <c r="C13" s="11">
        <v>4.0</v>
      </c>
      <c r="D13" s="11">
        <v>3.0</v>
      </c>
      <c r="E13" s="13"/>
      <c r="F13" s="9" t="s">
        <v>59</v>
      </c>
      <c r="G13" s="10" t="s">
        <v>60</v>
      </c>
      <c r="H13" s="9" t="s">
        <v>35</v>
      </c>
    </row>
    <row r="14" ht="15.75" customHeight="1">
      <c r="A14" s="9" t="s">
        <v>46</v>
      </c>
      <c r="B14" s="10" t="s">
        <v>61</v>
      </c>
      <c r="C14" s="10" t="s">
        <v>62</v>
      </c>
      <c r="D14" s="11">
        <v>3.0</v>
      </c>
      <c r="E14" s="13"/>
      <c r="F14" s="9" t="s">
        <v>59</v>
      </c>
      <c r="G14" s="10" t="s">
        <v>63</v>
      </c>
      <c r="H14" s="9" t="s">
        <v>35</v>
      </c>
    </row>
    <row r="15" ht="15.75" customHeight="1">
      <c r="A15" s="9" t="s">
        <v>64</v>
      </c>
      <c r="B15" s="10" t="s">
        <v>65</v>
      </c>
      <c r="C15" s="11">
        <v>4.0</v>
      </c>
      <c r="D15" s="11">
        <v>3.0</v>
      </c>
      <c r="E15" s="13"/>
      <c r="F15" s="9" t="s">
        <v>29</v>
      </c>
      <c r="G15" s="10" t="s">
        <v>66</v>
      </c>
      <c r="H15" s="9" t="s">
        <v>67</v>
      </c>
    </row>
    <row r="16" ht="15.75" customHeight="1">
      <c r="A16" s="9" t="s">
        <v>37</v>
      </c>
      <c r="B16" s="10"/>
      <c r="C16" s="10"/>
      <c r="D16" s="10"/>
      <c r="E16" s="13"/>
      <c r="F16" s="9"/>
      <c r="G16" s="10"/>
      <c r="H16" s="9"/>
    </row>
    <row r="17" ht="15.75" customHeight="1">
      <c r="A17" s="9" t="s">
        <v>46</v>
      </c>
      <c r="B17" s="10" t="s">
        <v>68</v>
      </c>
      <c r="C17" s="10" t="s">
        <v>39</v>
      </c>
      <c r="D17" s="11">
        <v>3.0</v>
      </c>
      <c r="E17" s="13"/>
      <c r="F17" s="9" t="s">
        <v>69</v>
      </c>
      <c r="G17" s="10" t="s">
        <v>49</v>
      </c>
      <c r="H17" s="9" t="s">
        <v>35</v>
      </c>
    </row>
    <row r="18" ht="15.75" customHeight="1">
      <c r="A18" s="9" t="s">
        <v>70</v>
      </c>
      <c r="B18" s="10" t="s">
        <v>71</v>
      </c>
      <c r="C18" s="11">
        <v>4.0</v>
      </c>
      <c r="D18" s="11">
        <v>3.0</v>
      </c>
      <c r="E18" s="13"/>
      <c r="F18" s="9" t="s">
        <v>29</v>
      </c>
      <c r="G18" s="10" t="s">
        <v>72</v>
      </c>
      <c r="H18" s="9" t="s">
        <v>35</v>
      </c>
    </row>
    <row r="19" ht="15.75" customHeight="1">
      <c r="A19" s="9" t="s">
        <v>70</v>
      </c>
      <c r="B19" s="10" t="s">
        <v>73</v>
      </c>
      <c r="C19" s="11">
        <v>4.0</v>
      </c>
      <c r="D19" s="11">
        <v>3.0</v>
      </c>
      <c r="E19" s="13"/>
      <c r="F19" s="9" t="s">
        <v>74</v>
      </c>
      <c r="G19" s="10" t="s">
        <v>75</v>
      </c>
      <c r="H19" s="9" t="s">
        <v>35</v>
      </c>
    </row>
    <row r="20" ht="15.75" customHeight="1">
      <c r="A20" s="9" t="s">
        <v>76</v>
      </c>
      <c r="B20" s="10" t="s">
        <v>77</v>
      </c>
      <c r="C20" s="10" t="s">
        <v>39</v>
      </c>
      <c r="D20" s="11">
        <v>4.0</v>
      </c>
      <c r="E20" s="12">
        <v>2.0</v>
      </c>
      <c r="F20" s="9" t="s">
        <v>33</v>
      </c>
      <c r="G20" s="10" t="s">
        <v>78</v>
      </c>
      <c r="H20" s="9" t="s">
        <v>35</v>
      </c>
    </row>
    <row r="21" ht="15.75" customHeight="1">
      <c r="A21" s="9" t="s">
        <v>76</v>
      </c>
      <c r="B21" s="10" t="s">
        <v>79</v>
      </c>
      <c r="C21" s="10" t="s">
        <v>39</v>
      </c>
      <c r="D21" s="11">
        <v>6.0</v>
      </c>
      <c r="E21" s="12">
        <v>3.0</v>
      </c>
      <c r="F21" s="9" t="s">
        <v>33</v>
      </c>
      <c r="G21" s="10" t="s">
        <v>80</v>
      </c>
      <c r="H21" s="9" t="s">
        <v>26</v>
      </c>
    </row>
    <row r="22" ht="15.75" customHeight="1">
      <c r="A22" s="9" t="s">
        <v>81</v>
      </c>
      <c r="B22" s="10" t="s">
        <v>82</v>
      </c>
      <c r="C22" s="10" t="s">
        <v>83</v>
      </c>
      <c r="D22" s="11">
        <v>4.0</v>
      </c>
      <c r="E22" s="12">
        <v>2.0</v>
      </c>
      <c r="F22" s="9" t="s">
        <v>33</v>
      </c>
      <c r="G22" s="10" t="s">
        <v>84</v>
      </c>
      <c r="H22" s="9" t="s">
        <v>35</v>
      </c>
    </row>
    <row r="23" ht="15.75" customHeight="1">
      <c r="A23" s="9" t="s">
        <v>64</v>
      </c>
      <c r="B23" s="10" t="s">
        <v>85</v>
      </c>
      <c r="C23" s="11">
        <v>1.0</v>
      </c>
      <c r="D23" s="11">
        <v>1.0</v>
      </c>
      <c r="E23" s="12">
        <v>1.0</v>
      </c>
      <c r="F23" s="9" t="s">
        <v>86</v>
      </c>
      <c r="G23" s="10" t="s">
        <v>56</v>
      </c>
      <c r="H23" s="9" t="s">
        <v>26</v>
      </c>
    </row>
    <row r="24" ht="15.75" customHeight="1">
      <c r="A24" s="9" t="s">
        <v>76</v>
      </c>
      <c r="B24" s="10" t="s">
        <v>82</v>
      </c>
      <c r="C24" s="10" t="s">
        <v>62</v>
      </c>
      <c r="D24" s="11">
        <v>4.0</v>
      </c>
      <c r="E24" s="12">
        <v>3.0</v>
      </c>
      <c r="F24" s="9" t="s">
        <v>87</v>
      </c>
      <c r="G24" s="10" t="s">
        <v>88</v>
      </c>
      <c r="H24" s="9" t="s">
        <v>26</v>
      </c>
    </row>
    <row r="25" ht="15.75" customHeight="1">
      <c r="A25" s="9" t="s">
        <v>76</v>
      </c>
      <c r="B25" s="10" t="s">
        <v>89</v>
      </c>
      <c r="C25" s="10" t="s">
        <v>62</v>
      </c>
      <c r="D25" s="11">
        <v>4.0</v>
      </c>
      <c r="E25" s="13"/>
      <c r="F25" s="9" t="s">
        <v>87</v>
      </c>
      <c r="G25" s="10" t="s">
        <v>88</v>
      </c>
      <c r="H25" s="9" t="s">
        <v>26</v>
      </c>
    </row>
    <row r="26" ht="15.75" customHeight="1">
      <c r="A26" s="9" t="s">
        <v>90</v>
      </c>
      <c r="B26" s="10" t="s">
        <v>91</v>
      </c>
      <c r="C26" s="11">
        <v>1.0</v>
      </c>
      <c r="D26" s="11">
        <v>1.0</v>
      </c>
      <c r="E26" s="12">
        <v>1.0</v>
      </c>
      <c r="F26" s="9" t="s">
        <v>24</v>
      </c>
      <c r="G26" s="10" t="s">
        <v>92</v>
      </c>
      <c r="H26" s="9" t="s">
        <v>26</v>
      </c>
    </row>
    <row r="27" ht="15.75" customHeight="1">
      <c r="A27" s="9" t="s">
        <v>93</v>
      </c>
      <c r="B27" s="10"/>
      <c r="C27" s="11">
        <v>5.0</v>
      </c>
      <c r="D27" s="11">
        <v>4.0</v>
      </c>
      <c r="E27" s="13"/>
      <c r="F27" s="9" t="s">
        <v>94</v>
      </c>
      <c r="G27" s="10" t="s">
        <v>95</v>
      </c>
      <c r="H27" s="9" t="s">
        <v>26</v>
      </c>
    </row>
    <row r="28" ht="15.75" customHeight="1">
      <c r="A28" s="9" t="s">
        <v>37</v>
      </c>
      <c r="B28" s="10" t="s">
        <v>96</v>
      </c>
      <c r="C28" s="10" t="s">
        <v>62</v>
      </c>
      <c r="D28" s="11">
        <v>2.0</v>
      </c>
      <c r="E28" s="12">
        <v>2.0</v>
      </c>
      <c r="F28" s="9" t="s">
        <v>97</v>
      </c>
      <c r="G28" s="10" t="s">
        <v>98</v>
      </c>
      <c r="H28" s="9" t="s">
        <v>35</v>
      </c>
    </row>
    <row r="29" ht="15.75" customHeight="1">
      <c r="A29" s="9" t="s">
        <v>76</v>
      </c>
      <c r="B29" s="10"/>
      <c r="C29" s="10"/>
      <c r="D29" s="10"/>
      <c r="E29" s="13"/>
      <c r="F29" s="9"/>
      <c r="G29" s="10"/>
      <c r="H29" s="9"/>
    </row>
    <row r="30" ht="15.75" customHeight="1">
      <c r="A30" s="9" t="s">
        <v>31</v>
      </c>
      <c r="B30" s="10" t="s">
        <v>99</v>
      </c>
      <c r="C30" s="10" t="s">
        <v>62</v>
      </c>
      <c r="D30" s="11">
        <v>4.0</v>
      </c>
      <c r="E30" s="12">
        <v>1.0</v>
      </c>
      <c r="F30" s="9" t="s">
        <v>100</v>
      </c>
      <c r="G30" s="10" t="s">
        <v>101</v>
      </c>
      <c r="H30" s="9" t="s">
        <v>35</v>
      </c>
    </row>
    <row r="31" ht="15.75" customHeight="1">
      <c r="A31" s="9" t="s">
        <v>76</v>
      </c>
      <c r="B31" s="10" t="s">
        <v>102</v>
      </c>
      <c r="C31" s="11">
        <v>3.0</v>
      </c>
      <c r="D31" s="11">
        <v>4.0</v>
      </c>
      <c r="E31" s="13"/>
      <c r="F31" s="9" t="s">
        <v>97</v>
      </c>
      <c r="G31" s="10" t="s">
        <v>103</v>
      </c>
      <c r="H31" s="9" t="s">
        <v>35</v>
      </c>
    </row>
    <row r="32" ht="15.75" customHeight="1">
      <c r="A32" s="9" t="s">
        <v>70</v>
      </c>
      <c r="B32" s="10"/>
      <c r="C32" s="10"/>
      <c r="D32" s="10"/>
      <c r="E32" s="13"/>
      <c r="F32" s="9"/>
      <c r="G32" s="10"/>
      <c r="H32" s="9"/>
    </row>
    <row r="33" ht="15.75" customHeight="1">
      <c r="A33" s="9" t="s">
        <v>57</v>
      </c>
      <c r="B33" s="10" t="s">
        <v>104</v>
      </c>
      <c r="C33" s="10" t="s">
        <v>39</v>
      </c>
      <c r="D33" s="11">
        <v>4.0</v>
      </c>
      <c r="E33" s="12">
        <v>4.0</v>
      </c>
      <c r="F33" s="9" t="s">
        <v>87</v>
      </c>
      <c r="G33" s="10" t="s">
        <v>105</v>
      </c>
      <c r="H33" s="9" t="s">
        <v>67</v>
      </c>
    </row>
    <row r="34" ht="15.75" customHeight="1">
      <c r="A34" s="9" t="s">
        <v>106</v>
      </c>
      <c r="B34" s="10" t="s">
        <v>107</v>
      </c>
      <c r="C34" s="11">
        <v>3.0</v>
      </c>
      <c r="D34" s="11">
        <v>2.0</v>
      </c>
      <c r="E34" s="13"/>
      <c r="F34" s="9" t="s">
        <v>59</v>
      </c>
      <c r="G34" s="10" t="s">
        <v>108</v>
      </c>
      <c r="H34" s="9" t="s">
        <v>35</v>
      </c>
    </row>
    <row r="35" ht="15.75" customHeight="1">
      <c r="A35" s="9" t="s">
        <v>57</v>
      </c>
      <c r="B35" s="10" t="s">
        <v>109</v>
      </c>
      <c r="C35" s="11">
        <v>1.0</v>
      </c>
      <c r="D35" s="11">
        <v>1.0</v>
      </c>
      <c r="E35" s="12">
        <v>1.0</v>
      </c>
      <c r="F35" s="9" t="s">
        <v>24</v>
      </c>
      <c r="G35" s="10" t="s">
        <v>110</v>
      </c>
      <c r="H35" s="9" t="s">
        <v>26</v>
      </c>
    </row>
    <row r="36" ht="15.75" customHeight="1">
      <c r="A36" s="9" t="s">
        <v>111</v>
      </c>
      <c r="B36" s="10"/>
      <c r="C36" s="10"/>
      <c r="D36" s="10"/>
      <c r="E36" s="13"/>
      <c r="F36" s="9"/>
      <c r="G36" s="10"/>
      <c r="H36" s="9"/>
    </row>
    <row r="37" ht="15.75" customHeight="1">
      <c r="A37" s="9" t="s">
        <v>21</v>
      </c>
      <c r="B37" s="10" t="s">
        <v>112</v>
      </c>
      <c r="C37" s="11">
        <v>2.0</v>
      </c>
      <c r="D37" s="11">
        <v>2.0</v>
      </c>
      <c r="E37" s="12">
        <v>1.0</v>
      </c>
      <c r="F37" s="9" t="s">
        <v>24</v>
      </c>
      <c r="G37" s="10" t="s">
        <v>113</v>
      </c>
      <c r="H37" s="9" t="s">
        <v>26</v>
      </c>
    </row>
    <row r="38" ht="15.75" customHeight="1">
      <c r="A38" s="9" t="s">
        <v>76</v>
      </c>
      <c r="B38" s="10" t="s">
        <v>114</v>
      </c>
      <c r="C38" s="10" t="s">
        <v>39</v>
      </c>
      <c r="D38" s="11">
        <v>4.0</v>
      </c>
      <c r="E38" s="13"/>
      <c r="F38" s="9" t="s">
        <v>87</v>
      </c>
      <c r="G38" s="10" t="s">
        <v>115</v>
      </c>
      <c r="H38" s="9"/>
    </row>
    <row r="39" ht="15.75" customHeight="1">
      <c r="A39" s="9" t="s">
        <v>76</v>
      </c>
      <c r="B39" s="10" t="s">
        <v>116</v>
      </c>
      <c r="C39" s="10" t="s">
        <v>117</v>
      </c>
      <c r="D39" s="11">
        <v>4.0</v>
      </c>
      <c r="E39" s="13"/>
      <c r="F39" s="9" t="s">
        <v>87</v>
      </c>
      <c r="G39" s="10" t="s">
        <v>118</v>
      </c>
      <c r="H39" s="9"/>
    </row>
    <row r="40" ht="15.75" customHeight="1">
      <c r="A40" s="9" t="s">
        <v>36</v>
      </c>
      <c r="B40" s="10"/>
      <c r="C40" s="10"/>
      <c r="D40" s="10"/>
      <c r="E40" s="13"/>
      <c r="F40" s="9"/>
      <c r="G40" s="10"/>
      <c r="H40" s="9"/>
    </row>
    <row r="41" ht="15.75" customHeight="1">
      <c r="A41" s="9" t="s">
        <v>70</v>
      </c>
      <c r="B41" s="10" t="s">
        <v>119</v>
      </c>
      <c r="C41" s="10" t="s">
        <v>83</v>
      </c>
      <c r="D41" s="11">
        <v>4.0</v>
      </c>
      <c r="E41" s="12">
        <v>3.0</v>
      </c>
      <c r="F41" s="9" t="s">
        <v>33</v>
      </c>
      <c r="G41" s="10" t="s">
        <v>120</v>
      </c>
      <c r="H41" s="9" t="s">
        <v>35</v>
      </c>
    </row>
    <row r="42" ht="15.75" customHeight="1">
      <c r="A42" s="9" t="s">
        <v>76</v>
      </c>
      <c r="B42" s="10" t="s">
        <v>121</v>
      </c>
      <c r="C42" s="10" t="s">
        <v>83</v>
      </c>
      <c r="D42" s="11">
        <v>6.0</v>
      </c>
      <c r="E42" s="12">
        <v>3.0</v>
      </c>
      <c r="F42" s="9" t="s">
        <v>33</v>
      </c>
      <c r="G42" s="10" t="s">
        <v>122</v>
      </c>
      <c r="H42" s="9" t="s">
        <v>35</v>
      </c>
    </row>
    <row r="43" ht="15.75" customHeight="1">
      <c r="A43" s="9" t="s">
        <v>21</v>
      </c>
      <c r="B43" s="10" t="s">
        <v>123</v>
      </c>
      <c r="C43" s="11">
        <v>4.0</v>
      </c>
      <c r="D43" s="11">
        <v>4.0</v>
      </c>
      <c r="E43" s="13"/>
      <c r="F43" s="9" t="s">
        <v>124</v>
      </c>
      <c r="G43" s="10" t="s">
        <v>125</v>
      </c>
      <c r="H43" s="9" t="s">
        <v>35</v>
      </c>
    </row>
    <row r="44" ht="15.75" customHeight="1">
      <c r="A44" s="9" t="s">
        <v>21</v>
      </c>
      <c r="B44" s="10" t="s">
        <v>126</v>
      </c>
      <c r="C44" s="10" t="s">
        <v>62</v>
      </c>
      <c r="D44" s="11">
        <v>4.0</v>
      </c>
      <c r="E44" s="12">
        <v>2.0</v>
      </c>
      <c r="F44" s="9" t="s">
        <v>124</v>
      </c>
      <c r="G44" s="10" t="s">
        <v>127</v>
      </c>
      <c r="H44" s="9" t="s">
        <v>26</v>
      </c>
    </row>
    <row r="45" ht="15.75" customHeight="1">
      <c r="A45" s="9" t="s">
        <v>21</v>
      </c>
      <c r="B45" s="10" t="s">
        <v>128</v>
      </c>
      <c r="C45" s="11">
        <v>1.0</v>
      </c>
      <c r="D45" s="11">
        <v>2.0</v>
      </c>
      <c r="E45" s="12">
        <v>1.0</v>
      </c>
      <c r="F45" s="9" t="s">
        <v>24</v>
      </c>
      <c r="G45" s="10" t="s">
        <v>129</v>
      </c>
      <c r="H45" s="9" t="s">
        <v>35</v>
      </c>
    </row>
    <row r="46" ht="15.75" customHeight="1">
      <c r="A46" s="9" t="s">
        <v>130</v>
      </c>
      <c r="B46" s="10" t="s">
        <v>131</v>
      </c>
      <c r="C46" s="11">
        <v>4.0</v>
      </c>
      <c r="D46" s="11">
        <v>4.0</v>
      </c>
      <c r="E46" s="12">
        <v>6.0</v>
      </c>
      <c r="F46" s="9" t="s">
        <v>29</v>
      </c>
      <c r="G46" s="10" t="s">
        <v>132</v>
      </c>
      <c r="H46" s="9" t="s">
        <v>35</v>
      </c>
    </row>
    <row r="47" ht="15.75" customHeight="1">
      <c r="A47" s="9" t="s">
        <v>93</v>
      </c>
      <c r="B47" s="10" t="s">
        <v>38</v>
      </c>
      <c r="C47" s="11">
        <v>6.0</v>
      </c>
      <c r="D47" s="11">
        <v>5.0</v>
      </c>
      <c r="E47" s="12">
        <v>3.0</v>
      </c>
      <c r="F47" s="9" t="s">
        <v>94</v>
      </c>
      <c r="G47" s="10" t="s">
        <v>133</v>
      </c>
      <c r="H47" s="9" t="s">
        <v>26</v>
      </c>
    </row>
    <row r="48" ht="15.75" customHeight="1">
      <c r="A48" s="9" t="s">
        <v>21</v>
      </c>
      <c r="B48" s="10" t="s">
        <v>134</v>
      </c>
      <c r="C48" s="10" t="s">
        <v>62</v>
      </c>
      <c r="D48" s="11">
        <v>4.0</v>
      </c>
      <c r="E48" s="12">
        <v>3.0</v>
      </c>
      <c r="F48" s="9" t="s">
        <v>124</v>
      </c>
      <c r="G48" s="10" t="s">
        <v>135</v>
      </c>
      <c r="H48" s="9" t="s">
        <v>26</v>
      </c>
    </row>
    <row r="49" ht="15.75" customHeight="1">
      <c r="A49" s="9" t="s">
        <v>76</v>
      </c>
      <c r="B49" s="10" t="s">
        <v>136</v>
      </c>
      <c r="C49" s="11">
        <v>2.0</v>
      </c>
      <c r="D49" s="11">
        <v>2.0</v>
      </c>
      <c r="E49" s="12">
        <v>1.0</v>
      </c>
      <c r="F49" s="9" t="s">
        <v>24</v>
      </c>
      <c r="G49" s="10" t="s">
        <v>137</v>
      </c>
      <c r="H49" s="9" t="s">
        <v>26</v>
      </c>
    </row>
    <row r="50" ht="15.75" customHeight="1">
      <c r="A50" s="9" t="s">
        <v>76</v>
      </c>
      <c r="B50" s="10" t="s">
        <v>138</v>
      </c>
      <c r="C50" s="11">
        <v>3.0</v>
      </c>
      <c r="D50" s="11">
        <v>2.0</v>
      </c>
      <c r="E50" s="12">
        <v>2.0</v>
      </c>
      <c r="F50" s="9" t="s">
        <v>33</v>
      </c>
      <c r="G50" s="10" t="s">
        <v>139</v>
      </c>
      <c r="H50" s="9" t="s">
        <v>35</v>
      </c>
    </row>
    <row r="51" ht="15.75" customHeight="1">
      <c r="A51" s="9" t="s">
        <v>37</v>
      </c>
      <c r="B51" s="10" t="s">
        <v>140</v>
      </c>
      <c r="C51" s="10" t="s">
        <v>39</v>
      </c>
      <c r="D51" s="11">
        <v>4.0</v>
      </c>
      <c r="E51" s="12">
        <v>4.0</v>
      </c>
      <c r="F51" s="9" t="s">
        <v>100</v>
      </c>
      <c r="G51" s="10" t="s">
        <v>141</v>
      </c>
      <c r="H51" s="9" t="s">
        <v>35</v>
      </c>
    </row>
    <row r="52" ht="15.75" customHeight="1">
      <c r="A52" s="9" t="s">
        <v>37</v>
      </c>
      <c r="B52" s="10" t="s">
        <v>142</v>
      </c>
      <c r="C52" s="11">
        <v>4.0</v>
      </c>
      <c r="D52" s="11">
        <v>3.0</v>
      </c>
      <c r="E52" s="12">
        <v>2.0</v>
      </c>
      <c r="F52" s="9" t="s">
        <v>100</v>
      </c>
      <c r="G52" s="10" t="s">
        <v>40</v>
      </c>
      <c r="H52" s="9" t="s">
        <v>35</v>
      </c>
    </row>
    <row r="53" ht="15.75" customHeight="1">
      <c r="A53" s="9" t="s">
        <v>46</v>
      </c>
      <c r="B53" s="10"/>
      <c r="C53" s="10"/>
      <c r="D53" s="10"/>
      <c r="E53" s="13"/>
      <c r="F53" s="9"/>
      <c r="G53" s="10"/>
      <c r="H53" s="9"/>
    </row>
    <row r="54" ht="15.75" customHeight="1">
      <c r="A54" s="9" t="s">
        <v>90</v>
      </c>
      <c r="B54" s="10" t="s">
        <v>143</v>
      </c>
      <c r="C54" s="11">
        <v>2.0</v>
      </c>
      <c r="D54" s="11">
        <v>2.0</v>
      </c>
      <c r="E54" s="12">
        <v>1.0</v>
      </c>
      <c r="F54" s="9" t="s">
        <v>124</v>
      </c>
      <c r="G54" s="10" t="s">
        <v>144</v>
      </c>
      <c r="H54" s="9" t="s">
        <v>35</v>
      </c>
    </row>
    <row r="55" ht="15.75" customHeight="1">
      <c r="A55" s="9" t="s">
        <v>21</v>
      </c>
      <c r="B55" s="10" t="s">
        <v>145</v>
      </c>
      <c r="C55" s="10" t="s">
        <v>62</v>
      </c>
      <c r="D55" s="11">
        <v>3.0</v>
      </c>
      <c r="E55" s="12">
        <v>2.0</v>
      </c>
      <c r="F55" s="9" t="s">
        <v>86</v>
      </c>
      <c r="G55" s="10" t="s">
        <v>146</v>
      </c>
      <c r="H55" s="9" t="s">
        <v>35</v>
      </c>
    </row>
    <row r="56" ht="15.75" customHeight="1">
      <c r="A56" s="9" t="s">
        <v>46</v>
      </c>
      <c r="B56" s="10"/>
      <c r="C56" s="10"/>
      <c r="D56" s="10"/>
      <c r="E56" s="13"/>
      <c r="F56" s="9"/>
      <c r="G56" s="10"/>
      <c r="H56" s="9"/>
    </row>
    <row r="57" ht="15.75" customHeight="1">
      <c r="A57" s="9" t="s">
        <v>147</v>
      </c>
      <c r="B57" s="10" t="s">
        <v>148</v>
      </c>
      <c r="C57" s="11">
        <v>2.0</v>
      </c>
      <c r="D57" s="11">
        <v>2.0</v>
      </c>
      <c r="E57" s="12">
        <v>1.0</v>
      </c>
      <c r="F57" s="9" t="s">
        <v>149</v>
      </c>
      <c r="G57" s="10" t="s">
        <v>150</v>
      </c>
      <c r="H57" s="9" t="s">
        <v>26</v>
      </c>
    </row>
    <row r="58" ht="15.75" customHeight="1">
      <c r="A58" s="9" t="s">
        <v>76</v>
      </c>
      <c r="B58" s="10" t="s">
        <v>123</v>
      </c>
      <c r="C58" s="10" t="s">
        <v>117</v>
      </c>
      <c r="D58" s="11">
        <v>6.0</v>
      </c>
      <c r="E58" s="13"/>
      <c r="F58" s="9" t="s">
        <v>33</v>
      </c>
      <c r="G58" s="10" t="s">
        <v>151</v>
      </c>
      <c r="H58" s="9" t="s">
        <v>26</v>
      </c>
    </row>
    <row r="59" ht="15.75" customHeight="1">
      <c r="A59" s="9" t="s">
        <v>76</v>
      </c>
      <c r="B59" s="10" t="s">
        <v>128</v>
      </c>
      <c r="C59" s="10" t="s">
        <v>39</v>
      </c>
      <c r="D59" s="11">
        <v>5.0</v>
      </c>
      <c r="E59" s="12">
        <v>2.0</v>
      </c>
      <c r="F59" s="9" t="s">
        <v>33</v>
      </c>
      <c r="G59" s="10" t="s">
        <v>118</v>
      </c>
      <c r="H59" s="9" t="s">
        <v>35</v>
      </c>
    </row>
    <row r="60" ht="15.75" customHeight="1">
      <c r="A60" s="9" t="s">
        <v>152</v>
      </c>
      <c r="B60" s="10"/>
      <c r="C60" s="10"/>
      <c r="D60" s="10"/>
      <c r="E60" s="13"/>
      <c r="F60" s="9"/>
      <c r="G60" s="10"/>
      <c r="H60" s="9"/>
    </row>
    <row r="61" ht="15.75" customHeight="1">
      <c r="A61" s="9" t="s">
        <v>21</v>
      </c>
      <c r="B61" s="10" t="s">
        <v>153</v>
      </c>
      <c r="C61" s="10" t="s">
        <v>62</v>
      </c>
      <c r="D61" s="11">
        <v>3.0</v>
      </c>
      <c r="E61" s="12">
        <v>2.0</v>
      </c>
      <c r="F61" s="9" t="s">
        <v>97</v>
      </c>
      <c r="G61" s="10" t="s">
        <v>154</v>
      </c>
      <c r="H61" s="9" t="s">
        <v>26</v>
      </c>
    </row>
    <row r="62" ht="15.75" customHeight="1">
      <c r="A62" s="9" t="s">
        <v>57</v>
      </c>
      <c r="B62" s="10" t="s">
        <v>155</v>
      </c>
      <c r="C62" s="11">
        <v>5.0</v>
      </c>
      <c r="D62" s="11">
        <v>6.0</v>
      </c>
      <c r="E62" s="12">
        <v>3.0</v>
      </c>
      <c r="F62" s="9" t="s">
        <v>87</v>
      </c>
      <c r="G62" s="10" t="s">
        <v>156</v>
      </c>
      <c r="H62" s="9" t="s">
        <v>35</v>
      </c>
    </row>
    <row r="63" ht="15.75" customHeight="1">
      <c r="A63" s="9" t="s">
        <v>57</v>
      </c>
      <c r="B63" s="10" t="s">
        <v>157</v>
      </c>
      <c r="C63" s="10" t="s">
        <v>39</v>
      </c>
      <c r="D63" s="11">
        <v>5.0</v>
      </c>
      <c r="E63" s="12">
        <v>4.0</v>
      </c>
      <c r="F63" s="9" t="s">
        <v>33</v>
      </c>
      <c r="G63" s="10" t="s">
        <v>158</v>
      </c>
      <c r="H63" s="9" t="s">
        <v>35</v>
      </c>
    </row>
    <row r="64" ht="15.75" customHeight="1">
      <c r="A64" s="9" t="s">
        <v>159</v>
      </c>
      <c r="B64" s="10"/>
      <c r="C64" s="10"/>
      <c r="D64" s="10"/>
      <c r="E64" s="13"/>
      <c r="F64" s="9"/>
      <c r="G64" s="10"/>
      <c r="H64" s="9"/>
    </row>
    <row r="65" ht="15.75" customHeight="1">
      <c r="A65" s="9" t="s">
        <v>90</v>
      </c>
      <c r="B65" s="10" t="s">
        <v>160</v>
      </c>
      <c r="C65" s="10" t="s">
        <v>23</v>
      </c>
      <c r="D65" s="11">
        <v>2.0</v>
      </c>
      <c r="E65" s="12">
        <v>1.0</v>
      </c>
      <c r="F65" s="9" t="s">
        <v>24</v>
      </c>
      <c r="G65" s="10" t="s">
        <v>161</v>
      </c>
      <c r="H65" s="9" t="s">
        <v>26</v>
      </c>
    </row>
    <row r="66" ht="15.75" customHeight="1">
      <c r="A66" s="9" t="s">
        <v>76</v>
      </c>
      <c r="B66" s="10" t="s">
        <v>162</v>
      </c>
      <c r="C66" s="10" t="s">
        <v>62</v>
      </c>
      <c r="D66" s="11">
        <v>4.0</v>
      </c>
      <c r="E66" s="13"/>
      <c r="F66" s="9" t="s">
        <v>87</v>
      </c>
      <c r="G66" s="10" t="s">
        <v>163</v>
      </c>
      <c r="H66" s="9" t="s">
        <v>35</v>
      </c>
    </row>
    <row r="67" ht="15.75" customHeight="1">
      <c r="A67" s="9" t="s">
        <v>21</v>
      </c>
      <c r="B67" s="10" t="s">
        <v>164</v>
      </c>
      <c r="C67" s="11">
        <v>2.0</v>
      </c>
      <c r="D67" s="11">
        <v>2.0</v>
      </c>
      <c r="E67" s="12">
        <v>1.0</v>
      </c>
      <c r="F67" s="9" t="s">
        <v>86</v>
      </c>
      <c r="G67" s="10" t="s">
        <v>165</v>
      </c>
      <c r="H67" s="9" t="s">
        <v>26</v>
      </c>
    </row>
    <row r="68" ht="15.75" customHeight="1">
      <c r="A68" s="9" t="s">
        <v>93</v>
      </c>
      <c r="B68" s="10" t="s">
        <v>166</v>
      </c>
      <c r="C68" s="10" t="s">
        <v>39</v>
      </c>
      <c r="D68" s="11">
        <v>4.0</v>
      </c>
      <c r="E68" s="12">
        <v>2.0</v>
      </c>
      <c r="F68" s="9" t="s">
        <v>94</v>
      </c>
      <c r="G68" s="10" t="s">
        <v>167</v>
      </c>
      <c r="H68" s="9" t="s">
        <v>35</v>
      </c>
    </row>
    <row r="69" ht="15.75" customHeight="1">
      <c r="A69" s="9" t="s">
        <v>168</v>
      </c>
      <c r="B69" s="10" t="s">
        <v>131</v>
      </c>
      <c r="C69" s="11">
        <v>1.0</v>
      </c>
      <c r="D69" s="11">
        <v>1.0</v>
      </c>
      <c r="E69" s="12">
        <v>1.0</v>
      </c>
      <c r="F69" s="9" t="s">
        <v>24</v>
      </c>
      <c r="G69" s="10" t="s">
        <v>169</v>
      </c>
      <c r="H69" s="9" t="s">
        <v>35</v>
      </c>
    </row>
    <row r="70" ht="15.75" customHeight="1">
      <c r="A70" s="9" t="s">
        <v>21</v>
      </c>
      <c r="B70" s="10" t="s">
        <v>82</v>
      </c>
      <c r="C70" s="11">
        <v>2.0</v>
      </c>
      <c r="D70" s="11">
        <v>2.0</v>
      </c>
      <c r="E70" s="12">
        <v>1.0</v>
      </c>
      <c r="F70" s="9" t="s">
        <v>124</v>
      </c>
      <c r="G70" s="10" t="s">
        <v>170</v>
      </c>
      <c r="H70" s="9" t="s">
        <v>26</v>
      </c>
    </row>
    <row r="71" ht="15.75" customHeight="1">
      <c r="A71" s="9" t="s">
        <v>21</v>
      </c>
      <c r="B71" s="10" t="s">
        <v>128</v>
      </c>
      <c r="C71" s="11">
        <v>1.0</v>
      </c>
      <c r="D71" s="11">
        <v>2.0</v>
      </c>
      <c r="E71" s="12">
        <v>1.0</v>
      </c>
      <c r="F71" s="9" t="s">
        <v>86</v>
      </c>
      <c r="G71" s="10" t="s">
        <v>129</v>
      </c>
      <c r="H71" s="9" t="s">
        <v>35</v>
      </c>
    </row>
    <row r="72" ht="15.75" customHeight="1">
      <c r="A72" s="9" t="s">
        <v>76</v>
      </c>
      <c r="B72" s="10" t="s">
        <v>102</v>
      </c>
      <c r="C72" s="10" t="s">
        <v>62</v>
      </c>
      <c r="D72" s="11">
        <v>4.0</v>
      </c>
      <c r="E72" s="12">
        <v>2.0</v>
      </c>
      <c r="F72" s="9" t="s">
        <v>33</v>
      </c>
      <c r="G72" s="10" t="s">
        <v>78</v>
      </c>
      <c r="H72" s="9" t="s">
        <v>35</v>
      </c>
    </row>
    <row r="73" ht="15.75" customHeight="1">
      <c r="A73" s="9" t="s">
        <v>152</v>
      </c>
      <c r="B73" s="10" t="s">
        <v>171</v>
      </c>
      <c r="C73" s="11">
        <v>4.0</v>
      </c>
      <c r="D73" s="11">
        <v>3.0</v>
      </c>
      <c r="E73" s="12">
        <v>3.0</v>
      </c>
      <c r="F73" s="9" t="s">
        <v>172</v>
      </c>
      <c r="G73" s="10" t="s">
        <v>173</v>
      </c>
      <c r="H73" s="9" t="s">
        <v>35</v>
      </c>
    </row>
    <row r="74" ht="15.75" customHeight="1">
      <c r="A74" s="9" t="s">
        <v>174</v>
      </c>
      <c r="B74" s="10" t="s">
        <v>175</v>
      </c>
      <c r="C74" s="10" t="s">
        <v>39</v>
      </c>
      <c r="D74" s="11">
        <v>2.0</v>
      </c>
      <c r="E74" s="12">
        <v>2.0</v>
      </c>
      <c r="F74" s="9" t="s">
        <v>33</v>
      </c>
      <c r="G74" s="10" t="s">
        <v>176</v>
      </c>
      <c r="H74" s="9" t="s">
        <v>35</v>
      </c>
    </row>
    <row r="75" ht="15.75" customHeight="1">
      <c r="A75" s="9" t="s">
        <v>21</v>
      </c>
      <c r="B75" s="10" t="s">
        <v>177</v>
      </c>
      <c r="C75" s="10" t="s">
        <v>62</v>
      </c>
      <c r="D75" s="11">
        <v>3.0</v>
      </c>
      <c r="E75" s="12">
        <v>3.0</v>
      </c>
      <c r="F75" s="9" t="s">
        <v>24</v>
      </c>
      <c r="G75" s="10" t="s">
        <v>146</v>
      </c>
      <c r="H75" s="9"/>
    </row>
    <row r="76" ht="15.75" customHeight="1">
      <c r="A76" s="9" t="s">
        <v>76</v>
      </c>
      <c r="B76" s="10" t="s">
        <v>178</v>
      </c>
      <c r="C76" s="10" t="s">
        <v>39</v>
      </c>
      <c r="D76" s="11">
        <v>4.0</v>
      </c>
      <c r="E76" s="12">
        <v>3.0</v>
      </c>
      <c r="F76" s="9" t="s">
        <v>33</v>
      </c>
      <c r="G76" s="10" t="s">
        <v>179</v>
      </c>
      <c r="H76" s="9" t="s">
        <v>35</v>
      </c>
    </row>
    <row r="77" ht="15.75" customHeight="1">
      <c r="A77" s="9" t="s">
        <v>27</v>
      </c>
      <c r="B77" s="10"/>
      <c r="C77" s="10"/>
      <c r="D77" s="10"/>
      <c r="E77" s="13"/>
      <c r="F77" s="9"/>
      <c r="G77" s="10"/>
      <c r="H77" s="9"/>
    </row>
    <row r="78" ht="15.75" customHeight="1">
      <c r="A78" s="9" t="s">
        <v>21</v>
      </c>
      <c r="B78" s="10" t="s">
        <v>180</v>
      </c>
      <c r="C78" s="10" t="s">
        <v>62</v>
      </c>
      <c r="D78" s="11">
        <v>5.0</v>
      </c>
      <c r="E78" s="12">
        <v>2.0</v>
      </c>
      <c r="F78" s="9" t="s">
        <v>87</v>
      </c>
      <c r="G78" s="10" t="s">
        <v>181</v>
      </c>
      <c r="H78" s="9" t="s">
        <v>26</v>
      </c>
    </row>
    <row r="79" ht="15.75" customHeight="1">
      <c r="A79" s="9" t="s">
        <v>76</v>
      </c>
      <c r="B79" s="10" t="s">
        <v>79</v>
      </c>
      <c r="C79" s="10" t="s">
        <v>39</v>
      </c>
      <c r="D79" s="11">
        <v>6.0</v>
      </c>
      <c r="E79" s="12">
        <v>3.0</v>
      </c>
      <c r="F79" s="9" t="s">
        <v>87</v>
      </c>
      <c r="G79" s="10" t="s">
        <v>80</v>
      </c>
      <c r="H79" s="9" t="s">
        <v>26</v>
      </c>
    </row>
    <row r="80" ht="15.75" customHeight="1">
      <c r="A80" s="9" t="s">
        <v>147</v>
      </c>
      <c r="B80" s="10"/>
      <c r="C80" s="10"/>
      <c r="D80" s="10"/>
      <c r="E80" s="13"/>
      <c r="F80" s="9"/>
      <c r="G80" s="10"/>
      <c r="H80" s="9"/>
    </row>
    <row r="81" ht="15.75" customHeight="1">
      <c r="A81" s="9" t="s">
        <v>182</v>
      </c>
      <c r="B81" s="10" t="s">
        <v>183</v>
      </c>
      <c r="C81" s="10" t="s">
        <v>39</v>
      </c>
      <c r="D81" s="11">
        <v>5.0</v>
      </c>
      <c r="E81" s="12">
        <v>2.0</v>
      </c>
      <c r="F81" s="9" t="s">
        <v>33</v>
      </c>
      <c r="G81" s="10" t="s">
        <v>184</v>
      </c>
      <c r="H81" s="9" t="s">
        <v>35</v>
      </c>
    </row>
    <row r="82" ht="15.75" customHeight="1">
      <c r="A82" s="9" t="s">
        <v>46</v>
      </c>
      <c r="B82" s="10" t="s">
        <v>185</v>
      </c>
      <c r="C82" s="10" t="s">
        <v>39</v>
      </c>
      <c r="D82" s="11">
        <v>3.0</v>
      </c>
      <c r="E82" s="12">
        <v>4.0</v>
      </c>
      <c r="F82" s="9" t="s">
        <v>186</v>
      </c>
      <c r="G82" s="10" t="s">
        <v>187</v>
      </c>
      <c r="H82" s="9" t="s">
        <v>35</v>
      </c>
    </row>
    <row r="83" ht="15.75" customHeight="1">
      <c r="A83" s="9" t="s">
        <v>21</v>
      </c>
      <c r="B83" s="10" t="s">
        <v>188</v>
      </c>
      <c r="C83" s="11">
        <v>1.0</v>
      </c>
      <c r="D83" s="11">
        <v>1.0</v>
      </c>
      <c r="E83" s="12">
        <v>1.0</v>
      </c>
      <c r="F83" s="9" t="s">
        <v>24</v>
      </c>
      <c r="G83" s="10" t="s">
        <v>189</v>
      </c>
      <c r="H83" s="9" t="s">
        <v>26</v>
      </c>
    </row>
    <row r="84" ht="15.75" customHeight="1">
      <c r="A84" s="9" t="s">
        <v>190</v>
      </c>
      <c r="B84" s="10"/>
      <c r="C84" s="10"/>
      <c r="D84" s="10"/>
      <c r="E84" s="13"/>
      <c r="F84" s="9"/>
      <c r="G84" s="10"/>
      <c r="H84" s="9"/>
    </row>
    <row r="85" ht="15.75" customHeight="1">
      <c r="A85" s="9" t="s">
        <v>21</v>
      </c>
      <c r="B85" s="10" t="s">
        <v>191</v>
      </c>
      <c r="C85" s="10" t="s">
        <v>23</v>
      </c>
      <c r="D85" s="11">
        <v>2.0</v>
      </c>
      <c r="E85" s="12">
        <v>2.0</v>
      </c>
      <c r="F85" s="9" t="s">
        <v>33</v>
      </c>
      <c r="G85" s="10" t="s">
        <v>192</v>
      </c>
      <c r="H85" s="9" t="s">
        <v>26</v>
      </c>
    </row>
    <row r="86" ht="15.75" customHeight="1">
      <c r="A86" s="9" t="s">
        <v>21</v>
      </c>
      <c r="B86" s="10" t="s">
        <v>193</v>
      </c>
      <c r="C86" s="10" t="s">
        <v>62</v>
      </c>
      <c r="D86" s="11">
        <v>3.0</v>
      </c>
      <c r="E86" s="12">
        <v>2.0</v>
      </c>
      <c r="F86" s="9" t="s">
        <v>124</v>
      </c>
      <c r="G86" s="10" t="s">
        <v>194</v>
      </c>
      <c r="H86" s="9" t="s">
        <v>35</v>
      </c>
    </row>
    <row r="87" ht="15.75" customHeight="1">
      <c r="A87" s="9" t="s">
        <v>21</v>
      </c>
      <c r="B87" s="10" t="s">
        <v>195</v>
      </c>
      <c r="C87" s="10" t="s">
        <v>62</v>
      </c>
      <c r="D87" s="11">
        <v>5.0</v>
      </c>
      <c r="E87" s="12">
        <v>2.0</v>
      </c>
      <c r="F87" s="9" t="s">
        <v>33</v>
      </c>
      <c r="G87" s="10" t="s">
        <v>196</v>
      </c>
      <c r="H87" s="9" t="s">
        <v>26</v>
      </c>
    </row>
    <row r="88" ht="15.75" customHeight="1">
      <c r="A88" s="9" t="s">
        <v>64</v>
      </c>
      <c r="B88" s="10"/>
      <c r="C88" s="10"/>
      <c r="D88" s="10"/>
      <c r="E88" s="13"/>
      <c r="F88" s="9"/>
      <c r="G88" s="10"/>
      <c r="H88" s="9"/>
    </row>
    <row r="89" ht="15.75" customHeight="1">
      <c r="A89" s="9" t="s">
        <v>21</v>
      </c>
      <c r="B89" s="10" t="s">
        <v>128</v>
      </c>
      <c r="C89" s="11">
        <v>1.0</v>
      </c>
      <c r="D89" s="11">
        <v>1.0</v>
      </c>
      <c r="E89" s="12">
        <v>2.0</v>
      </c>
      <c r="F89" s="9" t="s">
        <v>24</v>
      </c>
      <c r="G89" s="10" t="s">
        <v>129</v>
      </c>
      <c r="H89" s="9" t="s">
        <v>35</v>
      </c>
    </row>
    <row r="90" ht="15.75" customHeight="1">
      <c r="A90" s="9" t="s">
        <v>76</v>
      </c>
      <c r="B90" s="10" t="s">
        <v>112</v>
      </c>
      <c r="C90" s="10" t="s">
        <v>39</v>
      </c>
      <c r="D90" s="11">
        <v>5.0</v>
      </c>
      <c r="E90" s="12">
        <v>3.0</v>
      </c>
      <c r="F90" s="9" t="s">
        <v>87</v>
      </c>
      <c r="G90" s="10" t="s">
        <v>197</v>
      </c>
      <c r="H90" s="9" t="s">
        <v>35</v>
      </c>
    </row>
    <row r="91" ht="15.75" customHeight="1">
      <c r="A91" s="9" t="s">
        <v>21</v>
      </c>
      <c r="B91" s="10" t="s">
        <v>198</v>
      </c>
      <c r="C91" s="10" t="s">
        <v>199</v>
      </c>
      <c r="D91" s="11">
        <v>1.0</v>
      </c>
      <c r="E91" s="12">
        <v>1.0</v>
      </c>
      <c r="F91" s="9" t="s">
        <v>86</v>
      </c>
      <c r="G91" s="10" t="s">
        <v>200</v>
      </c>
      <c r="H91" s="9" t="s">
        <v>35</v>
      </c>
    </row>
    <row r="92" ht="15.75" customHeight="1">
      <c r="A92" s="9" t="s">
        <v>21</v>
      </c>
      <c r="B92" s="10" t="s">
        <v>201</v>
      </c>
      <c r="C92" s="11">
        <v>1.0</v>
      </c>
      <c r="D92" s="11">
        <v>1.0</v>
      </c>
      <c r="E92" s="12">
        <v>1.0</v>
      </c>
      <c r="F92" s="9" t="s">
        <v>86</v>
      </c>
      <c r="G92" s="10" t="s">
        <v>202</v>
      </c>
      <c r="H92" s="9" t="s">
        <v>35</v>
      </c>
    </row>
    <row r="93" ht="15.75" customHeight="1">
      <c r="A93" s="9" t="s">
        <v>37</v>
      </c>
      <c r="B93" s="10" t="s">
        <v>203</v>
      </c>
      <c r="C93" s="11">
        <v>3.0</v>
      </c>
      <c r="D93" s="11">
        <v>2.0</v>
      </c>
      <c r="E93" s="13"/>
      <c r="F93" s="9" t="s">
        <v>97</v>
      </c>
      <c r="G93" s="10" t="s">
        <v>204</v>
      </c>
      <c r="H93" s="9" t="s">
        <v>35</v>
      </c>
    </row>
    <row r="94" ht="15.75" customHeight="1">
      <c r="A94" s="9" t="s">
        <v>37</v>
      </c>
      <c r="B94" s="10" t="s">
        <v>121</v>
      </c>
      <c r="C94" s="10" t="s">
        <v>205</v>
      </c>
      <c r="D94" s="11">
        <v>7.0</v>
      </c>
      <c r="E94" s="13"/>
      <c r="F94" s="9" t="s">
        <v>206</v>
      </c>
      <c r="G94" s="10" t="s">
        <v>207</v>
      </c>
      <c r="H94" s="9" t="s">
        <v>67</v>
      </c>
    </row>
    <row r="95" ht="15.75" customHeight="1">
      <c r="A95" s="9" t="s">
        <v>21</v>
      </c>
      <c r="B95" s="10" t="s">
        <v>128</v>
      </c>
      <c r="C95" s="10" t="s">
        <v>62</v>
      </c>
      <c r="D95" s="11">
        <v>4.0</v>
      </c>
      <c r="E95" s="12">
        <v>3.0</v>
      </c>
      <c r="F95" s="9" t="s">
        <v>124</v>
      </c>
      <c r="G95" s="10" t="s">
        <v>208</v>
      </c>
      <c r="H95" s="9" t="s">
        <v>35</v>
      </c>
    </row>
    <row r="96" ht="15.75" customHeight="1">
      <c r="A96" s="9" t="s">
        <v>37</v>
      </c>
      <c r="B96" s="10" t="s">
        <v>209</v>
      </c>
      <c r="C96" s="10" t="s">
        <v>39</v>
      </c>
      <c r="D96" s="11">
        <v>3.0</v>
      </c>
      <c r="E96" s="12">
        <v>2.0</v>
      </c>
      <c r="F96" s="9" t="s">
        <v>87</v>
      </c>
      <c r="G96" s="10" t="s">
        <v>40</v>
      </c>
      <c r="H96" s="9" t="s">
        <v>35</v>
      </c>
    </row>
    <row r="97" ht="15.75" customHeight="1">
      <c r="A97" s="9" t="s">
        <v>21</v>
      </c>
      <c r="B97" s="10" t="s">
        <v>128</v>
      </c>
      <c r="C97" s="11">
        <v>1.0</v>
      </c>
      <c r="D97" s="11">
        <v>1.0</v>
      </c>
      <c r="E97" s="12">
        <v>2.0</v>
      </c>
      <c r="F97" s="9" t="s">
        <v>86</v>
      </c>
      <c r="G97" s="10" t="s">
        <v>210</v>
      </c>
      <c r="H97" s="9" t="s">
        <v>35</v>
      </c>
    </row>
    <row r="98" ht="15.75" customHeight="1">
      <c r="A98" s="9" t="s">
        <v>45</v>
      </c>
      <c r="B98" s="10" t="s">
        <v>42</v>
      </c>
      <c r="C98" s="11">
        <v>4.0</v>
      </c>
      <c r="D98" s="11">
        <v>3.0</v>
      </c>
      <c r="E98" s="12">
        <v>10.0</v>
      </c>
      <c r="F98" s="9" t="s">
        <v>43</v>
      </c>
      <c r="G98" s="10" t="s">
        <v>44</v>
      </c>
      <c r="H98" s="9" t="s">
        <v>35</v>
      </c>
    </row>
    <row r="99" ht="15.75" customHeight="1">
      <c r="A99" s="9" t="s">
        <v>46</v>
      </c>
      <c r="B99" s="10" t="s">
        <v>211</v>
      </c>
      <c r="C99" s="11">
        <v>4.0</v>
      </c>
      <c r="D99" s="11">
        <v>3.0</v>
      </c>
      <c r="E99" s="12">
        <v>2.0</v>
      </c>
      <c r="F99" s="9" t="s">
        <v>59</v>
      </c>
      <c r="G99" s="10" t="s">
        <v>212</v>
      </c>
      <c r="H99" s="9" t="s">
        <v>35</v>
      </c>
    </row>
    <row r="100" ht="15.75" customHeight="1">
      <c r="A100" s="9" t="s">
        <v>76</v>
      </c>
      <c r="B100" s="10" t="s">
        <v>162</v>
      </c>
      <c r="C100" s="10" t="s">
        <v>39</v>
      </c>
      <c r="D100" s="11">
        <v>4.0</v>
      </c>
      <c r="E100" s="12">
        <v>2.0</v>
      </c>
      <c r="F100" s="9" t="s">
        <v>87</v>
      </c>
      <c r="G100" s="10" t="s">
        <v>78</v>
      </c>
      <c r="H100" s="9" t="s">
        <v>35</v>
      </c>
    </row>
    <row r="101" ht="15.75" customHeight="1">
      <c r="A101" s="9" t="s">
        <v>36</v>
      </c>
      <c r="B101" s="10"/>
      <c r="C101" s="10"/>
      <c r="D101" s="10"/>
      <c r="E101" s="13"/>
      <c r="F101" s="9"/>
      <c r="G101" s="10"/>
      <c r="H101" s="9"/>
    </row>
    <row r="102" ht="15.75" customHeight="1">
      <c r="A102" s="9" t="s">
        <v>21</v>
      </c>
      <c r="B102" s="10" t="s">
        <v>213</v>
      </c>
      <c r="C102" s="11">
        <v>2.0</v>
      </c>
      <c r="D102" s="11">
        <v>2.0</v>
      </c>
      <c r="E102" s="12">
        <v>1.0</v>
      </c>
      <c r="F102" s="9" t="s">
        <v>87</v>
      </c>
      <c r="G102" s="10" t="s">
        <v>214</v>
      </c>
      <c r="H102" s="9" t="s">
        <v>35</v>
      </c>
    </row>
    <row r="103" ht="15.75" customHeight="1">
      <c r="A103" s="9" t="s">
        <v>31</v>
      </c>
      <c r="B103" s="10" t="s">
        <v>215</v>
      </c>
      <c r="C103" s="10" t="s">
        <v>62</v>
      </c>
      <c r="D103" s="11">
        <v>4.0</v>
      </c>
      <c r="E103" s="12">
        <v>1.0</v>
      </c>
      <c r="F103" s="9" t="s">
        <v>97</v>
      </c>
      <c r="G103" s="10" t="s">
        <v>216</v>
      </c>
      <c r="H103" s="9" t="s">
        <v>35</v>
      </c>
    </row>
    <row r="104" ht="15.75" customHeight="1">
      <c r="A104" s="9" t="s">
        <v>36</v>
      </c>
      <c r="B104" s="10"/>
      <c r="C104" s="10"/>
      <c r="D104" s="10"/>
      <c r="E104" s="13"/>
      <c r="F104" s="9"/>
      <c r="G104" s="10"/>
      <c r="H104" s="9"/>
    </row>
    <row r="105" ht="15.75" customHeight="1">
      <c r="A105" s="9" t="s">
        <v>37</v>
      </c>
      <c r="B105" s="10" t="s">
        <v>38</v>
      </c>
      <c r="C105" s="10" t="s">
        <v>39</v>
      </c>
      <c r="D105" s="11">
        <v>3.0</v>
      </c>
      <c r="E105" s="12">
        <v>2.0</v>
      </c>
      <c r="F105" s="9" t="s">
        <v>33</v>
      </c>
      <c r="G105" s="10" t="s">
        <v>40</v>
      </c>
      <c r="H105" s="9" t="s">
        <v>35</v>
      </c>
    </row>
    <row r="106" ht="15.75" customHeight="1">
      <c r="A106" s="9" t="s">
        <v>182</v>
      </c>
      <c r="B106" s="10" t="s">
        <v>61</v>
      </c>
      <c r="C106" s="10" t="s">
        <v>23</v>
      </c>
      <c r="D106" s="11">
        <v>2.0</v>
      </c>
      <c r="E106" s="12">
        <v>1.0</v>
      </c>
      <c r="F106" s="9" t="s">
        <v>86</v>
      </c>
      <c r="G106" s="10" t="s">
        <v>217</v>
      </c>
      <c r="H106" s="9" t="s">
        <v>26</v>
      </c>
    </row>
    <row r="107" ht="15.75" customHeight="1">
      <c r="A107" s="9" t="s">
        <v>21</v>
      </c>
      <c r="B107" s="10" t="s">
        <v>160</v>
      </c>
      <c r="C107" s="11">
        <v>1.0</v>
      </c>
      <c r="D107" s="11">
        <v>2.0</v>
      </c>
      <c r="E107" s="13"/>
      <c r="F107" s="9" t="s">
        <v>24</v>
      </c>
      <c r="G107" s="10" t="s">
        <v>218</v>
      </c>
      <c r="H107" s="9" t="s">
        <v>26</v>
      </c>
    </row>
    <row r="108" ht="15.75" customHeight="1">
      <c r="A108" s="9" t="s">
        <v>190</v>
      </c>
      <c r="B108" s="10"/>
      <c r="C108" s="10"/>
      <c r="D108" s="10"/>
      <c r="E108" s="13"/>
      <c r="F108" s="9"/>
      <c r="G108" s="10"/>
      <c r="H108" s="9"/>
    </row>
    <row r="109" ht="15.75" customHeight="1">
      <c r="A109" s="9" t="s">
        <v>219</v>
      </c>
      <c r="B109" s="10" t="s">
        <v>131</v>
      </c>
      <c r="C109" s="11">
        <v>4.0</v>
      </c>
      <c r="D109" s="11">
        <v>4.0</v>
      </c>
      <c r="E109" s="13"/>
      <c r="F109" s="9" t="s">
        <v>29</v>
      </c>
      <c r="G109" s="10" t="s">
        <v>220</v>
      </c>
      <c r="H109" s="9" t="s">
        <v>26</v>
      </c>
    </row>
    <row r="110" ht="15.75" customHeight="1">
      <c r="A110" s="9" t="s">
        <v>76</v>
      </c>
      <c r="B110" s="10" t="s">
        <v>68</v>
      </c>
      <c r="C110" s="10" t="s">
        <v>39</v>
      </c>
      <c r="D110" s="11">
        <v>6.0</v>
      </c>
      <c r="E110" s="12">
        <v>3.0</v>
      </c>
      <c r="F110" s="9" t="s">
        <v>33</v>
      </c>
      <c r="G110" s="10" t="s">
        <v>221</v>
      </c>
      <c r="H110" s="9" t="s">
        <v>26</v>
      </c>
    </row>
    <row r="111" ht="15.75" customHeight="1">
      <c r="A111" s="9" t="s">
        <v>37</v>
      </c>
      <c r="B111" s="10" t="s">
        <v>222</v>
      </c>
      <c r="C111" s="11">
        <v>2.0</v>
      </c>
      <c r="D111" s="11">
        <v>2.0</v>
      </c>
      <c r="E111" s="12">
        <v>2.0</v>
      </c>
      <c r="F111" s="9" t="s">
        <v>24</v>
      </c>
      <c r="G111" s="10" t="s">
        <v>223</v>
      </c>
      <c r="H111" s="9" t="s">
        <v>35</v>
      </c>
    </row>
    <row r="112" ht="15.75" customHeight="1">
      <c r="A112" s="9" t="s">
        <v>224</v>
      </c>
      <c r="B112" s="10"/>
      <c r="C112" s="10"/>
      <c r="D112" s="10"/>
      <c r="E112" s="13"/>
      <c r="F112" s="9"/>
      <c r="G112" s="10"/>
      <c r="H112" s="9"/>
    </row>
    <row r="113" ht="15.75" customHeight="1">
      <c r="A113" s="9" t="s">
        <v>106</v>
      </c>
      <c r="B113" s="10" t="s">
        <v>225</v>
      </c>
      <c r="C113" s="10" t="s">
        <v>226</v>
      </c>
      <c r="D113" s="11">
        <v>5.0</v>
      </c>
      <c r="E113" s="12">
        <v>4.0</v>
      </c>
      <c r="F113" s="9" t="s">
        <v>206</v>
      </c>
      <c r="G113" s="10" t="s">
        <v>227</v>
      </c>
      <c r="H113" s="9" t="s">
        <v>35</v>
      </c>
    </row>
    <row r="114" ht="15.75" customHeight="1">
      <c r="A114" s="9" t="s">
        <v>21</v>
      </c>
      <c r="B114" s="10" t="s">
        <v>77</v>
      </c>
      <c r="C114" s="11">
        <v>1.0</v>
      </c>
      <c r="D114" s="11">
        <v>1.0</v>
      </c>
      <c r="E114" s="12">
        <v>1.0</v>
      </c>
      <c r="F114" s="9" t="s">
        <v>124</v>
      </c>
      <c r="G114" s="10" t="s">
        <v>228</v>
      </c>
      <c r="H114" s="9" t="s">
        <v>26</v>
      </c>
    </row>
    <row r="115" ht="15.75" customHeight="1">
      <c r="A115" s="9" t="s">
        <v>81</v>
      </c>
      <c r="B115" s="10" t="s">
        <v>229</v>
      </c>
      <c r="C115" s="10" t="s">
        <v>62</v>
      </c>
      <c r="D115" s="11">
        <v>3.0</v>
      </c>
      <c r="E115" s="13"/>
      <c r="F115" s="9" t="s">
        <v>94</v>
      </c>
      <c r="G115" s="10" t="s">
        <v>230</v>
      </c>
      <c r="H115" s="9" t="s">
        <v>35</v>
      </c>
    </row>
    <row r="116" ht="15.75" customHeight="1">
      <c r="A116" s="9" t="s">
        <v>81</v>
      </c>
      <c r="B116" s="10" t="s">
        <v>231</v>
      </c>
      <c r="C116" s="10" t="s">
        <v>23</v>
      </c>
      <c r="D116" s="11">
        <v>2.0</v>
      </c>
      <c r="E116" s="12">
        <v>2.0</v>
      </c>
      <c r="F116" s="9" t="s">
        <v>87</v>
      </c>
      <c r="G116" s="10" t="s">
        <v>232</v>
      </c>
      <c r="H116" s="9" t="s">
        <v>35</v>
      </c>
    </row>
    <row r="117" ht="15.75" customHeight="1">
      <c r="A117" s="9" t="s">
        <v>76</v>
      </c>
      <c r="B117" s="10" t="s">
        <v>47</v>
      </c>
      <c r="C117" s="10" t="s">
        <v>39</v>
      </c>
      <c r="D117" s="11">
        <v>4.0</v>
      </c>
      <c r="E117" s="12">
        <v>3.0</v>
      </c>
      <c r="F117" s="9" t="s">
        <v>87</v>
      </c>
      <c r="G117" s="10" t="s">
        <v>233</v>
      </c>
      <c r="H117" s="9" t="s">
        <v>35</v>
      </c>
    </row>
    <row r="118" ht="15.75" customHeight="1">
      <c r="A118" s="9" t="s">
        <v>90</v>
      </c>
      <c r="B118" s="10" t="s">
        <v>222</v>
      </c>
      <c r="C118" s="10" t="s">
        <v>199</v>
      </c>
      <c r="D118" s="11">
        <v>1.0</v>
      </c>
      <c r="E118" s="12">
        <v>1.0</v>
      </c>
      <c r="F118" s="9" t="s">
        <v>24</v>
      </c>
      <c r="G118" s="10" t="s">
        <v>234</v>
      </c>
      <c r="H118" s="9" t="s">
        <v>35</v>
      </c>
    </row>
    <row r="119" ht="15.75" customHeight="1">
      <c r="A119" s="9" t="s">
        <v>21</v>
      </c>
      <c r="B119" s="10" t="s">
        <v>235</v>
      </c>
      <c r="C119" s="10" t="s">
        <v>23</v>
      </c>
      <c r="D119" s="11">
        <v>2.0</v>
      </c>
      <c r="E119" s="12">
        <v>2.0</v>
      </c>
      <c r="F119" s="9" t="s">
        <v>24</v>
      </c>
      <c r="G119" s="10" t="s">
        <v>236</v>
      </c>
      <c r="H119" s="9" t="s">
        <v>26</v>
      </c>
    </row>
    <row r="120" ht="15.75" customHeight="1">
      <c r="A120" s="9" t="s">
        <v>37</v>
      </c>
      <c r="B120" s="10" t="s">
        <v>237</v>
      </c>
      <c r="C120" s="10" t="s">
        <v>39</v>
      </c>
      <c r="D120" s="11">
        <v>3.0</v>
      </c>
      <c r="E120" s="12">
        <v>2.0</v>
      </c>
      <c r="F120" s="9" t="s">
        <v>87</v>
      </c>
      <c r="G120" s="10" t="s">
        <v>40</v>
      </c>
      <c r="H120" s="9" t="s">
        <v>35</v>
      </c>
    </row>
    <row r="121" ht="15.75" customHeight="1">
      <c r="A121" s="9" t="s">
        <v>21</v>
      </c>
      <c r="B121" s="10" t="s">
        <v>123</v>
      </c>
      <c r="C121" s="10" t="s">
        <v>62</v>
      </c>
      <c r="D121" s="11">
        <v>5.0</v>
      </c>
      <c r="E121" s="12">
        <v>2.0</v>
      </c>
      <c r="F121" s="9" t="s">
        <v>124</v>
      </c>
      <c r="G121" s="10" t="s">
        <v>125</v>
      </c>
      <c r="H121" s="9" t="s">
        <v>35</v>
      </c>
    </row>
    <row r="122" ht="15.75" customHeight="1">
      <c r="A122" s="9" t="s">
        <v>21</v>
      </c>
      <c r="B122" s="10" t="s">
        <v>123</v>
      </c>
      <c r="C122" s="10" t="s">
        <v>62</v>
      </c>
      <c r="D122" s="11">
        <v>5.0</v>
      </c>
      <c r="E122" s="12">
        <v>2.0</v>
      </c>
      <c r="F122" s="9" t="s">
        <v>124</v>
      </c>
      <c r="G122" s="10" t="s">
        <v>125</v>
      </c>
      <c r="H122" s="9" t="s">
        <v>35</v>
      </c>
    </row>
    <row r="123" ht="15.75" customHeight="1">
      <c r="A123" s="9" t="s">
        <v>21</v>
      </c>
      <c r="B123" s="10" t="s">
        <v>238</v>
      </c>
      <c r="C123" s="11">
        <v>1.0</v>
      </c>
      <c r="D123" s="11">
        <v>1.0</v>
      </c>
      <c r="E123" s="12">
        <v>1.0</v>
      </c>
      <c r="F123" s="9" t="s">
        <v>24</v>
      </c>
      <c r="G123" s="10" t="s">
        <v>239</v>
      </c>
      <c r="H123" s="9" t="s">
        <v>26</v>
      </c>
    </row>
    <row r="124" ht="15.75" customHeight="1">
      <c r="A124" s="9" t="s">
        <v>76</v>
      </c>
      <c r="B124" s="10" t="s">
        <v>211</v>
      </c>
      <c r="C124" s="10" t="s">
        <v>39</v>
      </c>
      <c r="D124" s="11">
        <v>4.0</v>
      </c>
      <c r="E124" s="12">
        <v>2.0</v>
      </c>
      <c r="F124" s="9" t="s">
        <v>87</v>
      </c>
      <c r="G124" s="10" t="s">
        <v>240</v>
      </c>
      <c r="H124" s="9" t="s">
        <v>35</v>
      </c>
    </row>
    <row r="125" ht="15.75" customHeight="1">
      <c r="A125" s="9" t="s">
        <v>111</v>
      </c>
      <c r="B125" s="10"/>
      <c r="C125" s="10"/>
      <c r="D125" s="10"/>
      <c r="E125" s="13"/>
      <c r="F125" s="9"/>
      <c r="G125" s="10"/>
      <c r="H125" s="9"/>
    </row>
    <row r="126" ht="15.75" customHeight="1">
      <c r="A126" s="9" t="s">
        <v>46</v>
      </c>
      <c r="B126" s="10" t="s">
        <v>241</v>
      </c>
      <c r="C126" s="11">
        <v>4.0</v>
      </c>
      <c r="D126" s="11">
        <v>3.0</v>
      </c>
      <c r="E126" s="12">
        <v>3.0</v>
      </c>
      <c r="F126" s="9" t="s">
        <v>59</v>
      </c>
      <c r="G126" s="10" t="s">
        <v>52</v>
      </c>
      <c r="H126" s="9" t="s">
        <v>35</v>
      </c>
    </row>
    <row r="127" ht="15.75" customHeight="1">
      <c r="A127" s="9" t="s">
        <v>21</v>
      </c>
      <c r="B127" s="10" t="s">
        <v>22</v>
      </c>
      <c r="C127" s="11">
        <v>2.0</v>
      </c>
      <c r="D127" s="11">
        <v>2.0</v>
      </c>
      <c r="E127" s="12">
        <v>1.0</v>
      </c>
      <c r="F127" s="9" t="s">
        <v>87</v>
      </c>
      <c r="G127" s="10" t="s">
        <v>242</v>
      </c>
      <c r="H127" s="9" t="s">
        <v>35</v>
      </c>
    </row>
    <row r="128" ht="15.75" customHeight="1">
      <c r="A128" s="9" t="s">
        <v>243</v>
      </c>
      <c r="B128" s="10"/>
      <c r="C128" s="10"/>
      <c r="D128" s="10"/>
      <c r="E128" s="13"/>
      <c r="F128" s="9"/>
      <c r="G128" s="10"/>
      <c r="H128" s="9"/>
    </row>
    <row r="129" ht="15.75" customHeight="1">
      <c r="A129" s="9" t="s">
        <v>90</v>
      </c>
      <c r="B129" s="10" t="s">
        <v>222</v>
      </c>
      <c r="C129" s="10" t="s">
        <v>199</v>
      </c>
      <c r="D129" s="11">
        <v>1.0</v>
      </c>
      <c r="E129" s="12">
        <v>1.0</v>
      </c>
      <c r="F129" s="9" t="s">
        <v>24</v>
      </c>
      <c r="G129" s="10" t="s">
        <v>244</v>
      </c>
      <c r="H129" s="9" t="s">
        <v>26</v>
      </c>
    </row>
    <row r="130" ht="15.75" customHeight="1">
      <c r="A130" s="9" t="s">
        <v>21</v>
      </c>
      <c r="B130" s="10" t="s">
        <v>245</v>
      </c>
      <c r="C130" s="11">
        <v>2.0</v>
      </c>
      <c r="D130" s="11">
        <v>2.0</v>
      </c>
      <c r="E130" s="12">
        <v>1.0</v>
      </c>
      <c r="F130" s="9" t="s">
        <v>24</v>
      </c>
      <c r="G130" s="10" t="s">
        <v>161</v>
      </c>
      <c r="H130" s="9" t="s">
        <v>26</v>
      </c>
    </row>
    <row r="131" ht="15.75" customHeight="1">
      <c r="A131" s="9" t="s">
        <v>90</v>
      </c>
      <c r="B131" s="10" t="s">
        <v>91</v>
      </c>
      <c r="C131" s="11">
        <v>1.0</v>
      </c>
      <c r="D131" s="11">
        <v>1.0</v>
      </c>
      <c r="E131" s="12">
        <v>1.0</v>
      </c>
      <c r="F131" s="9" t="s">
        <v>86</v>
      </c>
      <c r="G131" s="10" t="s">
        <v>246</v>
      </c>
      <c r="H131" s="9" t="s">
        <v>26</v>
      </c>
    </row>
    <row r="132" ht="15.75" customHeight="1">
      <c r="A132" s="9" t="s">
        <v>174</v>
      </c>
      <c r="B132" s="10"/>
      <c r="C132" s="10"/>
      <c r="D132" s="10"/>
      <c r="E132" s="13"/>
      <c r="F132" s="9"/>
      <c r="G132" s="10"/>
      <c r="H132" s="9"/>
    </row>
    <row r="133" ht="15.75" customHeight="1">
      <c r="A133" s="9" t="s">
        <v>90</v>
      </c>
      <c r="B133" s="10" t="s">
        <v>247</v>
      </c>
      <c r="C133" s="11">
        <v>2.0</v>
      </c>
      <c r="D133" s="11">
        <v>2.0</v>
      </c>
      <c r="E133" s="12">
        <v>1.0</v>
      </c>
      <c r="F133" s="9" t="s">
        <v>124</v>
      </c>
      <c r="G133" s="10" t="s">
        <v>248</v>
      </c>
      <c r="H133" s="9" t="s">
        <v>35</v>
      </c>
    </row>
    <row r="134" ht="15.75" customHeight="1">
      <c r="A134" s="9" t="s">
        <v>81</v>
      </c>
      <c r="B134" s="10" t="s">
        <v>73</v>
      </c>
      <c r="C134" s="10" t="s">
        <v>62</v>
      </c>
      <c r="D134" s="11">
        <v>4.0</v>
      </c>
      <c r="E134" s="13"/>
      <c r="F134" s="9" t="s">
        <v>172</v>
      </c>
      <c r="G134" s="10" t="s">
        <v>249</v>
      </c>
      <c r="H134" s="9" t="s">
        <v>35</v>
      </c>
    </row>
    <row r="135" ht="15.75" customHeight="1">
      <c r="A135" s="9" t="s">
        <v>31</v>
      </c>
      <c r="B135" s="10" t="s">
        <v>250</v>
      </c>
      <c r="C135" s="10" t="s">
        <v>62</v>
      </c>
      <c r="D135" s="11">
        <v>5.0</v>
      </c>
      <c r="E135" s="12">
        <v>2.0</v>
      </c>
      <c r="F135" s="9" t="s">
        <v>87</v>
      </c>
      <c r="G135" s="10" t="s">
        <v>251</v>
      </c>
      <c r="H135" s="9" t="s">
        <v>252</v>
      </c>
    </row>
    <row r="136" ht="15.75" customHeight="1">
      <c r="A136" s="9" t="s">
        <v>168</v>
      </c>
      <c r="B136" s="10"/>
      <c r="C136" s="10"/>
      <c r="D136" s="10"/>
      <c r="E136" s="13"/>
      <c r="F136" s="9"/>
      <c r="G136" s="10"/>
      <c r="H136" s="9"/>
    </row>
    <row r="137" ht="15.75" customHeight="1">
      <c r="A137" s="9" t="s">
        <v>21</v>
      </c>
      <c r="B137" s="10" t="s">
        <v>193</v>
      </c>
      <c r="C137" s="11">
        <v>1.0</v>
      </c>
      <c r="D137" s="11">
        <v>1.0</v>
      </c>
      <c r="E137" s="12">
        <v>1.0</v>
      </c>
      <c r="F137" s="9" t="s">
        <v>100</v>
      </c>
      <c r="G137" s="10" t="s">
        <v>253</v>
      </c>
      <c r="H137" s="9" t="s">
        <v>26</v>
      </c>
    </row>
    <row r="138" ht="15.75" customHeight="1">
      <c r="A138" s="9" t="s">
        <v>93</v>
      </c>
      <c r="B138" s="10" t="s">
        <v>254</v>
      </c>
      <c r="C138" s="11">
        <v>3.0</v>
      </c>
      <c r="D138" s="11">
        <v>3.0</v>
      </c>
      <c r="E138" s="12">
        <v>1.0</v>
      </c>
      <c r="F138" s="9" t="s">
        <v>86</v>
      </c>
      <c r="G138" s="10" t="s">
        <v>255</v>
      </c>
      <c r="H138" s="9" t="s">
        <v>67</v>
      </c>
    </row>
    <row r="139" ht="15.75" customHeight="1">
      <c r="A139" s="9" t="s">
        <v>64</v>
      </c>
      <c r="B139" s="10" t="s">
        <v>256</v>
      </c>
      <c r="C139" s="10" t="s">
        <v>226</v>
      </c>
      <c r="D139" s="11">
        <v>6.0</v>
      </c>
      <c r="E139" s="13"/>
      <c r="F139" s="9" t="s">
        <v>48</v>
      </c>
      <c r="G139" s="10" t="s">
        <v>257</v>
      </c>
      <c r="H139" s="9" t="s">
        <v>26</v>
      </c>
    </row>
    <row r="140" ht="15.75" customHeight="1">
      <c r="A140" s="9" t="s">
        <v>76</v>
      </c>
      <c r="B140" s="10" t="s">
        <v>258</v>
      </c>
      <c r="C140" s="10" t="s">
        <v>39</v>
      </c>
      <c r="D140" s="11">
        <v>5.0</v>
      </c>
      <c r="E140" s="12">
        <v>3.0</v>
      </c>
      <c r="F140" s="9" t="s">
        <v>33</v>
      </c>
      <c r="G140" s="10" t="s">
        <v>233</v>
      </c>
      <c r="H140" s="9" t="s">
        <v>35</v>
      </c>
    </row>
    <row r="141" ht="15.75" customHeight="1">
      <c r="A141" s="9" t="s">
        <v>168</v>
      </c>
      <c r="B141" s="10" t="s">
        <v>259</v>
      </c>
      <c r="C141" s="10" t="s">
        <v>62</v>
      </c>
      <c r="D141" s="11">
        <v>4.0</v>
      </c>
      <c r="E141" s="12">
        <v>2.0</v>
      </c>
      <c r="F141" s="9" t="s">
        <v>124</v>
      </c>
      <c r="G141" s="10" t="s">
        <v>260</v>
      </c>
      <c r="H141" s="9" t="s">
        <v>35</v>
      </c>
    </row>
    <row r="142" ht="15.75" customHeight="1">
      <c r="A142" s="9" t="s">
        <v>168</v>
      </c>
      <c r="B142" s="10" t="s">
        <v>261</v>
      </c>
      <c r="C142" s="10" t="s">
        <v>62</v>
      </c>
      <c r="D142" s="11">
        <v>3.0</v>
      </c>
      <c r="E142" s="13"/>
      <c r="F142" s="9" t="s">
        <v>33</v>
      </c>
      <c r="G142" s="10" t="s">
        <v>262</v>
      </c>
      <c r="H142" s="9" t="s">
        <v>26</v>
      </c>
    </row>
    <row r="143" ht="15.75" customHeight="1">
      <c r="A143" s="9" t="s">
        <v>263</v>
      </c>
      <c r="B143" s="10" t="s">
        <v>264</v>
      </c>
      <c r="C143" s="11">
        <v>5.0</v>
      </c>
      <c r="D143" s="11">
        <v>5.0</v>
      </c>
      <c r="E143" s="13"/>
      <c r="F143" s="9" t="s">
        <v>29</v>
      </c>
      <c r="G143" s="10" t="s">
        <v>265</v>
      </c>
      <c r="H143" s="9" t="s">
        <v>35</v>
      </c>
    </row>
    <row r="144" ht="15.75" customHeight="1">
      <c r="A144" s="9" t="s">
        <v>21</v>
      </c>
      <c r="B144" s="10" t="s">
        <v>266</v>
      </c>
      <c r="C144" s="11">
        <v>3.0</v>
      </c>
      <c r="D144" s="11">
        <v>3.0</v>
      </c>
      <c r="E144" s="12">
        <v>2.0</v>
      </c>
      <c r="F144" s="9" t="s">
        <v>97</v>
      </c>
      <c r="G144" s="10" t="s">
        <v>267</v>
      </c>
      <c r="H144" s="9"/>
    </row>
    <row r="145" ht="15.75" customHeight="1">
      <c r="A145" s="9" t="s">
        <v>268</v>
      </c>
      <c r="B145" s="10" t="s">
        <v>269</v>
      </c>
      <c r="C145" s="11">
        <v>2.0</v>
      </c>
      <c r="D145" s="11">
        <v>2.0</v>
      </c>
      <c r="E145" s="12">
        <v>1.0</v>
      </c>
      <c r="F145" s="9" t="s">
        <v>124</v>
      </c>
      <c r="G145" s="10" t="s">
        <v>270</v>
      </c>
      <c r="H145" s="9" t="s">
        <v>35</v>
      </c>
    </row>
    <row r="146" ht="15.75" customHeight="1">
      <c r="A146" s="9" t="s">
        <v>263</v>
      </c>
      <c r="B146" s="10" t="s">
        <v>271</v>
      </c>
      <c r="C146" s="11">
        <v>5.0</v>
      </c>
      <c r="D146" s="11">
        <v>5.0</v>
      </c>
      <c r="E146" s="13"/>
      <c r="F146" s="9" t="s">
        <v>29</v>
      </c>
      <c r="G146" s="10" t="s">
        <v>272</v>
      </c>
      <c r="H146" s="9" t="s">
        <v>67</v>
      </c>
    </row>
    <row r="147" ht="15.75" customHeight="1">
      <c r="A147" s="9" t="s">
        <v>81</v>
      </c>
      <c r="B147" s="10" t="s">
        <v>273</v>
      </c>
      <c r="C147" s="11">
        <v>5.0</v>
      </c>
      <c r="D147" s="11">
        <v>5.0</v>
      </c>
      <c r="E147" s="13"/>
      <c r="F147" s="9" t="s">
        <v>274</v>
      </c>
      <c r="G147" s="10" t="s">
        <v>275</v>
      </c>
      <c r="H147" s="9" t="s">
        <v>35</v>
      </c>
    </row>
    <row r="148" ht="15.75" customHeight="1">
      <c r="A148" s="9" t="s">
        <v>81</v>
      </c>
      <c r="B148" s="10" t="s">
        <v>128</v>
      </c>
      <c r="C148" s="11">
        <v>4.0</v>
      </c>
      <c r="D148" s="11">
        <v>3.0</v>
      </c>
      <c r="E148" s="12">
        <v>2.0</v>
      </c>
      <c r="F148" s="9" t="s">
        <v>59</v>
      </c>
      <c r="G148" s="10" t="s">
        <v>276</v>
      </c>
      <c r="H148" s="9" t="s">
        <v>35</v>
      </c>
    </row>
    <row r="149" ht="15.75" customHeight="1">
      <c r="A149" s="9" t="s">
        <v>37</v>
      </c>
      <c r="B149" s="10"/>
      <c r="C149" s="10"/>
      <c r="D149" s="10"/>
      <c r="E149" s="13"/>
      <c r="F149" s="9"/>
      <c r="G149" s="10"/>
      <c r="H149" s="9"/>
    </row>
    <row r="150" ht="15.75" customHeight="1">
      <c r="A150" s="9" t="s">
        <v>21</v>
      </c>
      <c r="B150" s="10" t="s">
        <v>123</v>
      </c>
      <c r="C150" s="11">
        <v>4.0</v>
      </c>
      <c r="D150" s="11">
        <v>4.0</v>
      </c>
      <c r="E150" s="13"/>
      <c r="F150" s="9" t="s">
        <v>124</v>
      </c>
      <c r="G150" s="10" t="s">
        <v>125</v>
      </c>
      <c r="H150" s="9" t="s">
        <v>35</v>
      </c>
    </row>
    <row r="151" ht="15.75" customHeight="1">
      <c r="A151" s="9" t="s">
        <v>76</v>
      </c>
      <c r="B151" s="10" t="s">
        <v>258</v>
      </c>
      <c r="C151" s="10" t="s">
        <v>39</v>
      </c>
      <c r="D151" s="11">
        <v>5.0</v>
      </c>
      <c r="E151" s="12">
        <v>3.0</v>
      </c>
      <c r="F151" s="9" t="s">
        <v>87</v>
      </c>
      <c r="G151" s="10" t="s">
        <v>233</v>
      </c>
      <c r="H151" s="9" t="s">
        <v>67</v>
      </c>
    </row>
    <row r="152" ht="15.75" customHeight="1">
      <c r="A152" s="9" t="s">
        <v>21</v>
      </c>
      <c r="B152" s="10" t="s">
        <v>131</v>
      </c>
      <c r="C152" s="11">
        <v>3.0</v>
      </c>
      <c r="D152" s="11">
        <v>3.0</v>
      </c>
      <c r="E152" s="12">
        <v>1.0</v>
      </c>
      <c r="F152" s="9" t="s">
        <v>24</v>
      </c>
      <c r="G152" s="10" t="s">
        <v>277</v>
      </c>
      <c r="H152" s="9" t="s">
        <v>26</v>
      </c>
    </row>
    <row r="153" ht="15.75" customHeight="1">
      <c r="A153" s="9" t="s">
        <v>76</v>
      </c>
      <c r="B153" s="10" t="s">
        <v>278</v>
      </c>
      <c r="C153" s="11">
        <v>4.0</v>
      </c>
      <c r="D153" s="11">
        <v>4.0</v>
      </c>
      <c r="E153" s="12">
        <v>2.0</v>
      </c>
      <c r="F153" s="9" t="s">
        <v>87</v>
      </c>
      <c r="G153" s="10" t="s">
        <v>279</v>
      </c>
      <c r="H153" s="9"/>
    </row>
    <row r="154" ht="15.75" customHeight="1">
      <c r="A154" s="9" t="s">
        <v>46</v>
      </c>
      <c r="B154" s="10" t="s">
        <v>280</v>
      </c>
      <c r="C154" s="11">
        <v>4.0</v>
      </c>
      <c r="D154" s="11">
        <v>3.0</v>
      </c>
      <c r="E154" s="12">
        <v>2.0</v>
      </c>
      <c r="F154" s="9" t="s">
        <v>172</v>
      </c>
      <c r="G154" s="10" t="s">
        <v>281</v>
      </c>
      <c r="H154" s="9" t="s">
        <v>26</v>
      </c>
    </row>
    <row r="155" ht="15.75" customHeight="1">
      <c r="A155" s="9" t="s">
        <v>21</v>
      </c>
      <c r="B155" s="10" t="s">
        <v>123</v>
      </c>
      <c r="C155" s="10" t="s">
        <v>62</v>
      </c>
      <c r="D155" s="11">
        <v>4.0</v>
      </c>
      <c r="E155" s="12">
        <v>2.0</v>
      </c>
      <c r="F155" s="9" t="s">
        <v>124</v>
      </c>
      <c r="G155" s="10" t="s">
        <v>125</v>
      </c>
      <c r="H155" s="9" t="s">
        <v>26</v>
      </c>
    </row>
    <row r="156" ht="15.75" customHeight="1">
      <c r="A156" s="9" t="s">
        <v>81</v>
      </c>
      <c r="B156" s="10" t="s">
        <v>282</v>
      </c>
      <c r="C156" s="10" t="s">
        <v>39</v>
      </c>
      <c r="D156" s="11">
        <v>6.0</v>
      </c>
      <c r="E156" s="13"/>
      <c r="F156" s="9" t="s">
        <v>283</v>
      </c>
      <c r="G156" s="10" t="s">
        <v>284</v>
      </c>
      <c r="H156" s="9" t="s">
        <v>35</v>
      </c>
    </row>
    <row r="157" ht="15.75" customHeight="1">
      <c r="A157" s="9" t="s">
        <v>37</v>
      </c>
      <c r="B157" s="10" t="s">
        <v>285</v>
      </c>
      <c r="C157" s="10" t="s">
        <v>39</v>
      </c>
      <c r="D157" s="11">
        <v>4.0</v>
      </c>
      <c r="E157" s="12">
        <v>4.0</v>
      </c>
      <c r="F157" s="9" t="s">
        <v>33</v>
      </c>
      <c r="G157" s="10" t="s">
        <v>141</v>
      </c>
      <c r="H157" s="9" t="s">
        <v>35</v>
      </c>
    </row>
    <row r="158" ht="15.75" customHeight="1">
      <c r="A158" s="9" t="s">
        <v>37</v>
      </c>
      <c r="B158" s="10" t="s">
        <v>38</v>
      </c>
      <c r="C158" s="10" t="s">
        <v>39</v>
      </c>
      <c r="D158" s="11">
        <v>3.0</v>
      </c>
      <c r="E158" s="12">
        <v>3.0</v>
      </c>
      <c r="F158" s="9" t="s">
        <v>33</v>
      </c>
      <c r="G158" s="10" t="s">
        <v>40</v>
      </c>
      <c r="H158" s="9" t="s">
        <v>35</v>
      </c>
    </row>
    <row r="159" ht="15.75" customHeight="1">
      <c r="A159" s="9" t="s">
        <v>21</v>
      </c>
      <c r="B159" s="10" t="s">
        <v>162</v>
      </c>
      <c r="C159" s="11">
        <v>3.0</v>
      </c>
      <c r="D159" s="11">
        <v>1.0</v>
      </c>
      <c r="E159" s="12">
        <v>1.0</v>
      </c>
      <c r="F159" s="9" t="s">
        <v>33</v>
      </c>
      <c r="G159" s="10" t="s">
        <v>286</v>
      </c>
      <c r="H159" s="9" t="s">
        <v>35</v>
      </c>
    </row>
    <row r="160" ht="15.75" customHeight="1">
      <c r="A160" s="9" t="s">
        <v>159</v>
      </c>
      <c r="B160" s="10" t="s">
        <v>287</v>
      </c>
      <c r="C160" s="10" t="s">
        <v>62</v>
      </c>
      <c r="D160" s="11">
        <v>3.0</v>
      </c>
      <c r="E160" s="12">
        <v>3.0</v>
      </c>
      <c r="F160" s="9" t="s">
        <v>33</v>
      </c>
      <c r="G160" s="10" t="s">
        <v>288</v>
      </c>
      <c r="H160" s="9" t="s">
        <v>26</v>
      </c>
    </row>
    <row r="161" ht="15.75" customHeight="1">
      <c r="A161" s="9" t="s">
        <v>21</v>
      </c>
      <c r="B161" s="10" t="s">
        <v>231</v>
      </c>
      <c r="C161" s="10" t="s">
        <v>289</v>
      </c>
      <c r="D161" s="11">
        <v>3.0</v>
      </c>
      <c r="E161" s="12">
        <v>2.0</v>
      </c>
      <c r="F161" s="9" t="s">
        <v>86</v>
      </c>
      <c r="G161" s="10" t="s">
        <v>194</v>
      </c>
      <c r="H161" s="9" t="s">
        <v>26</v>
      </c>
    </row>
    <row r="162" ht="15.75" customHeight="1">
      <c r="A162" s="9" t="s">
        <v>70</v>
      </c>
      <c r="B162" s="10" t="s">
        <v>290</v>
      </c>
      <c r="C162" s="11">
        <v>2.0</v>
      </c>
      <c r="D162" s="11">
        <v>2.0</v>
      </c>
      <c r="E162" s="12">
        <v>1.0</v>
      </c>
      <c r="F162" s="9" t="s">
        <v>24</v>
      </c>
      <c r="G162" s="10" t="s">
        <v>200</v>
      </c>
      <c r="H162" s="9"/>
    </row>
    <row r="163" ht="15.75" customHeight="1">
      <c r="A163" s="9" t="s">
        <v>81</v>
      </c>
      <c r="B163" s="10" t="s">
        <v>291</v>
      </c>
      <c r="C163" s="10" t="s">
        <v>39</v>
      </c>
      <c r="D163" s="11">
        <v>5.0</v>
      </c>
      <c r="E163" s="13"/>
      <c r="F163" s="9" t="s">
        <v>94</v>
      </c>
      <c r="G163" s="10" t="s">
        <v>292</v>
      </c>
      <c r="H163" s="9" t="s">
        <v>35</v>
      </c>
    </row>
    <row r="164" ht="15.75" customHeight="1">
      <c r="A164" s="9" t="s">
        <v>81</v>
      </c>
      <c r="B164" s="10" t="s">
        <v>293</v>
      </c>
      <c r="C164" s="10" t="s">
        <v>226</v>
      </c>
      <c r="D164" s="11">
        <v>6.0</v>
      </c>
      <c r="E164" s="13"/>
      <c r="F164" s="9" t="s">
        <v>94</v>
      </c>
      <c r="G164" s="10" t="s">
        <v>294</v>
      </c>
      <c r="H164" s="9" t="s">
        <v>67</v>
      </c>
    </row>
    <row r="165" ht="15.75" customHeight="1">
      <c r="A165" s="9" t="s">
        <v>21</v>
      </c>
      <c r="B165" s="10" t="s">
        <v>295</v>
      </c>
      <c r="C165" s="10" t="s">
        <v>62</v>
      </c>
      <c r="D165" s="11">
        <v>3.0</v>
      </c>
      <c r="E165" s="12">
        <v>2.0</v>
      </c>
      <c r="F165" s="9" t="s">
        <v>97</v>
      </c>
      <c r="G165" s="10" t="s">
        <v>296</v>
      </c>
      <c r="H165" s="9" t="s">
        <v>35</v>
      </c>
    </row>
    <row r="166" ht="15.75" customHeight="1">
      <c r="A166" s="9" t="s">
        <v>21</v>
      </c>
      <c r="B166" s="10" t="s">
        <v>297</v>
      </c>
      <c r="C166" s="10" t="s">
        <v>62</v>
      </c>
      <c r="D166" s="11">
        <v>3.0</v>
      </c>
      <c r="E166" s="12">
        <v>2.0</v>
      </c>
      <c r="F166" s="9" t="s">
        <v>97</v>
      </c>
      <c r="G166" s="10" t="s">
        <v>298</v>
      </c>
      <c r="H166" s="9" t="s">
        <v>35</v>
      </c>
    </row>
    <row r="167" ht="15.75" customHeight="1">
      <c r="A167" s="9" t="s">
        <v>81</v>
      </c>
      <c r="B167" s="10" t="s">
        <v>299</v>
      </c>
      <c r="C167" s="10" t="s">
        <v>300</v>
      </c>
      <c r="D167" s="11">
        <v>9.0</v>
      </c>
      <c r="E167" s="13"/>
      <c r="F167" s="9" t="s">
        <v>301</v>
      </c>
      <c r="G167" s="10" t="s">
        <v>302</v>
      </c>
      <c r="H167" s="9" t="s">
        <v>35</v>
      </c>
    </row>
    <row r="168" ht="15.75" customHeight="1">
      <c r="A168" s="9" t="s">
        <v>81</v>
      </c>
      <c r="B168" s="10" t="s">
        <v>303</v>
      </c>
      <c r="C168" s="10" t="s">
        <v>23</v>
      </c>
      <c r="D168" s="11">
        <v>3.0</v>
      </c>
      <c r="E168" s="13"/>
      <c r="F168" s="9" t="s">
        <v>97</v>
      </c>
      <c r="G168" s="10" t="s">
        <v>304</v>
      </c>
      <c r="H168" s="9" t="s">
        <v>35</v>
      </c>
    </row>
    <row r="169" ht="15.75" customHeight="1">
      <c r="A169" s="9" t="s">
        <v>81</v>
      </c>
      <c r="B169" s="10" t="s">
        <v>305</v>
      </c>
      <c r="C169" s="10" t="s">
        <v>306</v>
      </c>
      <c r="D169" s="11">
        <v>7.0</v>
      </c>
      <c r="E169" s="13"/>
      <c r="F169" s="9" t="s">
        <v>301</v>
      </c>
      <c r="G169" s="10" t="s">
        <v>307</v>
      </c>
      <c r="H169" s="9" t="s">
        <v>67</v>
      </c>
    </row>
    <row r="170" ht="15.75" customHeight="1">
      <c r="A170" s="9" t="s">
        <v>81</v>
      </c>
      <c r="B170" s="10" t="s">
        <v>308</v>
      </c>
      <c r="C170" s="10" t="s">
        <v>62</v>
      </c>
      <c r="D170" s="11">
        <v>4.0</v>
      </c>
      <c r="E170" s="13"/>
      <c r="F170" s="9" t="s">
        <v>59</v>
      </c>
      <c r="G170" s="10" t="s">
        <v>309</v>
      </c>
      <c r="H170" s="9" t="s">
        <v>35</v>
      </c>
    </row>
    <row r="171" ht="15.75" customHeight="1">
      <c r="A171" s="9" t="s">
        <v>106</v>
      </c>
      <c r="B171" s="10" t="s">
        <v>209</v>
      </c>
      <c r="C171" s="11">
        <v>5.0</v>
      </c>
      <c r="D171" s="11">
        <v>3.0</v>
      </c>
      <c r="E171" s="13"/>
      <c r="F171" s="9" t="s">
        <v>51</v>
      </c>
      <c r="G171" s="10" t="s">
        <v>310</v>
      </c>
      <c r="H171" s="9" t="s">
        <v>35</v>
      </c>
    </row>
    <row r="172" ht="15.75" customHeight="1">
      <c r="A172" s="9" t="s">
        <v>76</v>
      </c>
      <c r="B172" s="10" t="s">
        <v>311</v>
      </c>
      <c r="C172" s="11">
        <v>4.0</v>
      </c>
      <c r="D172" s="11">
        <v>4.0</v>
      </c>
      <c r="E172" s="13"/>
      <c r="F172" s="9" t="s">
        <v>97</v>
      </c>
      <c r="G172" s="10" t="s">
        <v>312</v>
      </c>
      <c r="H172" s="9" t="s">
        <v>26</v>
      </c>
    </row>
    <row r="173" ht="15.75" customHeight="1">
      <c r="A173" s="9" t="s">
        <v>21</v>
      </c>
      <c r="B173" s="10" t="s">
        <v>313</v>
      </c>
      <c r="C173" s="11">
        <v>2.0</v>
      </c>
      <c r="D173" s="11">
        <v>2.0</v>
      </c>
      <c r="E173" s="12">
        <v>1.0</v>
      </c>
      <c r="F173" s="9" t="s">
        <v>124</v>
      </c>
      <c r="G173" s="10" t="s">
        <v>144</v>
      </c>
      <c r="H173" s="9" t="s">
        <v>26</v>
      </c>
    </row>
    <row r="174" ht="15.75" customHeight="1">
      <c r="A174" s="9" t="s">
        <v>21</v>
      </c>
      <c r="B174" s="10" t="s">
        <v>123</v>
      </c>
      <c r="C174" s="10" t="s">
        <v>39</v>
      </c>
      <c r="D174" s="11">
        <v>3.0</v>
      </c>
      <c r="E174" s="12">
        <v>2.0</v>
      </c>
      <c r="F174" s="9" t="s">
        <v>314</v>
      </c>
      <c r="G174" s="10" t="s">
        <v>125</v>
      </c>
      <c r="H174" s="9" t="s">
        <v>35</v>
      </c>
    </row>
    <row r="175" ht="15.75" customHeight="1">
      <c r="A175" s="9" t="s">
        <v>21</v>
      </c>
      <c r="B175" s="10" t="s">
        <v>315</v>
      </c>
      <c r="C175" s="10" t="s">
        <v>62</v>
      </c>
      <c r="D175" s="11">
        <v>4.0</v>
      </c>
      <c r="E175" s="12">
        <v>3.0</v>
      </c>
      <c r="F175" s="9" t="s">
        <v>87</v>
      </c>
      <c r="G175" s="10" t="s">
        <v>298</v>
      </c>
      <c r="H175" s="9" t="s">
        <v>26</v>
      </c>
    </row>
    <row r="176" ht="15.75" customHeight="1">
      <c r="A176" s="9" t="s">
        <v>159</v>
      </c>
      <c r="B176" s="10" t="s">
        <v>316</v>
      </c>
      <c r="C176" s="11">
        <v>3.0</v>
      </c>
      <c r="D176" s="11">
        <v>2.0</v>
      </c>
      <c r="E176" s="12">
        <v>2.0</v>
      </c>
      <c r="F176" s="9" t="s">
        <v>87</v>
      </c>
      <c r="G176" s="10" t="s">
        <v>317</v>
      </c>
      <c r="H176" s="9" t="s">
        <v>35</v>
      </c>
    </row>
    <row r="177" ht="15.75" customHeight="1">
      <c r="A177" s="9" t="s">
        <v>36</v>
      </c>
      <c r="B177" s="10" t="s">
        <v>318</v>
      </c>
      <c r="C177" s="10"/>
      <c r="D177" s="11">
        <v>4.0</v>
      </c>
      <c r="E177" s="12">
        <v>3.0</v>
      </c>
      <c r="F177" s="9" t="s">
        <v>59</v>
      </c>
      <c r="G177" s="10" t="s">
        <v>212</v>
      </c>
      <c r="H177" s="9" t="s">
        <v>67</v>
      </c>
    </row>
    <row r="178" ht="15.75" customHeight="1">
      <c r="A178" s="9" t="s">
        <v>81</v>
      </c>
      <c r="B178" s="10" t="s">
        <v>319</v>
      </c>
      <c r="C178" s="10" t="s">
        <v>62</v>
      </c>
      <c r="D178" s="11">
        <v>3.0</v>
      </c>
      <c r="E178" s="13"/>
      <c r="F178" s="9" t="s">
        <v>87</v>
      </c>
      <c r="G178" s="10" t="s">
        <v>320</v>
      </c>
      <c r="H178" s="9" t="s">
        <v>35</v>
      </c>
    </row>
    <row r="179" ht="15.75" customHeight="1">
      <c r="A179" s="9" t="s">
        <v>81</v>
      </c>
      <c r="B179" s="10" t="s">
        <v>321</v>
      </c>
      <c r="C179" s="10" t="s">
        <v>39</v>
      </c>
      <c r="D179" s="11">
        <v>5.0</v>
      </c>
      <c r="E179" s="13"/>
      <c r="F179" s="9" t="s">
        <v>274</v>
      </c>
      <c r="G179" s="10" t="s">
        <v>322</v>
      </c>
      <c r="H179" s="9" t="s">
        <v>35</v>
      </c>
    </row>
    <row r="180" ht="15.75" customHeight="1">
      <c r="A180" s="9" t="s">
        <v>81</v>
      </c>
      <c r="B180" s="10" t="s">
        <v>245</v>
      </c>
      <c r="C180" s="11">
        <v>2.0</v>
      </c>
      <c r="D180" s="11">
        <v>2.0</v>
      </c>
      <c r="E180" s="12">
        <v>2.0</v>
      </c>
      <c r="F180" s="9" t="s">
        <v>97</v>
      </c>
      <c r="G180" s="10" t="s">
        <v>323</v>
      </c>
      <c r="H180" s="9" t="s">
        <v>35</v>
      </c>
    </row>
    <row r="181" ht="15.75" customHeight="1">
      <c r="A181" s="9" t="s">
        <v>21</v>
      </c>
      <c r="B181" s="10" t="s">
        <v>128</v>
      </c>
      <c r="C181" s="11">
        <v>1.0</v>
      </c>
      <c r="D181" s="11">
        <v>2.0</v>
      </c>
      <c r="E181" s="12">
        <v>1.0</v>
      </c>
      <c r="F181" s="9" t="s">
        <v>24</v>
      </c>
      <c r="G181" s="10" t="s">
        <v>129</v>
      </c>
      <c r="H181" s="9" t="s">
        <v>35</v>
      </c>
    </row>
    <row r="182" ht="15.75" customHeight="1">
      <c r="A182" s="9" t="s">
        <v>21</v>
      </c>
      <c r="B182" s="10" t="s">
        <v>324</v>
      </c>
      <c r="C182" s="11">
        <v>2.0</v>
      </c>
      <c r="D182" s="11">
        <v>2.0</v>
      </c>
      <c r="E182" s="12">
        <v>1.0</v>
      </c>
      <c r="F182" s="9" t="s">
        <v>87</v>
      </c>
      <c r="G182" s="10" t="s">
        <v>325</v>
      </c>
      <c r="H182" s="9" t="s">
        <v>35</v>
      </c>
    </row>
    <row r="183" ht="15.75" customHeight="1">
      <c r="A183" s="9" t="s">
        <v>21</v>
      </c>
      <c r="B183" s="10" t="s">
        <v>89</v>
      </c>
      <c r="C183" s="11">
        <v>2.0</v>
      </c>
      <c r="D183" s="11">
        <v>2.0</v>
      </c>
      <c r="E183" s="12">
        <v>2.0</v>
      </c>
      <c r="F183" s="9" t="s">
        <v>124</v>
      </c>
      <c r="G183" s="10" t="s">
        <v>326</v>
      </c>
      <c r="H183" s="9" t="s">
        <v>26</v>
      </c>
    </row>
    <row r="184" ht="15.75" customHeight="1">
      <c r="A184" s="9" t="s">
        <v>21</v>
      </c>
      <c r="B184" s="10" t="s">
        <v>193</v>
      </c>
      <c r="C184" s="10" t="s">
        <v>327</v>
      </c>
      <c r="D184" s="11">
        <v>1.0</v>
      </c>
      <c r="E184" s="13"/>
      <c r="F184" s="9" t="s">
        <v>328</v>
      </c>
      <c r="G184" s="10" t="s">
        <v>253</v>
      </c>
      <c r="H184" s="9" t="s">
        <v>26</v>
      </c>
    </row>
    <row r="185" ht="15.75" customHeight="1">
      <c r="A185" s="9" t="s">
        <v>21</v>
      </c>
      <c r="B185" s="10" t="s">
        <v>329</v>
      </c>
      <c r="C185" s="11">
        <v>1.0</v>
      </c>
      <c r="D185" s="11">
        <v>1.0</v>
      </c>
      <c r="E185" s="12">
        <v>1.0</v>
      </c>
      <c r="F185" s="9" t="s">
        <v>24</v>
      </c>
      <c r="G185" s="10" t="s">
        <v>330</v>
      </c>
      <c r="H185" s="9" t="s">
        <v>35</v>
      </c>
    </row>
    <row r="186" ht="15.75" customHeight="1">
      <c r="A186" s="9" t="s">
        <v>21</v>
      </c>
      <c r="B186" s="10" t="s">
        <v>123</v>
      </c>
      <c r="C186" s="11">
        <v>3.0</v>
      </c>
      <c r="D186" s="11">
        <v>4.0</v>
      </c>
      <c r="E186" s="12">
        <v>2.0</v>
      </c>
      <c r="F186" s="9" t="s">
        <v>124</v>
      </c>
      <c r="G186" s="10" t="s">
        <v>125</v>
      </c>
      <c r="H186" s="9" t="s">
        <v>35</v>
      </c>
    </row>
    <row r="187" ht="15.75" customHeight="1">
      <c r="A187" s="9" t="s">
        <v>46</v>
      </c>
      <c r="B187" s="10" t="s">
        <v>211</v>
      </c>
      <c r="C187" s="11">
        <v>4.0</v>
      </c>
      <c r="D187" s="11">
        <v>3.0</v>
      </c>
      <c r="E187" s="12">
        <v>2.0</v>
      </c>
      <c r="F187" s="9" t="s">
        <v>59</v>
      </c>
      <c r="G187" s="10" t="s">
        <v>212</v>
      </c>
      <c r="H187" s="9" t="s">
        <v>35</v>
      </c>
    </row>
    <row r="188" ht="15.75" customHeight="1">
      <c r="A188" s="9" t="s">
        <v>64</v>
      </c>
      <c r="B188" s="10" t="s">
        <v>311</v>
      </c>
      <c r="C188" s="11">
        <v>4.0</v>
      </c>
      <c r="D188" s="11">
        <v>3.0</v>
      </c>
      <c r="E188" s="12">
        <v>3.0</v>
      </c>
      <c r="F188" s="9" t="s">
        <v>59</v>
      </c>
      <c r="G188" s="10" t="s">
        <v>212</v>
      </c>
      <c r="H188" s="9"/>
    </row>
    <row r="189" ht="15.75" customHeight="1">
      <c r="A189" s="9" t="s">
        <v>27</v>
      </c>
      <c r="B189" s="10" t="s">
        <v>331</v>
      </c>
      <c r="C189" s="11">
        <v>5.0</v>
      </c>
      <c r="D189" s="11">
        <v>6.0</v>
      </c>
      <c r="E189" s="12">
        <v>4.0</v>
      </c>
      <c r="F189" s="9" t="s">
        <v>74</v>
      </c>
      <c r="G189" s="10" t="s">
        <v>132</v>
      </c>
      <c r="H189" s="9" t="s">
        <v>35</v>
      </c>
    </row>
    <row r="190" ht="15.75" customHeight="1">
      <c r="A190" s="9" t="s">
        <v>37</v>
      </c>
      <c r="B190" s="10" t="s">
        <v>231</v>
      </c>
      <c r="C190" s="10" t="s">
        <v>39</v>
      </c>
      <c r="D190" s="11">
        <v>4.0</v>
      </c>
      <c r="E190" s="12">
        <v>4.0</v>
      </c>
      <c r="F190" s="9" t="s">
        <v>87</v>
      </c>
      <c r="G190" s="10" t="s">
        <v>141</v>
      </c>
      <c r="H190" s="9" t="s">
        <v>35</v>
      </c>
    </row>
    <row r="191" ht="15.75" customHeight="1">
      <c r="A191" s="9" t="s">
        <v>37</v>
      </c>
      <c r="B191" s="10" t="s">
        <v>332</v>
      </c>
      <c r="C191" s="10" t="s">
        <v>226</v>
      </c>
      <c r="D191" s="11">
        <v>4.0</v>
      </c>
      <c r="E191" s="12">
        <v>4.0</v>
      </c>
      <c r="F191" s="9" t="s">
        <v>87</v>
      </c>
      <c r="G191" s="10" t="s">
        <v>333</v>
      </c>
      <c r="H191" s="9" t="s">
        <v>35</v>
      </c>
    </row>
    <row r="192" ht="15.75" customHeight="1">
      <c r="A192" s="9" t="s">
        <v>37</v>
      </c>
      <c r="B192" s="10" t="s">
        <v>38</v>
      </c>
      <c r="C192" s="10" t="s">
        <v>39</v>
      </c>
      <c r="D192" s="11">
        <v>3.0</v>
      </c>
      <c r="E192" s="12">
        <v>2.0</v>
      </c>
      <c r="F192" s="9" t="s">
        <v>87</v>
      </c>
      <c r="G192" s="10" t="s">
        <v>40</v>
      </c>
      <c r="H192" s="9" t="s">
        <v>35</v>
      </c>
    </row>
    <row r="193" ht="15.75" customHeight="1">
      <c r="A193" s="9" t="s">
        <v>64</v>
      </c>
      <c r="B193" s="10" t="s">
        <v>334</v>
      </c>
      <c r="C193" s="10" t="s">
        <v>23</v>
      </c>
      <c r="D193" s="11">
        <v>4.0</v>
      </c>
      <c r="E193" s="12">
        <v>2.0</v>
      </c>
      <c r="F193" s="9" t="s">
        <v>24</v>
      </c>
      <c r="G193" s="10" t="s">
        <v>103</v>
      </c>
      <c r="H193" s="9" t="s">
        <v>35</v>
      </c>
    </row>
    <row r="194" ht="15.75" customHeight="1">
      <c r="A194" s="9" t="s">
        <v>37</v>
      </c>
      <c r="B194" s="10" t="s">
        <v>335</v>
      </c>
      <c r="C194" s="10" t="s">
        <v>226</v>
      </c>
      <c r="D194" s="11">
        <v>5.0</v>
      </c>
      <c r="E194" s="12">
        <v>4.0</v>
      </c>
      <c r="F194" s="9" t="s">
        <v>283</v>
      </c>
      <c r="G194" s="10" t="s">
        <v>336</v>
      </c>
      <c r="H194" s="9" t="s">
        <v>35</v>
      </c>
    </row>
    <row r="195" ht="15.75" customHeight="1">
      <c r="A195" s="9" t="s">
        <v>76</v>
      </c>
      <c r="B195" s="10" t="s">
        <v>85</v>
      </c>
      <c r="C195" s="10" t="s">
        <v>62</v>
      </c>
      <c r="D195" s="11">
        <v>4.0</v>
      </c>
      <c r="E195" s="12">
        <v>2.0</v>
      </c>
      <c r="F195" s="9" t="s">
        <v>87</v>
      </c>
      <c r="G195" s="10" t="s">
        <v>337</v>
      </c>
      <c r="H195" s="9" t="s">
        <v>35</v>
      </c>
    </row>
    <row r="196" ht="15.75" customHeight="1">
      <c r="A196" s="9" t="s">
        <v>174</v>
      </c>
      <c r="B196" s="10" t="s">
        <v>143</v>
      </c>
      <c r="C196" s="11">
        <v>3.0</v>
      </c>
      <c r="D196" s="11">
        <v>3.0</v>
      </c>
      <c r="E196" s="12">
        <v>2.0</v>
      </c>
      <c r="F196" s="9" t="s">
        <v>33</v>
      </c>
      <c r="G196" s="10" t="s">
        <v>338</v>
      </c>
      <c r="H196" s="9" t="s">
        <v>35</v>
      </c>
    </row>
    <row r="197" ht="15.75" customHeight="1">
      <c r="A197" s="9" t="s">
        <v>81</v>
      </c>
      <c r="B197" s="10" t="s">
        <v>280</v>
      </c>
      <c r="C197" s="11">
        <v>2.0</v>
      </c>
      <c r="D197" s="11">
        <v>2.0</v>
      </c>
      <c r="E197" s="12">
        <v>2.0</v>
      </c>
      <c r="F197" s="9" t="s">
        <v>97</v>
      </c>
      <c r="G197" s="10" t="s">
        <v>323</v>
      </c>
      <c r="H197" s="9" t="s">
        <v>35</v>
      </c>
    </row>
    <row r="198" ht="15.75" customHeight="1">
      <c r="A198" s="9" t="s">
        <v>81</v>
      </c>
      <c r="B198" s="10" t="s">
        <v>339</v>
      </c>
      <c r="C198" s="10" t="s">
        <v>62</v>
      </c>
      <c r="D198" s="11">
        <v>3.0</v>
      </c>
      <c r="E198" s="12">
        <v>2.0</v>
      </c>
      <c r="F198" s="9" t="s">
        <v>94</v>
      </c>
      <c r="G198" s="10" t="s">
        <v>249</v>
      </c>
      <c r="H198" s="9" t="s">
        <v>35</v>
      </c>
    </row>
    <row r="199" ht="15.75" customHeight="1">
      <c r="A199" s="9" t="s">
        <v>21</v>
      </c>
      <c r="B199" s="10" t="s">
        <v>329</v>
      </c>
      <c r="C199" s="11">
        <v>1.0</v>
      </c>
      <c r="D199" s="11">
        <v>1.0</v>
      </c>
      <c r="E199" s="12">
        <v>1.0</v>
      </c>
      <c r="F199" s="9" t="s">
        <v>24</v>
      </c>
      <c r="G199" s="10" t="s">
        <v>330</v>
      </c>
      <c r="H199" s="9"/>
    </row>
    <row r="200" ht="15.75" customHeight="1">
      <c r="A200" s="9" t="s">
        <v>21</v>
      </c>
      <c r="B200" s="10" t="s">
        <v>340</v>
      </c>
      <c r="C200" s="11">
        <v>3.0</v>
      </c>
      <c r="D200" s="11">
        <v>3.0</v>
      </c>
      <c r="E200" s="12">
        <v>1.0</v>
      </c>
      <c r="F200" s="9" t="s">
        <v>33</v>
      </c>
      <c r="G200" s="10" t="s">
        <v>341</v>
      </c>
      <c r="H200" s="9" t="s">
        <v>26</v>
      </c>
    </row>
    <row r="201" ht="15.75" customHeight="1">
      <c r="A201" s="9" t="s">
        <v>21</v>
      </c>
      <c r="B201" s="10" t="s">
        <v>47</v>
      </c>
      <c r="C201" s="10" t="s">
        <v>62</v>
      </c>
      <c r="D201" s="11">
        <v>4.0</v>
      </c>
      <c r="E201" s="12">
        <v>3.0</v>
      </c>
      <c r="F201" s="9" t="s">
        <v>87</v>
      </c>
      <c r="G201" s="10" t="s">
        <v>298</v>
      </c>
      <c r="H201" s="9" t="s">
        <v>26</v>
      </c>
    </row>
    <row r="202" ht="15.75" customHeight="1">
      <c r="A202" s="9" t="s">
        <v>21</v>
      </c>
      <c r="B202" s="10" t="s">
        <v>342</v>
      </c>
      <c r="C202" s="10" t="s">
        <v>62</v>
      </c>
      <c r="D202" s="11">
        <v>4.0</v>
      </c>
      <c r="E202" s="12">
        <v>2.0</v>
      </c>
      <c r="F202" s="9" t="s">
        <v>124</v>
      </c>
      <c r="G202" s="10" t="s">
        <v>127</v>
      </c>
      <c r="H202" s="9" t="s">
        <v>35</v>
      </c>
    </row>
    <row r="203" ht="15.75" customHeight="1">
      <c r="A203" s="9" t="s">
        <v>21</v>
      </c>
      <c r="B203" s="10" t="s">
        <v>343</v>
      </c>
      <c r="C203" s="10" t="s">
        <v>23</v>
      </c>
      <c r="D203" s="11">
        <v>3.0</v>
      </c>
      <c r="E203" s="12">
        <v>1.0</v>
      </c>
      <c r="F203" s="9" t="s">
        <v>124</v>
      </c>
      <c r="G203" s="10" t="s">
        <v>344</v>
      </c>
      <c r="H203" s="9" t="s">
        <v>26</v>
      </c>
    </row>
    <row r="204" ht="15.75" customHeight="1">
      <c r="A204" s="9" t="s">
        <v>21</v>
      </c>
      <c r="B204" s="10" t="s">
        <v>47</v>
      </c>
      <c r="C204" s="11">
        <v>2.0</v>
      </c>
      <c r="D204" s="11">
        <v>2.0</v>
      </c>
      <c r="E204" s="12">
        <v>1.0</v>
      </c>
      <c r="F204" s="9" t="s">
        <v>86</v>
      </c>
      <c r="G204" s="10" t="s">
        <v>345</v>
      </c>
      <c r="H204" s="9" t="s">
        <v>26</v>
      </c>
    </row>
    <row r="205" ht="15.75" customHeight="1">
      <c r="A205" s="9" t="s">
        <v>21</v>
      </c>
      <c r="B205" s="10" t="s">
        <v>50</v>
      </c>
      <c r="C205" s="10" t="s">
        <v>199</v>
      </c>
      <c r="D205" s="11">
        <v>2.0</v>
      </c>
      <c r="E205" s="12">
        <v>1.0</v>
      </c>
      <c r="F205" s="9" t="s">
        <v>86</v>
      </c>
      <c r="G205" s="10" t="s">
        <v>346</v>
      </c>
      <c r="H205" s="9" t="s">
        <v>35</v>
      </c>
    </row>
    <row r="206" ht="15.75" customHeight="1">
      <c r="A206" s="9" t="s">
        <v>46</v>
      </c>
      <c r="B206" s="10" t="s">
        <v>231</v>
      </c>
      <c r="C206" s="11">
        <v>3.0</v>
      </c>
      <c r="D206" s="11">
        <v>2.0</v>
      </c>
      <c r="E206" s="12">
        <v>2.0</v>
      </c>
      <c r="F206" s="9" t="s">
        <v>347</v>
      </c>
      <c r="G206" s="10" t="s">
        <v>348</v>
      </c>
      <c r="H206" s="9"/>
    </row>
    <row r="207" ht="15.75" customHeight="1">
      <c r="A207" s="9" t="s">
        <v>159</v>
      </c>
      <c r="B207" s="10" t="s">
        <v>38</v>
      </c>
      <c r="C207" s="10" t="s">
        <v>62</v>
      </c>
      <c r="D207" s="11">
        <v>4.0</v>
      </c>
      <c r="E207" s="12">
        <v>3.0</v>
      </c>
      <c r="F207" s="9" t="s">
        <v>87</v>
      </c>
      <c r="G207" s="10" t="s">
        <v>349</v>
      </c>
      <c r="H207" s="9"/>
    </row>
    <row r="208" ht="15.75" customHeight="1">
      <c r="A208" s="9" t="s">
        <v>106</v>
      </c>
      <c r="B208" s="10" t="s">
        <v>350</v>
      </c>
      <c r="C208" s="10" t="s">
        <v>62</v>
      </c>
      <c r="D208" s="11">
        <v>2.0</v>
      </c>
      <c r="E208" s="12">
        <v>4.0</v>
      </c>
      <c r="F208" s="9" t="s">
        <v>351</v>
      </c>
      <c r="G208" s="10" t="s">
        <v>352</v>
      </c>
      <c r="H208" s="9" t="s">
        <v>35</v>
      </c>
    </row>
    <row r="209" ht="15.75" customHeight="1">
      <c r="A209" s="9" t="s">
        <v>21</v>
      </c>
      <c r="B209" s="10" t="s">
        <v>353</v>
      </c>
      <c r="C209" s="11">
        <v>2.0</v>
      </c>
      <c r="D209" s="11">
        <v>2.0</v>
      </c>
      <c r="E209" s="12">
        <v>1.0</v>
      </c>
      <c r="F209" s="9" t="s">
        <v>124</v>
      </c>
      <c r="G209" s="10" t="s">
        <v>161</v>
      </c>
      <c r="H209" s="9" t="s">
        <v>26</v>
      </c>
    </row>
    <row r="210" ht="15.75" customHeight="1">
      <c r="A210" s="9" t="s">
        <v>106</v>
      </c>
      <c r="B210" s="10" t="s">
        <v>160</v>
      </c>
      <c r="C210" s="11">
        <v>4.0</v>
      </c>
      <c r="D210" s="11">
        <v>3.0</v>
      </c>
      <c r="E210" s="12">
        <v>2.0</v>
      </c>
      <c r="F210" s="9" t="s">
        <v>59</v>
      </c>
      <c r="G210" s="10" t="s">
        <v>212</v>
      </c>
      <c r="H210" s="9" t="s">
        <v>35</v>
      </c>
    </row>
    <row r="211" ht="15.75" customHeight="1">
      <c r="A211" s="9" t="s">
        <v>27</v>
      </c>
      <c r="B211" s="10" t="s">
        <v>354</v>
      </c>
      <c r="C211" s="11">
        <v>5.0</v>
      </c>
      <c r="D211" s="11">
        <v>5.0</v>
      </c>
      <c r="E211" s="12">
        <v>8.0</v>
      </c>
      <c r="F211" s="9" t="s">
        <v>29</v>
      </c>
      <c r="G211" s="10" t="s">
        <v>355</v>
      </c>
      <c r="H211" s="9" t="s">
        <v>35</v>
      </c>
    </row>
    <row r="212" ht="15.75" customHeight="1">
      <c r="A212" s="9" t="s">
        <v>76</v>
      </c>
      <c r="B212" s="10" t="s">
        <v>148</v>
      </c>
      <c r="C212" s="11">
        <v>4.0</v>
      </c>
      <c r="D212" s="11">
        <v>4.0</v>
      </c>
      <c r="E212" s="12">
        <v>2.0</v>
      </c>
      <c r="F212" s="9" t="s">
        <v>87</v>
      </c>
      <c r="G212" s="10" t="s">
        <v>78</v>
      </c>
      <c r="H212" s="9" t="s">
        <v>35</v>
      </c>
    </row>
    <row r="213" ht="15.75" customHeight="1">
      <c r="A213" s="9" t="s">
        <v>27</v>
      </c>
      <c r="B213" s="10" t="s">
        <v>356</v>
      </c>
      <c r="C213" s="11">
        <v>5.0</v>
      </c>
      <c r="D213" s="11">
        <v>5.0</v>
      </c>
      <c r="E213" s="12">
        <v>4.0</v>
      </c>
      <c r="F213" s="9" t="s">
        <v>43</v>
      </c>
      <c r="G213" s="10" t="s">
        <v>357</v>
      </c>
      <c r="H213" s="9" t="s">
        <v>35</v>
      </c>
    </row>
    <row r="214" ht="15.75" customHeight="1">
      <c r="A214" s="9" t="s">
        <v>90</v>
      </c>
      <c r="B214" s="10" t="s">
        <v>358</v>
      </c>
      <c r="C214" s="11">
        <v>1.0</v>
      </c>
      <c r="D214" s="11">
        <v>1.0</v>
      </c>
      <c r="E214" s="12">
        <v>1.0</v>
      </c>
      <c r="F214" s="9" t="s">
        <v>359</v>
      </c>
      <c r="G214" s="10" t="s">
        <v>360</v>
      </c>
      <c r="H214" s="9"/>
    </row>
    <row r="215" ht="15.75" customHeight="1">
      <c r="A215" s="9" t="s">
        <v>21</v>
      </c>
      <c r="B215" s="10" t="s">
        <v>123</v>
      </c>
      <c r="C215" s="10" t="s">
        <v>83</v>
      </c>
      <c r="D215" s="11">
        <v>5.0</v>
      </c>
      <c r="E215" s="12">
        <v>2.0</v>
      </c>
      <c r="F215" s="9" t="s">
        <v>314</v>
      </c>
      <c r="G215" s="10" t="s">
        <v>125</v>
      </c>
      <c r="H215" s="9" t="s">
        <v>252</v>
      </c>
    </row>
    <row r="216" ht="15.75" customHeight="1">
      <c r="A216" s="9" t="s">
        <v>46</v>
      </c>
      <c r="B216" s="10" t="s">
        <v>361</v>
      </c>
      <c r="C216" s="11">
        <v>4.0</v>
      </c>
      <c r="D216" s="11">
        <v>3.0</v>
      </c>
      <c r="E216" s="13"/>
      <c r="F216" s="9" t="s">
        <v>59</v>
      </c>
      <c r="G216" s="10" t="s">
        <v>362</v>
      </c>
      <c r="H216" s="9" t="s">
        <v>35</v>
      </c>
    </row>
    <row r="217" ht="15.75" customHeight="1">
      <c r="A217" s="9" t="s">
        <v>363</v>
      </c>
      <c r="B217" s="10" t="s">
        <v>364</v>
      </c>
      <c r="C217" s="10" t="s">
        <v>62</v>
      </c>
      <c r="D217" s="11">
        <v>4.0</v>
      </c>
      <c r="E217" s="12">
        <v>2.0</v>
      </c>
      <c r="F217" s="9" t="s">
        <v>33</v>
      </c>
      <c r="G217" s="10" t="s">
        <v>365</v>
      </c>
      <c r="H217" s="9" t="s">
        <v>35</v>
      </c>
    </row>
    <row r="218" ht="15.75" customHeight="1">
      <c r="A218" s="9" t="s">
        <v>268</v>
      </c>
      <c r="B218" s="10" t="s">
        <v>366</v>
      </c>
      <c r="C218" s="11">
        <v>2.0</v>
      </c>
      <c r="D218" s="11">
        <v>2.0</v>
      </c>
      <c r="E218" s="13"/>
      <c r="F218" s="9" t="s">
        <v>24</v>
      </c>
      <c r="G218" s="10" t="s">
        <v>270</v>
      </c>
      <c r="H218" s="9"/>
    </row>
    <row r="219" ht="15.75" customHeight="1">
      <c r="A219" s="9" t="s">
        <v>21</v>
      </c>
      <c r="B219" s="10" t="s">
        <v>367</v>
      </c>
      <c r="C219" s="10" t="s">
        <v>62</v>
      </c>
      <c r="D219" s="11">
        <v>4.0</v>
      </c>
      <c r="E219" s="12">
        <v>3.0</v>
      </c>
      <c r="F219" s="9" t="s">
        <v>124</v>
      </c>
      <c r="G219" s="10" t="s">
        <v>368</v>
      </c>
      <c r="H219" s="9" t="s">
        <v>35</v>
      </c>
    </row>
    <row r="220" ht="15.75" customHeight="1">
      <c r="A220" s="9" t="s">
        <v>147</v>
      </c>
      <c r="B220" s="10" t="s">
        <v>369</v>
      </c>
      <c r="C220" s="10" t="s">
        <v>327</v>
      </c>
      <c r="D220" s="11">
        <v>1.0</v>
      </c>
      <c r="E220" s="12">
        <v>1.0</v>
      </c>
      <c r="F220" s="9" t="s">
        <v>86</v>
      </c>
      <c r="G220" s="10" t="s">
        <v>370</v>
      </c>
      <c r="H220" s="9" t="s">
        <v>35</v>
      </c>
    </row>
    <row r="221" ht="15.75" customHeight="1">
      <c r="A221" s="9" t="s">
        <v>147</v>
      </c>
      <c r="B221" s="10" t="s">
        <v>371</v>
      </c>
      <c r="C221" s="11">
        <v>2.0</v>
      </c>
      <c r="D221" s="11">
        <v>1.0</v>
      </c>
      <c r="E221" s="12">
        <v>1.0</v>
      </c>
      <c r="F221" s="9" t="s">
        <v>86</v>
      </c>
      <c r="G221" s="10" t="s">
        <v>372</v>
      </c>
      <c r="H221" s="9" t="s">
        <v>35</v>
      </c>
    </row>
    <row r="222" ht="15.75" customHeight="1">
      <c r="A222" s="9" t="s">
        <v>373</v>
      </c>
      <c r="B222" s="10" t="s">
        <v>374</v>
      </c>
      <c r="C222" s="11">
        <v>3.0</v>
      </c>
      <c r="D222" s="11">
        <v>2.0</v>
      </c>
      <c r="E222" s="12">
        <v>2.0</v>
      </c>
      <c r="F222" s="9" t="s">
        <v>24</v>
      </c>
      <c r="G222" s="10"/>
      <c r="H222" s="9" t="s">
        <v>35</v>
      </c>
    </row>
    <row r="223" ht="15.75" customHeight="1">
      <c r="A223" s="9" t="s">
        <v>46</v>
      </c>
      <c r="B223" s="10" t="s">
        <v>177</v>
      </c>
      <c r="C223" s="11">
        <v>3.0</v>
      </c>
      <c r="D223" s="11">
        <v>2.0</v>
      </c>
      <c r="E223" s="13"/>
      <c r="F223" s="9" t="s">
        <v>347</v>
      </c>
      <c r="G223" s="10" t="s">
        <v>375</v>
      </c>
      <c r="H223" s="9" t="s">
        <v>35</v>
      </c>
    </row>
    <row r="224" ht="15.75" customHeight="1">
      <c r="A224" s="9" t="s">
        <v>376</v>
      </c>
      <c r="B224" s="10" t="s">
        <v>377</v>
      </c>
      <c r="C224" s="11">
        <v>3.0</v>
      </c>
      <c r="D224" s="11">
        <v>2.0</v>
      </c>
      <c r="E224" s="12">
        <v>2.0</v>
      </c>
      <c r="F224" s="9" t="s">
        <v>87</v>
      </c>
      <c r="G224" s="10" t="s">
        <v>378</v>
      </c>
      <c r="H224" s="9" t="s">
        <v>35</v>
      </c>
    </row>
    <row r="225" ht="15.75" customHeight="1">
      <c r="A225" s="9" t="s">
        <v>57</v>
      </c>
      <c r="B225" s="10" t="s">
        <v>379</v>
      </c>
      <c r="C225" s="10" t="s">
        <v>39</v>
      </c>
      <c r="D225" s="11">
        <v>5.0</v>
      </c>
      <c r="E225" s="13"/>
      <c r="F225" s="9" t="s">
        <v>87</v>
      </c>
      <c r="G225" s="10" t="s">
        <v>380</v>
      </c>
      <c r="H225" s="9" t="s">
        <v>35</v>
      </c>
    </row>
    <row r="226" ht="15.75" customHeight="1">
      <c r="A226" s="9" t="s">
        <v>76</v>
      </c>
      <c r="B226" s="10" t="s">
        <v>324</v>
      </c>
      <c r="C226" s="10" t="s">
        <v>62</v>
      </c>
      <c r="D226" s="11">
        <v>4.0</v>
      </c>
      <c r="E226" s="13"/>
      <c r="F226" s="9" t="s">
        <v>87</v>
      </c>
      <c r="G226" s="10" t="s">
        <v>381</v>
      </c>
      <c r="H226" s="9" t="s">
        <v>26</v>
      </c>
    </row>
    <row r="227" ht="15.75" customHeight="1">
      <c r="A227" s="9" t="s">
        <v>76</v>
      </c>
      <c r="B227" s="10" t="s">
        <v>382</v>
      </c>
      <c r="C227" s="10" t="s">
        <v>226</v>
      </c>
      <c r="D227" s="11">
        <v>5.0</v>
      </c>
      <c r="E227" s="12">
        <v>3.0</v>
      </c>
      <c r="F227" s="9" t="s">
        <v>383</v>
      </c>
      <c r="G227" s="10" t="s">
        <v>384</v>
      </c>
      <c r="H227" s="9" t="s">
        <v>35</v>
      </c>
    </row>
    <row r="228" ht="15.75" customHeight="1">
      <c r="A228" s="9" t="s">
        <v>21</v>
      </c>
      <c r="B228" s="10" t="s">
        <v>329</v>
      </c>
      <c r="C228" s="11">
        <v>2.0</v>
      </c>
      <c r="D228" s="11">
        <v>2.0</v>
      </c>
      <c r="E228" s="12">
        <v>2.0</v>
      </c>
      <c r="F228" s="9" t="s">
        <v>87</v>
      </c>
      <c r="G228" s="10" t="s">
        <v>385</v>
      </c>
      <c r="H228" s="9" t="s">
        <v>26</v>
      </c>
    </row>
    <row r="229" ht="15.75" customHeight="1">
      <c r="A229" s="9" t="s">
        <v>159</v>
      </c>
      <c r="B229" s="10" t="s">
        <v>386</v>
      </c>
      <c r="C229" s="10" t="s">
        <v>62</v>
      </c>
      <c r="D229" s="11">
        <v>4.0</v>
      </c>
      <c r="E229" s="12">
        <v>2.0</v>
      </c>
      <c r="F229" s="9" t="s">
        <v>33</v>
      </c>
      <c r="G229" s="10" t="s">
        <v>387</v>
      </c>
      <c r="H229" s="9" t="s">
        <v>67</v>
      </c>
    </row>
    <row r="230" ht="15.75" customHeight="1">
      <c r="A230" s="9" t="s">
        <v>147</v>
      </c>
      <c r="B230" s="10" t="s">
        <v>91</v>
      </c>
      <c r="C230" s="11">
        <v>4.0</v>
      </c>
      <c r="D230" s="11">
        <v>2.0</v>
      </c>
      <c r="E230" s="12">
        <v>2.0</v>
      </c>
      <c r="F230" s="9" t="s">
        <v>87</v>
      </c>
      <c r="G230" s="10" t="s">
        <v>388</v>
      </c>
      <c r="H230" s="9" t="s">
        <v>67</v>
      </c>
    </row>
    <row r="231" ht="15.75" customHeight="1">
      <c r="A231" s="9" t="s">
        <v>76</v>
      </c>
      <c r="B231" s="10" t="s">
        <v>342</v>
      </c>
      <c r="C231" s="10" t="s">
        <v>226</v>
      </c>
      <c r="D231" s="11">
        <v>5.0</v>
      </c>
      <c r="E231" s="12">
        <v>3.0</v>
      </c>
      <c r="F231" s="9" t="s">
        <v>33</v>
      </c>
      <c r="G231" s="10" t="s">
        <v>389</v>
      </c>
      <c r="H231" s="9" t="s">
        <v>35</v>
      </c>
    </row>
    <row r="232" ht="15.75" customHeight="1">
      <c r="A232" s="9" t="s">
        <v>21</v>
      </c>
      <c r="B232" s="10" t="s">
        <v>89</v>
      </c>
      <c r="C232" s="11">
        <v>2.0</v>
      </c>
      <c r="D232" s="11">
        <v>1.0</v>
      </c>
      <c r="E232" s="12">
        <v>1.0</v>
      </c>
      <c r="F232" s="9" t="s">
        <v>390</v>
      </c>
      <c r="G232" s="10" t="s">
        <v>161</v>
      </c>
      <c r="H232" s="9" t="s">
        <v>26</v>
      </c>
    </row>
    <row r="233" ht="15.75" customHeight="1">
      <c r="A233" s="9" t="s">
        <v>81</v>
      </c>
      <c r="B233" s="10" t="s">
        <v>391</v>
      </c>
      <c r="C233" s="10" t="s">
        <v>39</v>
      </c>
      <c r="D233" s="11">
        <v>4.0</v>
      </c>
      <c r="E233" s="12">
        <v>3.0</v>
      </c>
      <c r="F233" s="9" t="s">
        <v>33</v>
      </c>
      <c r="G233" s="10" t="s">
        <v>267</v>
      </c>
      <c r="H233" s="9" t="s">
        <v>26</v>
      </c>
    </row>
    <row r="234" ht="15.75" customHeight="1">
      <c r="A234" s="9" t="s">
        <v>81</v>
      </c>
      <c r="B234" s="10" t="s">
        <v>245</v>
      </c>
      <c r="C234" s="10" t="s">
        <v>289</v>
      </c>
      <c r="D234" s="11">
        <v>3.0</v>
      </c>
      <c r="E234" s="12">
        <v>2.0</v>
      </c>
      <c r="F234" s="9" t="s">
        <v>33</v>
      </c>
      <c r="G234" s="10" t="s">
        <v>232</v>
      </c>
      <c r="H234" s="9"/>
    </row>
    <row r="235" ht="15.75" customHeight="1">
      <c r="A235" s="9" t="s">
        <v>21</v>
      </c>
      <c r="B235" s="10" t="s">
        <v>148</v>
      </c>
      <c r="C235" s="10" t="s">
        <v>39</v>
      </c>
      <c r="D235" s="11">
        <v>5.0</v>
      </c>
      <c r="E235" s="13"/>
      <c r="F235" s="9" t="s">
        <v>87</v>
      </c>
      <c r="G235" s="10" t="s">
        <v>392</v>
      </c>
      <c r="H235" s="9"/>
    </row>
    <row r="236" ht="15.75" customHeight="1">
      <c r="A236" s="9" t="s">
        <v>37</v>
      </c>
      <c r="B236" s="10" t="s">
        <v>393</v>
      </c>
      <c r="C236" s="10" t="s">
        <v>226</v>
      </c>
      <c r="D236" s="11">
        <v>6.0</v>
      </c>
      <c r="E236" s="12">
        <v>4.0</v>
      </c>
      <c r="F236" s="9" t="s">
        <v>94</v>
      </c>
      <c r="G236" s="10" t="s">
        <v>221</v>
      </c>
      <c r="H236" s="9" t="s">
        <v>35</v>
      </c>
    </row>
    <row r="237" ht="15.75" customHeight="1">
      <c r="A237" s="9" t="s">
        <v>27</v>
      </c>
      <c r="B237" s="10" t="s">
        <v>394</v>
      </c>
      <c r="C237" s="11">
        <v>5.0</v>
      </c>
      <c r="D237" s="11">
        <v>4.0</v>
      </c>
      <c r="E237" s="12">
        <v>5.0</v>
      </c>
      <c r="F237" s="9" t="s">
        <v>29</v>
      </c>
      <c r="G237" s="10" t="s">
        <v>395</v>
      </c>
      <c r="H237" s="9" t="s">
        <v>35</v>
      </c>
    </row>
    <row r="238" ht="15.75" customHeight="1">
      <c r="A238" s="9" t="s">
        <v>76</v>
      </c>
      <c r="B238" s="10" t="s">
        <v>324</v>
      </c>
      <c r="C238" s="10" t="s">
        <v>39</v>
      </c>
      <c r="D238" s="11">
        <v>4.0</v>
      </c>
      <c r="E238" s="12">
        <v>2.0</v>
      </c>
      <c r="F238" s="9" t="s">
        <v>33</v>
      </c>
      <c r="G238" s="10" t="s">
        <v>78</v>
      </c>
      <c r="H238" s="9" t="s">
        <v>35</v>
      </c>
    </row>
    <row r="239" ht="15.75" customHeight="1">
      <c r="A239" s="9" t="s">
        <v>21</v>
      </c>
      <c r="B239" s="10" t="s">
        <v>134</v>
      </c>
      <c r="C239" s="11">
        <v>2.0</v>
      </c>
      <c r="D239" s="11">
        <v>2.0</v>
      </c>
      <c r="E239" s="12">
        <v>2.0</v>
      </c>
      <c r="F239" s="9" t="s">
        <v>24</v>
      </c>
      <c r="G239" s="10" t="s">
        <v>396</v>
      </c>
      <c r="H239" s="9" t="s">
        <v>35</v>
      </c>
    </row>
    <row r="240" ht="15.75" customHeight="1">
      <c r="A240" s="9" t="s">
        <v>21</v>
      </c>
      <c r="B240" s="10" t="s">
        <v>397</v>
      </c>
      <c r="C240" s="10" t="s">
        <v>62</v>
      </c>
      <c r="D240" s="11">
        <v>4.0</v>
      </c>
      <c r="E240" s="12">
        <v>2.0</v>
      </c>
      <c r="F240" s="9" t="s">
        <v>124</v>
      </c>
      <c r="G240" s="10" t="s">
        <v>127</v>
      </c>
      <c r="H240" s="9" t="s">
        <v>35</v>
      </c>
    </row>
    <row r="241" ht="15.75" customHeight="1">
      <c r="A241" s="9" t="s">
        <v>376</v>
      </c>
      <c r="B241" s="10" t="s">
        <v>358</v>
      </c>
      <c r="C241" s="11">
        <v>3.0</v>
      </c>
      <c r="D241" s="11">
        <v>2.0</v>
      </c>
      <c r="E241" s="12">
        <v>2.0</v>
      </c>
      <c r="F241" s="9" t="s">
        <v>24</v>
      </c>
      <c r="G241" s="10"/>
      <c r="H241" s="9" t="s">
        <v>35</v>
      </c>
    </row>
    <row r="242" ht="15.75" customHeight="1">
      <c r="A242" s="9" t="s">
        <v>21</v>
      </c>
      <c r="B242" s="10" t="s">
        <v>324</v>
      </c>
      <c r="C242" s="10" t="s">
        <v>23</v>
      </c>
      <c r="D242" s="11">
        <v>2.0</v>
      </c>
      <c r="E242" s="12">
        <v>1.0</v>
      </c>
      <c r="F242" s="9" t="s">
        <v>87</v>
      </c>
      <c r="G242" s="10" t="s">
        <v>325</v>
      </c>
      <c r="H242" s="9" t="s">
        <v>26</v>
      </c>
    </row>
    <row r="243" ht="15.75" customHeight="1">
      <c r="A243" s="9" t="s">
        <v>21</v>
      </c>
      <c r="B243" s="10" t="s">
        <v>177</v>
      </c>
      <c r="C243" s="10" t="s">
        <v>39</v>
      </c>
      <c r="D243" s="11">
        <v>5.0</v>
      </c>
      <c r="E243" s="12">
        <v>3.0</v>
      </c>
      <c r="F243" s="9" t="s">
        <v>87</v>
      </c>
      <c r="G243" s="10" t="s">
        <v>296</v>
      </c>
      <c r="H243" s="9" t="s">
        <v>35</v>
      </c>
    </row>
    <row r="244" ht="15.75" customHeight="1">
      <c r="A244" s="9" t="s">
        <v>174</v>
      </c>
      <c r="B244" s="10" t="s">
        <v>398</v>
      </c>
      <c r="C244" s="11">
        <v>3.0</v>
      </c>
      <c r="D244" s="11">
        <v>2.0</v>
      </c>
      <c r="E244" s="12">
        <v>1.0</v>
      </c>
      <c r="F244" s="9" t="s">
        <v>87</v>
      </c>
      <c r="G244" s="10" t="s">
        <v>399</v>
      </c>
      <c r="H244" s="9"/>
    </row>
    <row r="245" ht="15.75" customHeight="1">
      <c r="A245" s="9" t="s">
        <v>21</v>
      </c>
      <c r="B245" s="10" t="s">
        <v>329</v>
      </c>
      <c r="C245" s="11">
        <v>2.0</v>
      </c>
      <c r="D245" s="11">
        <v>2.0</v>
      </c>
      <c r="E245" s="13"/>
      <c r="F245" s="9" t="s">
        <v>33</v>
      </c>
      <c r="G245" s="10" t="s">
        <v>385</v>
      </c>
      <c r="H245" s="9" t="s">
        <v>26</v>
      </c>
    </row>
    <row r="246" ht="15.75" customHeight="1">
      <c r="A246" s="9" t="s">
        <v>21</v>
      </c>
      <c r="B246" s="10" t="s">
        <v>193</v>
      </c>
      <c r="C246" s="11">
        <v>1.0</v>
      </c>
      <c r="D246" s="11">
        <v>1.0</v>
      </c>
      <c r="E246" s="12">
        <v>1.0</v>
      </c>
      <c r="F246" s="9" t="s">
        <v>100</v>
      </c>
      <c r="G246" s="10" t="s">
        <v>400</v>
      </c>
      <c r="H246" s="9" t="s">
        <v>35</v>
      </c>
    </row>
    <row r="247" ht="15.75" customHeight="1">
      <c r="A247" s="9" t="s">
        <v>21</v>
      </c>
      <c r="B247" s="10" t="s">
        <v>193</v>
      </c>
      <c r="C247" s="11">
        <v>1.0</v>
      </c>
      <c r="D247" s="11">
        <v>1.0</v>
      </c>
      <c r="E247" s="12">
        <v>1.0</v>
      </c>
      <c r="F247" s="9" t="s">
        <v>100</v>
      </c>
      <c r="G247" s="10" t="s">
        <v>400</v>
      </c>
      <c r="H247" s="9" t="s">
        <v>35</v>
      </c>
    </row>
    <row r="248" ht="15.75" customHeight="1">
      <c r="A248" s="9" t="s">
        <v>21</v>
      </c>
      <c r="B248" s="10" t="s">
        <v>238</v>
      </c>
      <c r="C248" s="10" t="s">
        <v>23</v>
      </c>
      <c r="D248" s="11">
        <v>2.0</v>
      </c>
      <c r="E248" s="12">
        <v>1.0</v>
      </c>
      <c r="F248" s="9" t="s">
        <v>124</v>
      </c>
      <c r="G248" s="10" t="s">
        <v>401</v>
      </c>
      <c r="H248" s="9" t="s">
        <v>26</v>
      </c>
    </row>
    <row r="249" ht="15.75" customHeight="1">
      <c r="A249" s="9" t="s">
        <v>21</v>
      </c>
      <c r="B249" s="10" t="s">
        <v>402</v>
      </c>
      <c r="C249" s="10" t="s">
        <v>62</v>
      </c>
      <c r="D249" s="11">
        <v>4.0</v>
      </c>
      <c r="E249" s="12">
        <v>2.0</v>
      </c>
      <c r="F249" s="9" t="s">
        <v>124</v>
      </c>
      <c r="G249" s="10" t="s">
        <v>127</v>
      </c>
      <c r="H249" s="9" t="s">
        <v>35</v>
      </c>
    </row>
    <row r="250" ht="15.75" customHeight="1">
      <c r="A250" s="9" t="s">
        <v>76</v>
      </c>
      <c r="B250" s="10" t="s">
        <v>258</v>
      </c>
      <c r="C250" s="10" t="s">
        <v>39</v>
      </c>
      <c r="D250" s="11">
        <v>6.0</v>
      </c>
      <c r="E250" s="13"/>
      <c r="F250" s="9" t="s">
        <v>87</v>
      </c>
      <c r="G250" s="10" t="s">
        <v>118</v>
      </c>
      <c r="H250" s="9" t="s">
        <v>35</v>
      </c>
    </row>
    <row r="251" ht="15.75" customHeight="1">
      <c r="A251" s="9" t="s">
        <v>373</v>
      </c>
      <c r="B251" s="10" t="s">
        <v>403</v>
      </c>
      <c r="C251" s="10" t="s">
        <v>62</v>
      </c>
      <c r="D251" s="11">
        <v>3.0</v>
      </c>
      <c r="E251" s="12">
        <v>4.0</v>
      </c>
      <c r="F251" s="9" t="s">
        <v>86</v>
      </c>
      <c r="G251" s="10" t="s">
        <v>404</v>
      </c>
      <c r="H251" s="9" t="s">
        <v>35</v>
      </c>
    </row>
    <row r="252" ht="15.75" customHeight="1">
      <c r="A252" s="9" t="s">
        <v>76</v>
      </c>
      <c r="B252" s="10" t="s">
        <v>71</v>
      </c>
      <c r="C252" s="10" t="s">
        <v>39</v>
      </c>
      <c r="D252" s="11">
        <v>5.0</v>
      </c>
      <c r="E252" s="13"/>
      <c r="F252" s="9" t="s">
        <v>87</v>
      </c>
      <c r="G252" s="10" t="s">
        <v>118</v>
      </c>
      <c r="H252" s="9" t="s">
        <v>35</v>
      </c>
    </row>
    <row r="253" ht="15.75" customHeight="1">
      <c r="A253" s="9" t="s">
        <v>76</v>
      </c>
      <c r="B253" s="10" t="s">
        <v>102</v>
      </c>
      <c r="C253" s="10" t="s">
        <v>39</v>
      </c>
      <c r="D253" s="11">
        <v>4.0</v>
      </c>
      <c r="E253" s="12">
        <v>2.0</v>
      </c>
      <c r="F253" s="9" t="s">
        <v>33</v>
      </c>
      <c r="G253" s="10" t="s">
        <v>78</v>
      </c>
      <c r="H253" s="9" t="s">
        <v>35</v>
      </c>
    </row>
    <row r="254" ht="15.75" customHeight="1">
      <c r="A254" s="9" t="s">
        <v>182</v>
      </c>
      <c r="B254" s="10" t="s">
        <v>405</v>
      </c>
      <c r="C254" s="10" t="s">
        <v>23</v>
      </c>
      <c r="D254" s="11">
        <v>3.0</v>
      </c>
      <c r="E254" s="12">
        <v>1.0</v>
      </c>
      <c r="F254" s="9" t="s">
        <v>24</v>
      </c>
      <c r="G254" s="10" t="s">
        <v>217</v>
      </c>
      <c r="H254" s="9" t="s">
        <v>35</v>
      </c>
    </row>
    <row r="255" ht="15.75" customHeight="1">
      <c r="A255" s="9" t="s">
        <v>81</v>
      </c>
      <c r="B255" s="10" t="s">
        <v>77</v>
      </c>
      <c r="C255" s="10" t="s">
        <v>62</v>
      </c>
      <c r="D255" s="11">
        <v>3.0</v>
      </c>
      <c r="E255" s="12">
        <v>2.0</v>
      </c>
      <c r="F255" s="9" t="s">
        <v>59</v>
      </c>
      <c r="G255" s="10" t="s">
        <v>406</v>
      </c>
      <c r="H255" s="9" t="s">
        <v>26</v>
      </c>
    </row>
    <row r="256" ht="15.75" customHeight="1">
      <c r="A256" s="9" t="s">
        <v>106</v>
      </c>
      <c r="B256" s="10" t="s">
        <v>407</v>
      </c>
      <c r="C256" s="11">
        <v>5.0</v>
      </c>
      <c r="D256" s="11">
        <v>4.0</v>
      </c>
      <c r="E256" s="13"/>
      <c r="F256" s="9" t="s">
        <v>69</v>
      </c>
      <c r="G256" s="10" t="s">
        <v>408</v>
      </c>
      <c r="H256" s="9" t="s">
        <v>35</v>
      </c>
    </row>
    <row r="257" ht="15.75" customHeight="1">
      <c r="A257" s="9" t="s">
        <v>37</v>
      </c>
      <c r="B257" s="10" t="s">
        <v>332</v>
      </c>
      <c r="C257" s="10" t="s">
        <v>226</v>
      </c>
      <c r="D257" s="11">
        <v>4.0</v>
      </c>
      <c r="E257" s="12">
        <v>4.0</v>
      </c>
      <c r="F257" s="9" t="s">
        <v>33</v>
      </c>
      <c r="G257" s="10" t="s">
        <v>333</v>
      </c>
      <c r="H257" s="9" t="s">
        <v>35</v>
      </c>
    </row>
    <row r="258" ht="15.75" customHeight="1">
      <c r="A258" s="9" t="s">
        <v>21</v>
      </c>
      <c r="B258" s="10" t="s">
        <v>128</v>
      </c>
      <c r="C258" s="11">
        <v>1.0</v>
      </c>
      <c r="D258" s="11">
        <v>2.0</v>
      </c>
      <c r="E258" s="12">
        <v>1.0</v>
      </c>
      <c r="F258" s="9" t="s">
        <v>24</v>
      </c>
      <c r="G258" s="10" t="s">
        <v>210</v>
      </c>
      <c r="H258" s="9" t="s">
        <v>35</v>
      </c>
    </row>
    <row r="259" ht="15.75" customHeight="1">
      <c r="A259" s="9" t="s">
        <v>21</v>
      </c>
      <c r="B259" s="10" t="s">
        <v>128</v>
      </c>
      <c r="C259" s="11">
        <v>1.0</v>
      </c>
      <c r="D259" s="11">
        <v>1.0</v>
      </c>
      <c r="E259" s="12">
        <v>2.0</v>
      </c>
      <c r="F259" s="9" t="s">
        <v>86</v>
      </c>
      <c r="G259" s="10" t="s">
        <v>210</v>
      </c>
      <c r="H259" s="9" t="s">
        <v>35</v>
      </c>
    </row>
    <row r="260" ht="15.75" customHeight="1">
      <c r="A260" s="9" t="s">
        <v>76</v>
      </c>
      <c r="B260" s="10" t="s">
        <v>409</v>
      </c>
      <c r="C260" s="10" t="s">
        <v>62</v>
      </c>
      <c r="D260" s="11">
        <v>3.0</v>
      </c>
      <c r="E260" s="12">
        <v>2.0</v>
      </c>
      <c r="F260" s="9" t="s">
        <v>87</v>
      </c>
      <c r="G260" s="10" t="s">
        <v>410</v>
      </c>
      <c r="H260" s="9" t="s">
        <v>35</v>
      </c>
    </row>
    <row r="261" ht="15.75" customHeight="1">
      <c r="A261" s="9" t="s">
        <v>76</v>
      </c>
      <c r="B261" s="10" t="s">
        <v>411</v>
      </c>
      <c r="C261" s="10" t="s">
        <v>226</v>
      </c>
      <c r="D261" s="11">
        <v>4.0</v>
      </c>
      <c r="E261" s="12">
        <v>3.0</v>
      </c>
      <c r="F261" s="9" t="s">
        <v>87</v>
      </c>
      <c r="G261" s="10" t="s">
        <v>412</v>
      </c>
      <c r="H261" s="9" t="s">
        <v>35</v>
      </c>
    </row>
    <row r="262" ht="15.75" customHeight="1">
      <c r="A262" s="9" t="s">
        <v>21</v>
      </c>
      <c r="B262" s="10" t="s">
        <v>413</v>
      </c>
      <c r="C262" s="11">
        <v>1.0</v>
      </c>
      <c r="D262" s="11">
        <v>1.0</v>
      </c>
      <c r="E262" s="12">
        <v>1.0</v>
      </c>
      <c r="F262" s="9" t="s">
        <v>24</v>
      </c>
      <c r="G262" s="10" t="s">
        <v>414</v>
      </c>
      <c r="H262" s="9" t="s">
        <v>26</v>
      </c>
    </row>
    <row r="263" ht="15.75" customHeight="1">
      <c r="A263" s="9" t="s">
        <v>70</v>
      </c>
      <c r="B263" s="10" t="s">
        <v>415</v>
      </c>
      <c r="C263" s="10" t="s">
        <v>62</v>
      </c>
      <c r="D263" s="11">
        <v>2.0</v>
      </c>
      <c r="E263" s="12">
        <v>2.0</v>
      </c>
      <c r="F263" s="9" t="s">
        <v>124</v>
      </c>
      <c r="G263" s="10" t="s">
        <v>416</v>
      </c>
      <c r="H263" s="9" t="s">
        <v>35</v>
      </c>
    </row>
    <row r="264" ht="15.75" customHeight="1">
      <c r="A264" s="9" t="s">
        <v>76</v>
      </c>
      <c r="B264" s="10" t="s">
        <v>417</v>
      </c>
      <c r="C264" s="10" t="s">
        <v>62</v>
      </c>
      <c r="D264" s="11">
        <v>5.0</v>
      </c>
      <c r="E264" s="12">
        <v>3.0</v>
      </c>
      <c r="F264" s="9" t="s">
        <v>87</v>
      </c>
      <c r="G264" s="10" t="s">
        <v>418</v>
      </c>
      <c r="H264" s="9"/>
    </row>
    <row r="265" ht="15.75" customHeight="1">
      <c r="A265" s="9" t="s">
        <v>76</v>
      </c>
      <c r="B265" s="10" t="s">
        <v>353</v>
      </c>
      <c r="C265" s="10" t="s">
        <v>62</v>
      </c>
      <c r="D265" s="11">
        <v>4.0</v>
      </c>
      <c r="E265" s="12">
        <v>2.0</v>
      </c>
      <c r="F265" s="9" t="s">
        <v>87</v>
      </c>
      <c r="G265" s="10" t="s">
        <v>337</v>
      </c>
      <c r="H265" s="9" t="s">
        <v>35</v>
      </c>
    </row>
    <row r="266" ht="15.75" customHeight="1">
      <c r="A266" s="9" t="s">
        <v>21</v>
      </c>
      <c r="B266" s="10" t="s">
        <v>419</v>
      </c>
      <c r="C266" s="10" t="s">
        <v>39</v>
      </c>
      <c r="D266" s="11">
        <v>6.0</v>
      </c>
      <c r="E266" s="12">
        <v>2.0</v>
      </c>
      <c r="F266" s="9" t="s">
        <v>314</v>
      </c>
      <c r="G266" s="10" t="s">
        <v>420</v>
      </c>
      <c r="H266" s="9" t="s">
        <v>26</v>
      </c>
    </row>
    <row r="267" ht="15.75" customHeight="1">
      <c r="A267" s="9" t="s">
        <v>76</v>
      </c>
      <c r="B267" s="10" t="s">
        <v>313</v>
      </c>
      <c r="C267" s="11">
        <v>3.0</v>
      </c>
      <c r="D267" s="11">
        <v>2.0</v>
      </c>
      <c r="E267" s="12">
        <v>2.0</v>
      </c>
      <c r="F267" s="9" t="s">
        <v>87</v>
      </c>
      <c r="G267" s="10" t="s">
        <v>139</v>
      </c>
      <c r="H267" s="9" t="s">
        <v>35</v>
      </c>
    </row>
    <row r="268" ht="15.75" customHeight="1">
      <c r="A268" s="9" t="s">
        <v>21</v>
      </c>
      <c r="B268" s="10" t="s">
        <v>421</v>
      </c>
      <c r="C268" s="11">
        <v>2.0</v>
      </c>
      <c r="D268" s="11">
        <v>2.0</v>
      </c>
      <c r="E268" s="12">
        <v>1.0</v>
      </c>
      <c r="F268" s="9" t="s">
        <v>87</v>
      </c>
      <c r="G268" s="10" t="s">
        <v>242</v>
      </c>
      <c r="H268" s="9" t="s">
        <v>35</v>
      </c>
    </row>
    <row r="269" ht="15.75" customHeight="1">
      <c r="A269" s="9" t="s">
        <v>90</v>
      </c>
      <c r="B269" s="10" t="s">
        <v>171</v>
      </c>
      <c r="C269" s="11">
        <v>2.0</v>
      </c>
      <c r="D269" s="11">
        <v>2.0</v>
      </c>
      <c r="E269" s="12">
        <v>1.0</v>
      </c>
      <c r="F269" s="9" t="s">
        <v>86</v>
      </c>
      <c r="G269" s="10" t="s">
        <v>422</v>
      </c>
      <c r="H269" s="9" t="s">
        <v>35</v>
      </c>
    </row>
    <row r="270" ht="15.75" customHeight="1">
      <c r="A270" s="9" t="s">
        <v>64</v>
      </c>
      <c r="B270" s="10" t="s">
        <v>311</v>
      </c>
      <c r="C270" s="10" t="s">
        <v>62</v>
      </c>
      <c r="D270" s="11">
        <v>4.0</v>
      </c>
      <c r="E270" s="12">
        <v>2.0</v>
      </c>
      <c r="F270" s="9" t="s">
        <v>33</v>
      </c>
      <c r="G270" s="10" t="s">
        <v>423</v>
      </c>
      <c r="H270" s="9" t="s">
        <v>35</v>
      </c>
    </row>
    <row r="271" ht="15.75" customHeight="1">
      <c r="A271" s="9" t="s">
        <v>37</v>
      </c>
      <c r="B271" s="10" t="s">
        <v>38</v>
      </c>
      <c r="C271" s="10" t="s">
        <v>39</v>
      </c>
      <c r="D271" s="11">
        <v>4.0</v>
      </c>
      <c r="E271" s="13"/>
      <c r="F271" s="9" t="s">
        <v>87</v>
      </c>
      <c r="G271" s="10" t="s">
        <v>40</v>
      </c>
      <c r="H271" s="9"/>
    </row>
    <row r="272" ht="15.75" customHeight="1">
      <c r="A272" s="9" t="s">
        <v>76</v>
      </c>
      <c r="B272" s="10" t="s">
        <v>82</v>
      </c>
      <c r="C272" s="11">
        <v>3.0</v>
      </c>
      <c r="D272" s="11">
        <v>2.0</v>
      </c>
      <c r="E272" s="12">
        <v>2.0</v>
      </c>
      <c r="F272" s="9" t="s">
        <v>87</v>
      </c>
      <c r="G272" s="10" t="s">
        <v>139</v>
      </c>
      <c r="H272" s="9" t="s">
        <v>26</v>
      </c>
    </row>
    <row r="273" ht="15.75" customHeight="1">
      <c r="A273" s="9" t="s">
        <v>76</v>
      </c>
      <c r="B273" s="10" t="s">
        <v>128</v>
      </c>
      <c r="C273" s="10" t="s">
        <v>39</v>
      </c>
      <c r="D273" s="11">
        <v>6.0</v>
      </c>
      <c r="E273" s="12">
        <v>3.0</v>
      </c>
      <c r="F273" s="9" t="s">
        <v>33</v>
      </c>
      <c r="G273" s="10" t="s">
        <v>118</v>
      </c>
      <c r="H273" s="9" t="s">
        <v>35</v>
      </c>
    </row>
    <row r="274" ht="15.75" customHeight="1">
      <c r="A274" s="9" t="s">
        <v>21</v>
      </c>
      <c r="B274" s="10" t="s">
        <v>193</v>
      </c>
      <c r="C274" s="10" t="s">
        <v>23</v>
      </c>
      <c r="D274" s="11">
        <v>2.0</v>
      </c>
      <c r="E274" s="13"/>
      <c r="F274" s="9" t="s">
        <v>24</v>
      </c>
      <c r="G274" s="10" t="s">
        <v>424</v>
      </c>
      <c r="H274" s="9" t="s">
        <v>35</v>
      </c>
    </row>
    <row r="275" ht="15.75" customHeight="1">
      <c r="A275" s="9" t="s">
        <v>21</v>
      </c>
      <c r="B275" s="10" t="s">
        <v>425</v>
      </c>
      <c r="C275" s="10" t="s">
        <v>289</v>
      </c>
      <c r="D275" s="11">
        <v>3.0</v>
      </c>
      <c r="E275" s="12">
        <v>2.0</v>
      </c>
      <c r="F275" s="9" t="s">
        <v>124</v>
      </c>
      <c r="G275" s="10" t="s">
        <v>194</v>
      </c>
      <c r="H275" s="9" t="s">
        <v>26</v>
      </c>
    </row>
    <row r="276" ht="15.75" customHeight="1">
      <c r="A276" s="9" t="s">
        <v>21</v>
      </c>
      <c r="B276" s="10" t="s">
        <v>426</v>
      </c>
      <c r="C276" s="10" t="s">
        <v>62</v>
      </c>
      <c r="D276" s="11">
        <v>4.0</v>
      </c>
      <c r="E276" s="12">
        <v>2.0</v>
      </c>
      <c r="F276" s="9" t="s">
        <v>124</v>
      </c>
      <c r="G276" s="10" t="s">
        <v>127</v>
      </c>
      <c r="H276" s="9" t="s">
        <v>35</v>
      </c>
    </row>
    <row r="277" ht="15.75" customHeight="1">
      <c r="A277" s="9" t="s">
        <v>21</v>
      </c>
      <c r="B277" s="10" t="s">
        <v>134</v>
      </c>
      <c r="C277" s="11">
        <v>2.0</v>
      </c>
      <c r="D277" s="11">
        <v>2.0</v>
      </c>
      <c r="E277" s="12">
        <v>2.0</v>
      </c>
      <c r="F277" s="9" t="s">
        <v>124</v>
      </c>
      <c r="G277" s="10" t="s">
        <v>345</v>
      </c>
      <c r="H277" s="9" t="s">
        <v>26</v>
      </c>
    </row>
    <row r="278" ht="15.75" customHeight="1">
      <c r="A278" s="9" t="s">
        <v>21</v>
      </c>
      <c r="B278" s="10" t="s">
        <v>324</v>
      </c>
      <c r="C278" s="10" t="s">
        <v>199</v>
      </c>
      <c r="D278" s="11">
        <v>2.0</v>
      </c>
      <c r="E278" s="12">
        <v>1.0</v>
      </c>
      <c r="F278" s="9" t="s">
        <v>86</v>
      </c>
      <c r="G278" s="10" t="s">
        <v>239</v>
      </c>
      <c r="H278" s="9" t="s">
        <v>26</v>
      </c>
    </row>
    <row r="279" ht="15.75" customHeight="1">
      <c r="A279" s="9" t="s">
        <v>81</v>
      </c>
      <c r="B279" s="10" t="s">
        <v>427</v>
      </c>
      <c r="C279" s="10" t="s">
        <v>300</v>
      </c>
      <c r="D279" s="11">
        <v>9.0</v>
      </c>
      <c r="E279" s="12">
        <v>6.0</v>
      </c>
      <c r="F279" s="9" t="s">
        <v>301</v>
      </c>
      <c r="G279" s="10" t="s">
        <v>302</v>
      </c>
      <c r="H279" s="9" t="s">
        <v>35</v>
      </c>
    </row>
    <row r="280" ht="15.75" customHeight="1">
      <c r="A280" s="9" t="s">
        <v>21</v>
      </c>
      <c r="B280" s="10" t="s">
        <v>428</v>
      </c>
      <c r="C280" s="10" t="s">
        <v>62</v>
      </c>
      <c r="D280" s="11">
        <v>5.0</v>
      </c>
      <c r="E280" s="12">
        <v>2.0</v>
      </c>
      <c r="F280" s="9" t="s">
        <v>87</v>
      </c>
      <c r="G280" s="10" t="s">
        <v>181</v>
      </c>
      <c r="H280" s="9" t="s">
        <v>26</v>
      </c>
    </row>
    <row r="281" ht="15.75" customHeight="1">
      <c r="A281" s="9" t="s">
        <v>90</v>
      </c>
      <c r="B281" s="10" t="s">
        <v>429</v>
      </c>
      <c r="C281" s="10" t="s">
        <v>23</v>
      </c>
      <c r="D281" s="11">
        <v>2.0</v>
      </c>
      <c r="E281" s="12">
        <v>1.0</v>
      </c>
      <c r="F281" s="9" t="s">
        <v>24</v>
      </c>
      <c r="G281" s="10" t="s">
        <v>139</v>
      </c>
      <c r="H281" s="9" t="s">
        <v>26</v>
      </c>
    </row>
    <row r="282" ht="15.75" customHeight="1">
      <c r="A282" s="9" t="s">
        <v>21</v>
      </c>
      <c r="B282" s="10" t="s">
        <v>430</v>
      </c>
      <c r="C282" s="11">
        <v>2.0</v>
      </c>
      <c r="D282" s="11">
        <v>1.0</v>
      </c>
      <c r="E282" s="12">
        <v>1.0</v>
      </c>
      <c r="F282" s="9" t="s">
        <v>86</v>
      </c>
      <c r="G282" s="10" t="s">
        <v>431</v>
      </c>
      <c r="H282" s="9" t="s">
        <v>26</v>
      </c>
    </row>
    <row r="283" ht="15.75" customHeight="1">
      <c r="A283" s="9" t="s">
        <v>27</v>
      </c>
      <c r="B283" s="10" t="s">
        <v>432</v>
      </c>
      <c r="C283" s="10" t="s">
        <v>62</v>
      </c>
      <c r="D283" s="11">
        <v>3.0</v>
      </c>
      <c r="E283" s="12">
        <v>2.0</v>
      </c>
      <c r="F283" s="9" t="s">
        <v>33</v>
      </c>
      <c r="G283" s="10" t="s">
        <v>433</v>
      </c>
      <c r="H283" s="9" t="s">
        <v>26</v>
      </c>
    </row>
    <row r="284" ht="15.75" customHeight="1">
      <c r="A284" s="9" t="s">
        <v>27</v>
      </c>
      <c r="B284" s="10" t="s">
        <v>434</v>
      </c>
      <c r="C284" s="11">
        <v>5.0</v>
      </c>
      <c r="D284" s="11">
        <v>5.0</v>
      </c>
      <c r="E284" s="13"/>
      <c r="F284" s="9" t="s">
        <v>29</v>
      </c>
      <c r="G284" s="10" t="s">
        <v>435</v>
      </c>
      <c r="H284" s="9" t="s">
        <v>35</v>
      </c>
    </row>
    <row r="285" ht="15.75" customHeight="1">
      <c r="A285" s="9" t="s">
        <v>21</v>
      </c>
      <c r="B285" s="10" t="s">
        <v>123</v>
      </c>
      <c r="C285" s="10" t="s">
        <v>62</v>
      </c>
      <c r="D285" s="11">
        <v>5.0</v>
      </c>
      <c r="E285" s="12">
        <v>2.0</v>
      </c>
      <c r="F285" s="9" t="s">
        <v>124</v>
      </c>
      <c r="G285" s="10" t="s">
        <v>125</v>
      </c>
      <c r="H285" s="9" t="s">
        <v>35</v>
      </c>
    </row>
    <row r="286" ht="15.75" customHeight="1">
      <c r="A286" s="9" t="s">
        <v>76</v>
      </c>
      <c r="B286" s="10" t="s">
        <v>128</v>
      </c>
      <c r="C286" s="10" t="s">
        <v>39</v>
      </c>
      <c r="D286" s="11">
        <v>5.0</v>
      </c>
      <c r="E286" s="13"/>
      <c r="F286" s="9" t="s">
        <v>87</v>
      </c>
      <c r="G286" s="10" t="s">
        <v>436</v>
      </c>
      <c r="H286" s="9" t="s">
        <v>35</v>
      </c>
    </row>
    <row r="287" ht="15.75" customHeight="1">
      <c r="A287" s="9" t="s">
        <v>27</v>
      </c>
      <c r="B287" s="10" t="s">
        <v>354</v>
      </c>
      <c r="C287" s="11">
        <v>5.0</v>
      </c>
      <c r="D287" s="11">
        <v>5.0</v>
      </c>
      <c r="E287" s="12">
        <v>4.0</v>
      </c>
      <c r="F287" s="9" t="s">
        <v>74</v>
      </c>
      <c r="G287" s="10" t="s">
        <v>437</v>
      </c>
      <c r="H287" s="9" t="s">
        <v>35</v>
      </c>
    </row>
    <row r="288" ht="15.75" customHeight="1">
      <c r="A288" s="9" t="s">
        <v>81</v>
      </c>
      <c r="B288" s="10" t="s">
        <v>261</v>
      </c>
      <c r="C288" s="10" t="s">
        <v>83</v>
      </c>
      <c r="D288" s="11">
        <v>4.0</v>
      </c>
      <c r="E288" s="12">
        <v>2.0</v>
      </c>
      <c r="F288" s="9" t="s">
        <v>33</v>
      </c>
      <c r="G288" s="10" t="s">
        <v>438</v>
      </c>
      <c r="H288" s="9" t="s">
        <v>35</v>
      </c>
    </row>
    <row r="289" ht="15.75" customHeight="1">
      <c r="A289" s="9" t="s">
        <v>90</v>
      </c>
      <c r="B289" s="10" t="s">
        <v>231</v>
      </c>
      <c r="C289" s="11">
        <v>3.0</v>
      </c>
      <c r="D289" s="11">
        <v>2.0</v>
      </c>
      <c r="E289" s="12">
        <v>2.0</v>
      </c>
      <c r="F289" s="9" t="s">
        <v>97</v>
      </c>
      <c r="G289" s="10" t="s">
        <v>304</v>
      </c>
      <c r="H289" s="9" t="s">
        <v>26</v>
      </c>
    </row>
    <row r="290" ht="15.75" customHeight="1">
      <c r="A290" s="9" t="s">
        <v>21</v>
      </c>
      <c r="B290" s="10" t="s">
        <v>439</v>
      </c>
      <c r="C290" s="11">
        <v>1.0</v>
      </c>
      <c r="D290" s="11">
        <v>1.0</v>
      </c>
      <c r="E290" s="12">
        <v>1.0</v>
      </c>
      <c r="F290" s="9" t="s">
        <v>97</v>
      </c>
      <c r="G290" s="10"/>
      <c r="H290" s="9" t="s">
        <v>35</v>
      </c>
    </row>
    <row r="291" ht="15.75" customHeight="1">
      <c r="A291" s="9" t="s">
        <v>440</v>
      </c>
      <c r="B291" s="10" t="s">
        <v>441</v>
      </c>
      <c r="C291" s="11">
        <v>2.0</v>
      </c>
      <c r="D291" s="11">
        <v>2.0</v>
      </c>
      <c r="E291" s="12">
        <v>1.0</v>
      </c>
      <c r="F291" s="9" t="s">
        <v>33</v>
      </c>
      <c r="G291" s="10" t="s">
        <v>442</v>
      </c>
      <c r="H291" s="9" t="s">
        <v>35</v>
      </c>
    </row>
    <row r="292" ht="15.75" customHeight="1">
      <c r="A292" s="9" t="s">
        <v>36</v>
      </c>
      <c r="B292" s="10" t="s">
        <v>229</v>
      </c>
      <c r="C292" s="11">
        <v>5.0</v>
      </c>
      <c r="D292" s="11">
        <v>5.0</v>
      </c>
      <c r="E292" s="13"/>
      <c r="F292" s="9" t="s">
        <v>74</v>
      </c>
      <c r="G292" s="10" t="s">
        <v>443</v>
      </c>
      <c r="H292" s="9" t="s">
        <v>35</v>
      </c>
    </row>
    <row r="293" ht="15.75" customHeight="1">
      <c r="A293" s="9" t="s">
        <v>444</v>
      </c>
      <c r="B293" s="10" t="s">
        <v>445</v>
      </c>
      <c r="C293" s="10" t="s">
        <v>39</v>
      </c>
      <c r="D293" s="11">
        <v>6.0</v>
      </c>
      <c r="E293" s="12">
        <v>3.0</v>
      </c>
      <c r="F293" s="9" t="s">
        <v>446</v>
      </c>
      <c r="G293" s="10" t="s">
        <v>447</v>
      </c>
      <c r="H293" s="9" t="s">
        <v>35</v>
      </c>
    </row>
    <row r="294" ht="15.75" customHeight="1">
      <c r="A294" s="9" t="s">
        <v>21</v>
      </c>
      <c r="B294" s="10" t="s">
        <v>448</v>
      </c>
      <c r="C294" s="11">
        <v>2.0</v>
      </c>
      <c r="D294" s="11">
        <v>2.0</v>
      </c>
      <c r="E294" s="12">
        <v>1.0</v>
      </c>
      <c r="F294" s="9" t="s">
        <v>86</v>
      </c>
      <c r="G294" s="10" t="s">
        <v>449</v>
      </c>
      <c r="H294" s="9"/>
    </row>
    <row r="295" ht="15.75" customHeight="1">
      <c r="A295" s="9" t="s">
        <v>76</v>
      </c>
      <c r="B295" s="10" t="s">
        <v>191</v>
      </c>
      <c r="C295" s="10" t="s">
        <v>39</v>
      </c>
      <c r="D295" s="11">
        <v>4.0</v>
      </c>
      <c r="E295" s="12">
        <v>2.0</v>
      </c>
      <c r="F295" s="9" t="s">
        <v>33</v>
      </c>
      <c r="G295" s="10" t="s">
        <v>78</v>
      </c>
      <c r="H295" s="9" t="s">
        <v>35</v>
      </c>
    </row>
    <row r="296" ht="15.75" customHeight="1">
      <c r="A296" s="9" t="s">
        <v>57</v>
      </c>
      <c r="B296" s="10" t="s">
        <v>450</v>
      </c>
      <c r="C296" s="10" t="s">
        <v>39</v>
      </c>
      <c r="D296" s="11">
        <v>5.0</v>
      </c>
      <c r="E296" s="12">
        <v>2.0</v>
      </c>
      <c r="F296" s="9" t="s">
        <v>33</v>
      </c>
      <c r="G296" s="10" t="s">
        <v>158</v>
      </c>
      <c r="H296" s="9"/>
    </row>
    <row r="297" ht="15.75" customHeight="1">
      <c r="A297" s="9" t="s">
        <v>76</v>
      </c>
      <c r="B297" s="10" t="s">
        <v>451</v>
      </c>
      <c r="C297" s="10" t="s">
        <v>62</v>
      </c>
      <c r="D297" s="11">
        <v>4.0</v>
      </c>
      <c r="E297" s="12">
        <v>2.0</v>
      </c>
      <c r="F297" s="9" t="s">
        <v>87</v>
      </c>
      <c r="G297" s="10" t="s">
        <v>452</v>
      </c>
      <c r="H297" s="9" t="s">
        <v>35</v>
      </c>
    </row>
    <row r="298" ht="15.75" customHeight="1">
      <c r="A298" s="9" t="s">
        <v>76</v>
      </c>
      <c r="B298" s="10" t="s">
        <v>102</v>
      </c>
      <c r="C298" s="10" t="s">
        <v>39</v>
      </c>
      <c r="D298" s="11">
        <v>4.0</v>
      </c>
      <c r="E298" s="12">
        <v>2.0</v>
      </c>
      <c r="F298" s="9" t="s">
        <v>87</v>
      </c>
      <c r="G298" s="10" t="s">
        <v>453</v>
      </c>
      <c r="H298" s="9" t="s">
        <v>35</v>
      </c>
    </row>
    <row r="299" ht="15.75" customHeight="1">
      <c r="A299" s="9" t="s">
        <v>444</v>
      </c>
      <c r="B299" s="10" t="s">
        <v>445</v>
      </c>
      <c r="C299" s="10" t="s">
        <v>226</v>
      </c>
      <c r="D299" s="11">
        <v>6.0</v>
      </c>
      <c r="E299" s="12">
        <v>3.0</v>
      </c>
      <c r="F299" s="9" t="s">
        <v>454</v>
      </c>
      <c r="G299" s="10" t="s">
        <v>447</v>
      </c>
      <c r="H299" s="9" t="s">
        <v>35</v>
      </c>
    </row>
    <row r="300" ht="15.75" customHeight="1">
      <c r="A300" s="9" t="s">
        <v>21</v>
      </c>
      <c r="B300" s="10" t="s">
        <v>58</v>
      </c>
      <c r="C300" s="10" t="s">
        <v>62</v>
      </c>
      <c r="D300" s="11">
        <v>2.0</v>
      </c>
      <c r="E300" s="12">
        <v>3.0</v>
      </c>
      <c r="F300" s="9" t="s">
        <v>87</v>
      </c>
      <c r="G300" s="10" t="s">
        <v>192</v>
      </c>
      <c r="H300" s="9" t="s">
        <v>26</v>
      </c>
    </row>
    <row r="301" ht="15.75" customHeight="1">
      <c r="A301" s="9" t="s">
        <v>21</v>
      </c>
      <c r="B301" s="10" t="s">
        <v>455</v>
      </c>
      <c r="C301" s="11">
        <v>3.0</v>
      </c>
      <c r="D301" s="11">
        <v>3.0</v>
      </c>
      <c r="E301" s="12">
        <v>2.0</v>
      </c>
      <c r="F301" s="9" t="s">
        <v>87</v>
      </c>
      <c r="G301" s="10" t="s">
        <v>456</v>
      </c>
      <c r="H301" s="9" t="s">
        <v>26</v>
      </c>
    </row>
    <row r="302" ht="15.75" customHeight="1">
      <c r="A302" s="9" t="s">
        <v>21</v>
      </c>
      <c r="B302" s="10" t="s">
        <v>451</v>
      </c>
      <c r="C302" s="11">
        <v>2.0</v>
      </c>
      <c r="D302" s="11">
        <v>2.0</v>
      </c>
      <c r="E302" s="12">
        <v>1.0</v>
      </c>
      <c r="F302" s="9" t="s">
        <v>97</v>
      </c>
      <c r="G302" s="10" t="s">
        <v>214</v>
      </c>
      <c r="H302" s="9" t="s">
        <v>26</v>
      </c>
    </row>
    <row r="303" ht="15.75" customHeight="1">
      <c r="A303" s="9" t="s">
        <v>21</v>
      </c>
      <c r="B303" s="10" t="s">
        <v>123</v>
      </c>
      <c r="C303" s="10" t="s">
        <v>39</v>
      </c>
      <c r="D303" s="11">
        <v>5.0</v>
      </c>
      <c r="E303" s="12">
        <v>2.0</v>
      </c>
      <c r="F303" s="9" t="s">
        <v>124</v>
      </c>
      <c r="G303" s="10" t="s">
        <v>457</v>
      </c>
      <c r="H303" s="9" t="s">
        <v>35</v>
      </c>
    </row>
    <row r="304" ht="15.75" customHeight="1">
      <c r="A304" s="9" t="s">
        <v>21</v>
      </c>
      <c r="B304" s="10" t="s">
        <v>421</v>
      </c>
      <c r="C304" s="11">
        <v>2.0</v>
      </c>
      <c r="D304" s="11">
        <v>2.0</v>
      </c>
      <c r="E304" s="12">
        <v>1.0</v>
      </c>
      <c r="F304" s="9" t="s">
        <v>87</v>
      </c>
      <c r="G304" s="10" t="s">
        <v>242</v>
      </c>
      <c r="H304" s="9" t="s">
        <v>35</v>
      </c>
    </row>
    <row r="305" ht="15.75" customHeight="1">
      <c r="A305" s="9" t="s">
        <v>76</v>
      </c>
      <c r="B305" s="10" t="s">
        <v>458</v>
      </c>
      <c r="C305" s="10"/>
      <c r="D305" s="10"/>
      <c r="E305" s="12">
        <v>3.0</v>
      </c>
      <c r="F305" s="9" t="s">
        <v>87</v>
      </c>
      <c r="G305" s="10" t="s">
        <v>459</v>
      </c>
      <c r="H305" s="9"/>
    </row>
    <row r="306" ht="15.75" customHeight="1">
      <c r="A306" s="9" t="s">
        <v>21</v>
      </c>
      <c r="B306" s="10" t="s">
        <v>451</v>
      </c>
      <c r="C306" s="11">
        <v>2.0</v>
      </c>
      <c r="D306" s="11">
        <v>2.0</v>
      </c>
      <c r="E306" s="12">
        <v>1.0</v>
      </c>
      <c r="F306" s="9" t="s">
        <v>87</v>
      </c>
      <c r="G306" s="10"/>
      <c r="H306" s="9"/>
    </row>
    <row r="307" ht="15.75" customHeight="1">
      <c r="A307" s="9" t="s">
        <v>21</v>
      </c>
      <c r="B307" s="10" t="s">
        <v>460</v>
      </c>
      <c r="C307" s="11">
        <v>1.0</v>
      </c>
      <c r="D307" s="11">
        <v>1.0</v>
      </c>
      <c r="E307" s="12">
        <v>1.0</v>
      </c>
      <c r="F307" s="9" t="s">
        <v>87</v>
      </c>
      <c r="G307" s="10" t="s">
        <v>400</v>
      </c>
      <c r="H307" s="9" t="s">
        <v>35</v>
      </c>
    </row>
    <row r="308" ht="15.75" customHeight="1">
      <c r="A308" s="9" t="s">
        <v>21</v>
      </c>
      <c r="B308" s="10" t="s">
        <v>461</v>
      </c>
      <c r="C308" s="11">
        <v>2.0</v>
      </c>
      <c r="D308" s="11">
        <v>2.0</v>
      </c>
      <c r="E308" s="12">
        <v>2.0</v>
      </c>
      <c r="F308" s="9" t="s">
        <v>124</v>
      </c>
      <c r="G308" s="10" t="s">
        <v>462</v>
      </c>
      <c r="H308" s="9" t="s">
        <v>26</v>
      </c>
    </row>
    <row r="309" ht="15.75" customHeight="1">
      <c r="A309" s="9" t="s">
        <v>81</v>
      </c>
      <c r="B309" s="10" t="s">
        <v>463</v>
      </c>
      <c r="C309" s="11">
        <v>3.0</v>
      </c>
      <c r="D309" s="11">
        <v>3.0</v>
      </c>
      <c r="E309" s="13"/>
      <c r="F309" s="9" t="s">
        <v>94</v>
      </c>
      <c r="G309" s="10" t="s">
        <v>464</v>
      </c>
      <c r="H309" s="9" t="s">
        <v>35</v>
      </c>
    </row>
    <row r="310" ht="15.75" customHeight="1">
      <c r="A310" s="9" t="s">
        <v>64</v>
      </c>
      <c r="B310" s="10" t="s">
        <v>465</v>
      </c>
      <c r="C310" s="10" t="s">
        <v>199</v>
      </c>
      <c r="D310" s="11">
        <v>2.0</v>
      </c>
      <c r="E310" s="12">
        <v>1.0</v>
      </c>
      <c r="F310" s="9" t="s">
        <v>24</v>
      </c>
      <c r="G310" s="10" t="s">
        <v>466</v>
      </c>
      <c r="H310" s="9" t="s">
        <v>35</v>
      </c>
    </row>
    <row r="311" ht="15.75" customHeight="1">
      <c r="A311" s="9" t="s">
        <v>81</v>
      </c>
      <c r="B311" s="10" t="s">
        <v>329</v>
      </c>
      <c r="C311" s="10" t="s">
        <v>23</v>
      </c>
      <c r="D311" s="11">
        <v>3.0</v>
      </c>
      <c r="E311" s="12">
        <v>2.0</v>
      </c>
      <c r="F311" s="9" t="s">
        <v>97</v>
      </c>
      <c r="G311" s="10" t="s">
        <v>467</v>
      </c>
      <c r="H311" s="9" t="s">
        <v>35</v>
      </c>
    </row>
    <row r="312" ht="15.75" customHeight="1">
      <c r="A312" s="9" t="s">
        <v>36</v>
      </c>
      <c r="B312" s="10" t="s">
        <v>324</v>
      </c>
      <c r="C312" s="11">
        <v>5.0</v>
      </c>
      <c r="D312" s="11">
        <v>3.0</v>
      </c>
      <c r="E312" s="12">
        <v>6.0</v>
      </c>
      <c r="F312" s="9" t="s">
        <v>74</v>
      </c>
      <c r="G312" s="10" t="s">
        <v>468</v>
      </c>
      <c r="H312" s="9" t="s">
        <v>35</v>
      </c>
    </row>
    <row r="313" ht="15.75" customHeight="1">
      <c r="A313" s="9" t="s">
        <v>182</v>
      </c>
      <c r="B313" s="10" t="s">
        <v>271</v>
      </c>
      <c r="C313" s="11">
        <v>5.0</v>
      </c>
      <c r="D313" s="11">
        <v>5.0</v>
      </c>
      <c r="E313" s="12">
        <v>2.0</v>
      </c>
      <c r="F313" s="9" t="s">
        <v>74</v>
      </c>
      <c r="G313" s="10" t="s">
        <v>469</v>
      </c>
      <c r="H313" s="9" t="s">
        <v>252</v>
      </c>
    </row>
    <row r="314" ht="15.75" customHeight="1">
      <c r="A314" s="9" t="s">
        <v>81</v>
      </c>
      <c r="B314" s="10" t="s">
        <v>470</v>
      </c>
      <c r="C314" s="10" t="s">
        <v>62</v>
      </c>
      <c r="D314" s="11">
        <v>4.0</v>
      </c>
      <c r="E314" s="13"/>
      <c r="F314" s="9" t="s">
        <v>59</v>
      </c>
      <c r="G314" s="10" t="s">
        <v>471</v>
      </c>
      <c r="H314" s="9" t="s">
        <v>35</v>
      </c>
    </row>
    <row r="315" ht="15.75" customHeight="1">
      <c r="A315" s="9" t="s">
        <v>81</v>
      </c>
      <c r="B315" s="10" t="s">
        <v>428</v>
      </c>
      <c r="C315" s="10" t="s">
        <v>62</v>
      </c>
      <c r="D315" s="11">
        <v>4.0</v>
      </c>
      <c r="E315" s="13"/>
      <c r="F315" s="9" t="s">
        <v>59</v>
      </c>
      <c r="G315" s="10" t="s">
        <v>284</v>
      </c>
      <c r="H315" s="9" t="s">
        <v>35</v>
      </c>
    </row>
    <row r="316" ht="15.75" customHeight="1">
      <c r="A316" s="9" t="s">
        <v>81</v>
      </c>
      <c r="B316" s="10" t="s">
        <v>332</v>
      </c>
      <c r="C316" s="11">
        <v>2.0</v>
      </c>
      <c r="D316" s="11">
        <v>2.0</v>
      </c>
      <c r="E316" s="13"/>
      <c r="F316" s="9" t="s">
        <v>472</v>
      </c>
      <c r="G316" s="10" t="s">
        <v>473</v>
      </c>
      <c r="H316" s="9" t="s">
        <v>35</v>
      </c>
    </row>
    <row r="317" ht="15.75" customHeight="1">
      <c r="A317" s="9" t="s">
        <v>27</v>
      </c>
      <c r="B317" s="10" t="s">
        <v>409</v>
      </c>
      <c r="C317" s="11">
        <v>3.0</v>
      </c>
      <c r="D317" s="11">
        <v>2.0</v>
      </c>
      <c r="E317" s="12">
        <v>2.0</v>
      </c>
      <c r="F317" s="9" t="s">
        <v>472</v>
      </c>
      <c r="G317" s="10" t="s">
        <v>406</v>
      </c>
      <c r="H317" s="9" t="s">
        <v>35</v>
      </c>
    </row>
    <row r="318" ht="15.75" customHeight="1">
      <c r="A318" s="9" t="s">
        <v>81</v>
      </c>
      <c r="B318" s="10" t="s">
        <v>474</v>
      </c>
      <c r="C318" s="10" t="s">
        <v>62</v>
      </c>
      <c r="D318" s="11">
        <v>3.0</v>
      </c>
      <c r="E318" s="12">
        <v>2.0</v>
      </c>
      <c r="F318" s="9" t="s">
        <v>33</v>
      </c>
      <c r="G318" s="10" t="s">
        <v>475</v>
      </c>
      <c r="H318" s="9" t="s">
        <v>26</v>
      </c>
    </row>
    <row r="319" ht="15.75" customHeight="1">
      <c r="A319" s="9" t="s">
        <v>81</v>
      </c>
      <c r="B319" s="10" t="s">
        <v>82</v>
      </c>
      <c r="C319" s="10" t="s">
        <v>62</v>
      </c>
      <c r="D319" s="11">
        <v>2.0</v>
      </c>
      <c r="E319" s="12">
        <v>2.0</v>
      </c>
      <c r="F319" s="9" t="s">
        <v>97</v>
      </c>
      <c r="G319" s="10" t="s">
        <v>476</v>
      </c>
      <c r="H319" s="9" t="s">
        <v>26</v>
      </c>
    </row>
    <row r="320" ht="15.75" customHeight="1">
      <c r="A320" s="9" t="s">
        <v>81</v>
      </c>
      <c r="B320" s="10" t="s">
        <v>264</v>
      </c>
      <c r="C320" s="10" t="s">
        <v>62</v>
      </c>
      <c r="D320" s="11">
        <v>4.0</v>
      </c>
      <c r="E320" s="13"/>
      <c r="F320" s="9" t="s">
        <v>94</v>
      </c>
      <c r="G320" s="10" t="s">
        <v>477</v>
      </c>
      <c r="H320" s="9" t="s">
        <v>35</v>
      </c>
    </row>
    <row r="321" ht="15.75" customHeight="1">
      <c r="A321" s="9" t="s">
        <v>64</v>
      </c>
      <c r="B321" s="10" t="s">
        <v>478</v>
      </c>
      <c r="C321" s="11">
        <v>5.0</v>
      </c>
      <c r="D321" s="11">
        <v>4.0</v>
      </c>
      <c r="E321" s="12">
        <v>6.0</v>
      </c>
      <c r="F321" s="9" t="s">
        <v>29</v>
      </c>
      <c r="G321" s="10" t="s">
        <v>479</v>
      </c>
      <c r="H321" s="9"/>
    </row>
    <row r="322" ht="15.75" customHeight="1">
      <c r="A322" s="9" t="s">
        <v>81</v>
      </c>
      <c r="B322" s="10" t="s">
        <v>82</v>
      </c>
      <c r="C322" s="10" t="s">
        <v>62</v>
      </c>
      <c r="D322" s="11">
        <v>3.0</v>
      </c>
      <c r="E322" s="12">
        <v>2.0</v>
      </c>
      <c r="F322" s="9" t="s">
        <v>97</v>
      </c>
      <c r="G322" s="10" t="s">
        <v>473</v>
      </c>
      <c r="H322" s="9" t="s">
        <v>35</v>
      </c>
    </row>
    <row r="323" ht="15.75" customHeight="1">
      <c r="A323" s="9" t="s">
        <v>81</v>
      </c>
      <c r="B323" s="10" t="s">
        <v>356</v>
      </c>
      <c r="C323" s="10" t="s">
        <v>205</v>
      </c>
      <c r="D323" s="11">
        <v>8.0</v>
      </c>
      <c r="E323" s="13"/>
      <c r="F323" s="9" t="s">
        <v>301</v>
      </c>
      <c r="G323" s="10" t="s">
        <v>480</v>
      </c>
      <c r="H323" s="9" t="s">
        <v>35</v>
      </c>
    </row>
    <row r="324" ht="15.75" customHeight="1">
      <c r="A324" s="9" t="s">
        <v>81</v>
      </c>
      <c r="B324" s="10" t="s">
        <v>215</v>
      </c>
      <c r="C324" s="10" t="s">
        <v>23</v>
      </c>
      <c r="D324" s="11">
        <v>3.0</v>
      </c>
      <c r="E324" s="12">
        <v>2.0</v>
      </c>
      <c r="F324" s="9" t="s">
        <v>87</v>
      </c>
      <c r="G324" s="10" t="s">
        <v>481</v>
      </c>
      <c r="H324" s="9" t="s">
        <v>35</v>
      </c>
    </row>
    <row r="325" ht="15.75" customHeight="1">
      <c r="A325" s="9" t="s">
        <v>81</v>
      </c>
      <c r="B325" s="10" t="s">
        <v>128</v>
      </c>
      <c r="C325" s="11">
        <v>4.0</v>
      </c>
      <c r="D325" s="11">
        <v>3.0</v>
      </c>
      <c r="E325" s="13"/>
      <c r="F325" s="9" t="s">
        <v>59</v>
      </c>
      <c r="G325" s="10" t="s">
        <v>482</v>
      </c>
      <c r="H325" s="9" t="s">
        <v>35</v>
      </c>
    </row>
    <row r="326" ht="15.75" customHeight="1">
      <c r="A326" s="9" t="s">
        <v>81</v>
      </c>
      <c r="B326" s="10" t="s">
        <v>308</v>
      </c>
      <c r="C326" s="10" t="s">
        <v>62</v>
      </c>
      <c r="D326" s="11">
        <v>3.0</v>
      </c>
      <c r="E326" s="13"/>
      <c r="F326" s="9" t="s">
        <v>59</v>
      </c>
      <c r="G326" s="10" t="s">
        <v>284</v>
      </c>
      <c r="H326" s="9" t="s">
        <v>35</v>
      </c>
    </row>
    <row r="327" ht="15.75" customHeight="1">
      <c r="A327" s="9" t="s">
        <v>81</v>
      </c>
      <c r="B327" s="10" t="s">
        <v>50</v>
      </c>
      <c r="C327" s="10" t="s">
        <v>62</v>
      </c>
      <c r="D327" s="11">
        <v>3.0</v>
      </c>
      <c r="E327" s="13"/>
      <c r="F327" s="9" t="s">
        <v>59</v>
      </c>
      <c r="G327" s="10" t="s">
        <v>483</v>
      </c>
      <c r="H327" s="9" t="s">
        <v>26</v>
      </c>
    </row>
    <row r="328" ht="15.75" customHeight="1">
      <c r="A328" s="9" t="s">
        <v>21</v>
      </c>
      <c r="B328" s="10" t="s">
        <v>484</v>
      </c>
      <c r="C328" s="10" t="s">
        <v>62</v>
      </c>
      <c r="D328" s="11">
        <v>4.0</v>
      </c>
      <c r="E328" s="12">
        <v>2.0</v>
      </c>
      <c r="F328" s="9" t="s">
        <v>33</v>
      </c>
      <c r="G328" s="10" t="s">
        <v>485</v>
      </c>
      <c r="H328" s="9" t="s">
        <v>35</v>
      </c>
    </row>
    <row r="329" ht="15.75" customHeight="1">
      <c r="A329" s="9" t="s">
        <v>90</v>
      </c>
      <c r="B329" s="10" t="s">
        <v>91</v>
      </c>
      <c r="C329" s="11">
        <v>1.0</v>
      </c>
      <c r="D329" s="11">
        <v>1.0</v>
      </c>
      <c r="E329" s="12">
        <v>1.0</v>
      </c>
      <c r="F329" s="9" t="s">
        <v>24</v>
      </c>
      <c r="G329" s="10" t="s">
        <v>92</v>
      </c>
      <c r="H329" s="9" t="s">
        <v>26</v>
      </c>
    </row>
    <row r="330" ht="15.75" customHeight="1">
      <c r="A330" s="9" t="s">
        <v>21</v>
      </c>
      <c r="B330" s="10" t="s">
        <v>486</v>
      </c>
      <c r="C330" s="11">
        <v>2.0</v>
      </c>
      <c r="D330" s="11">
        <v>2.0</v>
      </c>
      <c r="E330" s="12">
        <v>2.0</v>
      </c>
      <c r="F330" s="9" t="s">
        <v>24</v>
      </c>
      <c r="G330" s="10" t="s">
        <v>320</v>
      </c>
      <c r="H330" s="9" t="s">
        <v>35</v>
      </c>
    </row>
    <row r="331" ht="15.75" customHeight="1">
      <c r="A331" s="9" t="s">
        <v>81</v>
      </c>
      <c r="B331" s="10" t="s">
        <v>123</v>
      </c>
      <c r="C331" s="10" t="s">
        <v>226</v>
      </c>
      <c r="D331" s="11">
        <v>6.0</v>
      </c>
      <c r="E331" s="13"/>
      <c r="F331" s="9" t="s">
        <v>487</v>
      </c>
      <c r="G331" s="10" t="s">
        <v>488</v>
      </c>
      <c r="H331" s="9" t="s">
        <v>35</v>
      </c>
    </row>
    <row r="332" ht="15.75" customHeight="1">
      <c r="A332" s="9" t="s">
        <v>21</v>
      </c>
      <c r="B332" s="10" t="s">
        <v>489</v>
      </c>
      <c r="C332" s="10" t="s">
        <v>62</v>
      </c>
      <c r="D332" s="11">
        <v>4.0</v>
      </c>
      <c r="E332" s="12">
        <v>2.0</v>
      </c>
      <c r="F332" s="9" t="s">
        <v>124</v>
      </c>
      <c r="G332" s="10" t="s">
        <v>490</v>
      </c>
      <c r="H332" s="9" t="s">
        <v>26</v>
      </c>
    </row>
    <row r="333" ht="15.75" customHeight="1">
      <c r="A333" s="9" t="s">
        <v>70</v>
      </c>
      <c r="B333" s="10" t="s">
        <v>358</v>
      </c>
      <c r="C333" s="11">
        <v>3.0</v>
      </c>
      <c r="D333" s="11">
        <v>2.0</v>
      </c>
      <c r="E333" s="12">
        <v>1.0</v>
      </c>
      <c r="F333" s="9" t="s">
        <v>24</v>
      </c>
      <c r="G333" s="10" t="s">
        <v>491</v>
      </c>
      <c r="H333" s="9" t="s">
        <v>35</v>
      </c>
    </row>
    <row r="334" ht="15.75" customHeight="1">
      <c r="A334" s="9" t="s">
        <v>21</v>
      </c>
      <c r="B334" s="10" t="s">
        <v>489</v>
      </c>
      <c r="C334" s="11">
        <v>1.0</v>
      </c>
      <c r="D334" s="11">
        <v>1.0</v>
      </c>
      <c r="E334" s="12">
        <v>1.0</v>
      </c>
      <c r="F334" s="9" t="s">
        <v>86</v>
      </c>
      <c r="G334" s="10" t="s">
        <v>399</v>
      </c>
      <c r="H334" s="9" t="s">
        <v>26</v>
      </c>
    </row>
    <row r="335" ht="15.75" customHeight="1">
      <c r="A335" s="9" t="s">
        <v>81</v>
      </c>
      <c r="B335" s="10" t="s">
        <v>22</v>
      </c>
      <c r="C335" s="10" t="s">
        <v>23</v>
      </c>
      <c r="D335" s="11">
        <v>2.0</v>
      </c>
      <c r="E335" s="12">
        <v>2.0</v>
      </c>
      <c r="F335" s="9" t="s">
        <v>97</v>
      </c>
      <c r="G335" s="10" t="s">
        <v>492</v>
      </c>
      <c r="H335" s="9" t="s">
        <v>35</v>
      </c>
    </row>
    <row r="336" ht="15.75" customHeight="1">
      <c r="A336" s="9" t="s">
        <v>81</v>
      </c>
      <c r="B336" s="10" t="s">
        <v>282</v>
      </c>
      <c r="C336" s="10" t="s">
        <v>62</v>
      </c>
      <c r="D336" s="11">
        <v>5.0</v>
      </c>
      <c r="E336" s="12">
        <v>3.0</v>
      </c>
      <c r="F336" s="9" t="s">
        <v>283</v>
      </c>
      <c r="G336" s="10" t="s">
        <v>493</v>
      </c>
      <c r="H336" s="9" t="s">
        <v>35</v>
      </c>
    </row>
    <row r="337" ht="15.75" customHeight="1">
      <c r="A337" s="9" t="s">
        <v>81</v>
      </c>
      <c r="B337" s="10" t="s">
        <v>313</v>
      </c>
      <c r="C337" s="10" t="s">
        <v>23</v>
      </c>
      <c r="D337" s="11">
        <v>3.0</v>
      </c>
      <c r="E337" s="12">
        <v>2.0</v>
      </c>
      <c r="F337" s="9" t="s">
        <v>97</v>
      </c>
      <c r="G337" s="10" t="s">
        <v>490</v>
      </c>
      <c r="H337" s="9" t="s">
        <v>67</v>
      </c>
    </row>
    <row r="338" ht="15.75" customHeight="1">
      <c r="A338" s="9" t="s">
        <v>81</v>
      </c>
      <c r="B338" s="10" t="s">
        <v>73</v>
      </c>
      <c r="C338" s="10" t="s">
        <v>62</v>
      </c>
      <c r="D338" s="11">
        <v>4.0</v>
      </c>
      <c r="E338" s="12">
        <v>3.0</v>
      </c>
      <c r="F338" s="9" t="s">
        <v>59</v>
      </c>
      <c r="G338" s="10" t="s">
        <v>284</v>
      </c>
      <c r="H338" s="9" t="s">
        <v>35</v>
      </c>
    </row>
    <row r="339" ht="15.75" customHeight="1">
      <c r="A339" s="9" t="s">
        <v>27</v>
      </c>
      <c r="B339" s="10" t="s">
        <v>329</v>
      </c>
      <c r="C339" s="11">
        <v>3.0</v>
      </c>
      <c r="D339" s="11">
        <v>2.0</v>
      </c>
      <c r="E339" s="12">
        <v>2.0</v>
      </c>
      <c r="F339" s="9" t="s">
        <v>494</v>
      </c>
      <c r="G339" s="10" t="s">
        <v>495</v>
      </c>
      <c r="H339" s="9" t="s">
        <v>35</v>
      </c>
    </row>
    <row r="340" ht="15.75" customHeight="1">
      <c r="A340" s="9" t="s">
        <v>64</v>
      </c>
      <c r="B340" s="10" t="s">
        <v>126</v>
      </c>
      <c r="C340" s="11">
        <v>5.0</v>
      </c>
      <c r="D340" s="11">
        <v>6.0</v>
      </c>
      <c r="E340" s="13"/>
      <c r="F340" s="9" t="s">
        <v>43</v>
      </c>
      <c r="G340" s="10" t="s">
        <v>30</v>
      </c>
      <c r="H340" s="9" t="s">
        <v>35</v>
      </c>
    </row>
    <row r="341" ht="15.75" customHeight="1">
      <c r="A341" s="9" t="s">
        <v>46</v>
      </c>
      <c r="B341" s="10" t="s">
        <v>231</v>
      </c>
      <c r="C341" s="11">
        <v>3.0</v>
      </c>
      <c r="D341" s="11">
        <v>2.0</v>
      </c>
      <c r="E341" s="12">
        <v>2.0</v>
      </c>
      <c r="F341" s="9" t="s">
        <v>347</v>
      </c>
      <c r="G341" s="10" t="s">
        <v>348</v>
      </c>
      <c r="H341" s="9"/>
    </row>
    <row r="342" ht="15.75" customHeight="1">
      <c r="A342" s="9" t="s">
        <v>21</v>
      </c>
      <c r="B342" s="10" t="s">
        <v>123</v>
      </c>
      <c r="C342" s="10" t="s">
        <v>62</v>
      </c>
      <c r="D342" s="11">
        <v>5.0</v>
      </c>
      <c r="E342" s="12">
        <v>2.0</v>
      </c>
      <c r="F342" s="9" t="s">
        <v>124</v>
      </c>
      <c r="G342" s="10" t="s">
        <v>125</v>
      </c>
      <c r="H342" s="9" t="s">
        <v>35</v>
      </c>
    </row>
    <row r="343" ht="15.75" customHeight="1">
      <c r="A343" s="9" t="s">
        <v>57</v>
      </c>
      <c r="B343" s="10" t="s">
        <v>496</v>
      </c>
      <c r="C343" s="10" t="s">
        <v>39</v>
      </c>
      <c r="D343" s="11">
        <v>5.0</v>
      </c>
      <c r="E343" s="12">
        <v>3.0</v>
      </c>
      <c r="F343" s="9" t="s">
        <v>87</v>
      </c>
      <c r="G343" s="10" t="s">
        <v>437</v>
      </c>
      <c r="H343" s="9"/>
    </row>
    <row r="344" ht="15.75" customHeight="1">
      <c r="A344" s="9" t="s">
        <v>21</v>
      </c>
      <c r="B344" s="10" t="s">
        <v>497</v>
      </c>
      <c r="C344" s="11">
        <v>2.0</v>
      </c>
      <c r="D344" s="11">
        <v>2.0</v>
      </c>
      <c r="E344" s="12">
        <v>2.0</v>
      </c>
      <c r="F344" s="9" t="s">
        <v>24</v>
      </c>
      <c r="G344" s="10" t="s">
        <v>498</v>
      </c>
      <c r="H344" s="9" t="s">
        <v>35</v>
      </c>
    </row>
    <row r="345" ht="15.75" customHeight="1">
      <c r="A345" s="9" t="s">
        <v>21</v>
      </c>
      <c r="B345" s="10" t="s">
        <v>329</v>
      </c>
      <c r="C345" s="11">
        <v>1.0</v>
      </c>
      <c r="D345" s="11">
        <v>1.0</v>
      </c>
      <c r="E345" s="12">
        <v>1.0</v>
      </c>
      <c r="F345" s="9" t="s">
        <v>390</v>
      </c>
      <c r="G345" s="10" t="s">
        <v>330</v>
      </c>
      <c r="H345" s="9" t="s">
        <v>35</v>
      </c>
    </row>
    <row r="346" ht="15.75" customHeight="1">
      <c r="A346" s="9" t="s">
        <v>21</v>
      </c>
      <c r="B346" s="10" t="s">
        <v>499</v>
      </c>
      <c r="C346" s="11">
        <v>1.0</v>
      </c>
      <c r="D346" s="11">
        <v>1.0</v>
      </c>
      <c r="E346" s="13"/>
      <c r="F346" s="9" t="s">
        <v>86</v>
      </c>
      <c r="G346" s="10" t="s">
        <v>399</v>
      </c>
      <c r="H346" s="9" t="s">
        <v>26</v>
      </c>
    </row>
    <row r="347" ht="15.75" customHeight="1">
      <c r="A347" s="9" t="s">
        <v>37</v>
      </c>
      <c r="B347" s="10" t="s">
        <v>500</v>
      </c>
      <c r="C347" s="11">
        <v>3.0</v>
      </c>
      <c r="D347" s="11">
        <v>2.0</v>
      </c>
      <c r="E347" s="12">
        <v>1.0</v>
      </c>
      <c r="F347" s="9" t="s">
        <v>501</v>
      </c>
      <c r="G347" s="10" t="s">
        <v>502</v>
      </c>
      <c r="H347" s="9" t="s">
        <v>35</v>
      </c>
    </row>
    <row r="348" ht="15.75" customHeight="1">
      <c r="A348" s="9" t="s">
        <v>70</v>
      </c>
      <c r="B348" s="10" t="s">
        <v>366</v>
      </c>
      <c r="C348" s="10" t="s">
        <v>62</v>
      </c>
      <c r="D348" s="11">
        <v>2.0</v>
      </c>
      <c r="E348" s="12">
        <v>1.0</v>
      </c>
      <c r="F348" s="9" t="s">
        <v>124</v>
      </c>
      <c r="G348" s="10" t="s">
        <v>503</v>
      </c>
      <c r="H348" s="9" t="s">
        <v>35</v>
      </c>
    </row>
    <row r="349" ht="15.75" customHeight="1">
      <c r="A349" s="9" t="s">
        <v>504</v>
      </c>
      <c r="B349" s="10" t="s">
        <v>505</v>
      </c>
      <c r="C349" s="11">
        <v>3.0</v>
      </c>
      <c r="D349" s="11">
        <v>2.0</v>
      </c>
      <c r="E349" s="12">
        <v>2.0</v>
      </c>
      <c r="F349" s="9" t="s">
        <v>97</v>
      </c>
      <c r="G349" s="10" t="s">
        <v>506</v>
      </c>
      <c r="H349" s="9" t="s">
        <v>35</v>
      </c>
    </row>
    <row r="350" ht="15.75" customHeight="1">
      <c r="A350" s="9" t="s">
        <v>263</v>
      </c>
      <c r="B350" s="10" t="s">
        <v>107</v>
      </c>
      <c r="C350" s="11">
        <v>1.0</v>
      </c>
      <c r="D350" s="11">
        <v>1.0</v>
      </c>
      <c r="E350" s="12">
        <v>1.0</v>
      </c>
      <c r="F350" s="9" t="s">
        <v>24</v>
      </c>
      <c r="G350" s="10"/>
      <c r="H350" s="9" t="s">
        <v>35</v>
      </c>
    </row>
    <row r="351" ht="15.75" customHeight="1">
      <c r="A351" s="9" t="s">
        <v>21</v>
      </c>
      <c r="B351" s="10" t="s">
        <v>193</v>
      </c>
      <c r="C351" s="11">
        <v>1.0</v>
      </c>
      <c r="D351" s="11">
        <v>1.0</v>
      </c>
      <c r="E351" s="12">
        <v>1.0</v>
      </c>
      <c r="F351" s="9" t="s">
        <v>87</v>
      </c>
      <c r="G351" s="10" t="s">
        <v>400</v>
      </c>
      <c r="H351" s="9" t="s">
        <v>35</v>
      </c>
    </row>
    <row r="352" ht="15.75" customHeight="1">
      <c r="A352" s="9" t="s">
        <v>21</v>
      </c>
      <c r="B352" s="10" t="s">
        <v>324</v>
      </c>
      <c r="C352" s="10" t="s">
        <v>23</v>
      </c>
      <c r="D352" s="11">
        <v>2.0</v>
      </c>
      <c r="E352" s="12">
        <v>1.0</v>
      </c>
      <c r="F352" s="9" t="s">
        <v>33</v>
      </c>
      <c r="G352" s="10" t="s">
        <v>325</v>
      </c>
      <c r="H352" s="9" t="s">
        <v>35</v>
      </c>
    </row>
    <row r="353" ht="15.75" customHeight="1">
      <c r="A353" s="9" t="s">
        <v>21</v>
      </c>
      <c r="B353" s="10" t="s">
        <v>507</v>
      </c>
      <c r="C353" s="10" t="s">
        <v>62</v>
      </c>
      <c r="D353" s="11">
        <v>5.0</v>
      </c>
      <c r="E353" s="12">
        <v>4.0</v>
      </c>
      <c r="F353" s="9" t="s">
        <v>314</v>
      </c>
      <c r="G353" s="10"/>
      <c r="H353" s="9" t="s">
        <v>26</v>
      </c>
    </row>
    <row r="354" ht="15.75" customHeight="1">
      <c r="A354" s="9" t="s">
        <v>21</v>
      </c>
      <c r="B354" s="10" t="s">
        <v>112</v>
      </c>
      <c r="C354" s="11">
        <v>2.0</v>
      </c>
      <c r="D354" s="11">
        <v>2.0</v>
      </c>
      <c r="E354" s="12">
        <v>1.0</v>
      </c>
      <c r="F354" s="9" t="s">
        <v>24</v>
      </c>
      <c r="G354" s="10" t="s">
        <v>113</v>
      </c>
      <c r="H354" s="9" t="s">
        <v>26</v>
      </c>
    </row>
    <row r="355" ht="15.75" customHeight="1">
      <c r="A355" s="9" t="s">
        <v>174</v>
      </c>
      <c r="B355" s="10" t="s">
        <v>508</v>
      </c>
      <c r="C355" s="10" t="s">
        <v>62</v>
      </c>
      <c r="D355" s="11">
        <v>2.0</v>
      </c>
      <c r="E355" s="12">
        <v>2.0</v>
      </c>
      <c r="F355" s="9" t="s">
        <v>87</v>
      </c>
      <c r="G355" s="10" t="s">
        <v>491</v>
      </c>
      <c r="H355" s="9" t="s">
        <v>67</v>
      </c>
    </row>
    <row r="356" ht="15.75" customHeight="1">
      <c r="A356" s="9" t="s">
        <v>21</v>
      </c>
      <c r="B356" s="10" t="s">
        <v>509</v>
      </c>
      <c r="C356" s="10" t="s">
        <v>199</v>
      </c>
      <c r="D356" s="11">
        <v>1.0</v>
      </c>
      <c r="E356" s="12">
        <v>1.0</v>
      </c>
      <c r="F356" s="9" t="s">
        <v>124</v>
      </c>
      <c r="G356" s="10" t="s">
        <v>510</v>
      </c>
      <c r="H356" s="9" t="s">
        <v>26</v>
      </c>
    </row>
    <row r="357" ht="15.75" customHeight="1">
      <c r="A357" s="9" t="s">
        <v>21</v>
      </c>
      <c r="B357" s="10" t="s">
        <v>193</v>
      </c>
      <c r="C357" s="10" t="s">
        <v>327</v>
      </c>
      <c r="D357" s="11">
        <v>1.0</v>
      </c>
      <c r="E357" s="12">
        <v>1.0</v>
      </c>
      <c r="F357" s="9" t="s">
        <v>100</v>
      </c>
      <c r="G357" s="10" t="s">
        <v>253</v>
      </c>
      <c r="H357" s="9" t="s">
        <v>35</v>
      </c>
    </row>
    <row r="358" ht="15.75" customHeight="1">
      <c r="A358" s="9" t="s">
        <v>81</v>
      </c>
      <c r="B358" s="10" t="s">
        <v>104</v>
      </c>
      <c r="C358" s="11">
        <v>5.0</v>
      </c>
      <c r="D358" s="11">
        <v>5.0</v>
      </c>
      <c r="E358" s="12">
        <v>4.0</v>
      </c>
      <c r="F358" s="9" t="s">
        <v>74</v>
      </c>
      <c r="G358" s="10" t="s">
        <v>511</v>
      </c>
      <c r="H358" s="9" t="s">
        <v>35</v>
      </c>
    </row>
    <row r="359" ht="15.75" customHeight="1">
      <c r="A359" s="9" t="s">
        <v>46</v>
      </c>
      <c r="B359" s="10" t="s">
        <v>241</v>
      </c>
      <c r="C359" s="11">
        <v>4.0</v>
      </c>
      <c r="D359" s="11">
        <v>3.0</v>
      </c>
      <c r="E359" s="12">
        <v>2.0</v>
      </c>
      <c r="F359" s="9" t="s">
        <v>59</v>
      </c>
      <c r="G359" s="10" t="s">
        <v>52</v>
      </c>
      <c r="H359" s="9" t="s">
        <v>35</v>
      </c>
    </row>
    <row r="360" ht="15.75" customHeight="1">
      <c r="A360" s="9" t="s">
        <v>21</v>
      </c>
      <c r="B360" s="10" t="s">
        <v>77</v>
      </c>
      <c r="C360" s="11">
        <v>1.0</v>
      </c>
      <c r="D360" s="11">
        <v>1.0</v>
      </c>
      <c r="E360" s="12">
        <v>1.0</v>
      </c>
      <c r="F360" s="9" t="s">
        <v>24</v>
      </c>
      <c r="G360" s="10" t="s">
        <v>228</v>
      </c>
      <c r="H360" s="9" t="s">
        <v>26</v>
      </c>
    </row>
    <row r="361" ht="15.75" customHeight="1">
      <c r="A361" s="9" t="s">
        <v>81</v>
      </c>
      <c r="B361" s="10" t="s">
        <v>512</v>
      </c>
      <c r="C361" s="11">
        <v>5.0</v>
      </c>
      <c r="D361" s="11">
        <v>6.0</v>
      </c>
      <c r="E361" s="12">
        <v>4.0</v>
      </c>
      <c r="F361" s="9" t="s">
        <v>29</v>
      </c>
      <c r="G361" s="10" t="s">
        <v>513</v>
      </c>
      <c r="H361" s="9" t="s">
        <v>35</v>
      </c>
    </row>
    <row r="362" ht="15.75" customHeight="1">
      <c r="A362" s="9" t="s">
        <v>21</v>
      </c>
      <c r="B362" s="10" t="s">
        <v>128</v>
      </c>
      <c r="C362" s="11">
        <v>1.0</v>
      </c>
      <c r="D362" s="11">
        <v>1.0</v>
      </c>
      <c r="E362" s="12">
        <v>1.0</v>
      </c>
      <c r="F362" s="9" t="s">
        <v>24</v>
      </c>
      <c r="G362" s="10" t="s">
        <v>129</v>
      </c>
      <c r="H362" s="9" t="s">
        <v>35</v>
      </c>
    </row>
    <row r="363" ht="15.75" customHeight="1">
      <c r="A363" s="9" t="s">
        <v>93</v>
      </c>
      <c r="B363" s="10" t="s">
        <v>514</v>
      </c>
      <c r="C363" s="10" t="s">
        <v>39</v>
      </c>
      <c r="D363" s="11">
        <v>6.0</v>
      </c>
      <c r="E363" s="12">
        <v>4.0</v>
      </c>
      <c r="F363" s="9" t="s">
        <v>94</v>
      </c>
      <c r="G363" s="10" t="s">
        <v>348</v>
      </c>
      <c r="H363" s="9" t="s">
        <v>35</v>
      </c>
    </row>
    <row r="364" ht="15.75" customHeight="1">
      <c r="A364" s="9" t="s">
        <v>93</v>
      </c>
      <c r="B364" s="10" t="s">
        <v>409</v>
      </c>
      <c r="C364" s="10" t="s">
        <v>39</v>
      </c>
      <c r="D364" s="11">
        <v>6.0</v>
      </c>
      <c r="E364" s="12">
        <v>4.0</v>
      </c>
      <c r="F364" s="9" t="s">
        <v>283</v>
      </c>
      <c r="G364" s="10" t="s">
        <v>515</v>
      </c>
      <c r="H364" s="9" t="s">
        <v>35</v>
      </c>
    </row>
    <row r="365" ht="15.75" customHeight="1">
      <c r="A365" s="9" t="s">
        <v>21</v>
      </c>
      <c r="B365" s="10" t="s">
        <v>193</v>
      </c>
      <c r="C365" s="11">
        <v>1.0</v>
      </c>
      <c r="D365" s="11">
        <v>1.0</v>
      </c>
      <c r="E365" s="12">
        <v>1.0</v>
      </c>
      <c r="F365" s="9" t="s">
        <v>87</v>
      </c>
      <c r="G365" s="10" t="s">
        <v>400</v>
      </c>
      <c r="H365" s="9" t="s">
        <v>35</v>
      </c>
    </row>
    <row r="366" ht="15.75" customHeight="1">
      <c r="A366" s="9" t="s">
        <v>21</v>
      </c>
      <c r="B366" s="10" t="s">
        <v>247</v>
      </c>
      <c r="C366" s="10" t="s">
        <v>23</v>
      </c>
      <c r="D366" s="11">
        <v>3.0</v>
      </c>
      <c r="E366" s="12">
        <v>1.0</v>
      </c>
      <c r="F366" s="9" t="s">
        <v>124</v>
      </c>
      <c r="G366" s="10" t="s">
        <v>516</v>
      </c>
      <c r="H366" s="9" t="s">
        <v>26</v>
      </c>
    </row>
    <row r="367" ht="15.75" customHeight="1">
      <c r="A367" s="9" t="s">
        <v>159</v>
      </c>
      <c r="B367" s="10" t="s">
        <v>517</v>
      </c>
      <c r="C367" s="11">
        <v>4.0</v>
      </c>
      <c r="D367" s="11">
        <v>2.0</v>
      </c>
      <c r="E367" s="12">
        <v>2.0</v>
      </c>
      <c r="F367" s="9" t="s">
        <v>124</v>
      </c>
      <c r="G367" s="10" t="s">
        <v>518</v>
      </c>
      <c r="H367" s="9" t="s">
        <v>67</v>
      </c>
    </row>
    <row r="368" ht="15.75" customHeight="1">
      <c r="A368" s="9" t="s">
        <v>93</v>
      </c>
      <c r="B368" s="10" t="s">
        <v>514</v>
      </c>
      <c r="C368" s="10" t="s">
        <v>39</v>
      </c>
      <c r="D368" s="11">
        <v>6.0</v>
      </c>
      <c r="E368" s="13"/>
      <c r="F368" s="9" t="s">
        <v>94</v>
      </c>
      <c r="G368" s="10" t="s">
        <v>519</v>
      </c>
      <c r="H368" s="9" t="s">
        <v>67</v>
      </c>
    </row>
    <row r="369" ht="15.75" customHeight="1">
      <c r="A369" s="9" t="s">
        <v>21</v>
      </c>
      <c r="B369" s="10" t="s">
        <v>123</v>
      </c>
      <c r="C369" s="10" t="s">
        <v>62</v>
      </c>
      <c r="D369" s="11">
        <v>5.0</v>
      </c>
      <c r="E369" s="12">
        <v>2.0</v>
      </c>
      <c r="F369" s="9" t="s">
        <v>124</v>
      </c>
      <c r="G369" s="10" t="s">
        <v>125</v>
      </c>
      <c r="H369" s="9" t="s">
        <v>35</v>
      </c>
    </row>
    <row r="370" ht="15.75" customHeight="1">
      <c r="A370" s="9" t="s">
        <v>190</v>
      </c>
      <c r="B370" s="10" t="s">
        <v>520</v>
      </c>
      <c r="C370" s="10" t="s">
        <v>39</v>
      </c>
      <c r="D370" s="11">
        <v>5.0</v>
      </c>
      <c r="E370" s="12">
        <v>2.0</v>
      </c>
      <c r="F370" s="9" t="s">
        <v>124</v>
      </c>
      <c r="G370" s="10" t="s">
        <v>521</v>
      </c>
      <c r="H370" s="9" t="s">
        <v>35</v>
      </c>
    </row>
    <row r="371" ht="15.75" customHeight="1">
      <c r="A371" s="9" t="s">
        <v>46</v>
      </c>
      <c r="B371" s="10" t="s">
        <v>522</v>
      </c>
      <c r="C371" s="11">
        <v>3.0</v>
      </c>
      <c r="D371" s="11">
        <v>2.0</v>
      </c>
      <c r="E371" s="12">
        <v>2.0</v>
      </c>
      <c r="F371" s="9" t="s">
        <v>347</v>
      </c>
      <c r="G371" s="10" t="s">
        <v>348</v>
      </c>
      <c r="H371" s="9" t="s">
        <v>35</v>
      </c>
    </row>
    <row r="372" ht="15.75" customHeight="1">
      <c r="A372" s="9" t="s">
        <v>21</v>
      </c>
      <c r="B372" s="10" t="s">
        <v>22</v>
      </c>
      <c r="C372" s="10" t="s">
        <v>62</v>
      </c>
      <c r="D372" s="11">
        <v>4.0</v>
      </c>
      <c r="E372" s="12">
        <v>2.0</v>
      </c>
      <c r="F372" s="9" t="s">
        <v>390</v>
      </c>
      <c r="G372" s="10" t="s">
        <v>490</v>
      </c>
      <c r="H372" s="9" t="s">
        <v>26</v>
      </c>
    </row>
    <row r="373" ht="15.75" customHeight="1">
      <c r="A373" s="9" t="s">
        <v>21</v>
      </c>
      <c r="B373" s="10" t="s">
        <v>128</v>
      </c>
      <c r="C373" s="11">
        <v>1.0</v>
      </c>
      <c r="D373" s="11">
        <v>2.0</v>
      </c>
      <c r="E373" s="12">
        <v>1.0</v>
      </c>
      <c r="F373" s="9" t="s">
        <v>24</v>
      </c>
      <c r="G373" s="10" t="s">
        <v>129</v>
      </c>
      <c r="H373" s="9" t="s">
        <v>35</v>
      </c>
    </row>
    <row r="374" ht="15.75" customHeight="1">
      <c r="A374" s="9" t="s">
        <v>46</v>
      </c>
      <c r="B374" s="10" t="s">
        <v>523</v>
      </c>
      <c r="C374" s="10" t="s">
        <v>62</v>
      </c>
      <c r="D374" s="11">
        <v>3.0</v>
      </c>
      <c r="E374" s="12">
        <v>2.0</v>
      </c>
      <c r="F374" s="9" t="s">
        <v>59</v>
      </c>
      <c r="G374" s="10" t="s">
        <v>281</v>
      </c>
      <c r="H374" s="9" t="s">
        <v>35</v>
      </c>
    </row>
    <row r="375" ht="15.75" customHeight="1">
      <c r="A375" s="9" t="s">
        <v>37</v>
      </c>
      <c r="B375" s="10" t="s">
        <v>38</v>
      </c>
      <c r="C375" s="10" t="s">
        <v>39</v>
      </c>
      <c r="D375" s="11">
        <v>3.0</v>
      </c>
      <c r="E375" s="12">
        <v>3.0</v>
      </c>
      <c r="F375" s="9" t="s">
        <v>33</v>
      </c>
      <c r="G375" s="10" t="s">
        <v>40</v>
      </c>
      <c r="H375" s="9" t="s">
        <v>35</v>
      </c>
    </row>
    <row r="376" ht="15.75" customHeight="1">
      <c r="A376" s="9" t="s">
        <v>76</v>
      </c>
      <c r="B376" s="10" t="s">
        <v>162</v>
      </c>
      <c r="C376" s="10" t="s">
        <v>39</v>
      </c>
      <c r="D376" s="11">
        <v>4.0</v>
      </c>
      <c r="E376" s="12">
        <v>2.0</v>
      </c>
      <c r="F376" s="9" t="s">
        <v>97</v>
      </c>
      <c r="G376" s="10" t="s">
        <v>78</v>
      </c>
      <c r="H376" s="9" t="s">
        <v>35</v>
      </c>
    </row>
    <row r="377" ht="15.75" customHeight="1">
      <c r="A377" s="9" t="s">
        <v>21</v>
      </c>
      <c r="B377" s="10" t="s">
        <v>112</v>
      </c>
      <c r="C377" s="11">
        <v>2.0</v>
      </c>
      <c r="D377" s="11">
        <v>2.0</v>
      </c>
      <c r="E377" s="12">
        <v>1.0</v>
      </c>
      <c r="F377" s="9" t="s">
        <v>24</v>
      </c>
      <c r="G377" s="10" t="s">
        <v>113</v>
      </c>
      <c r="H377" s="9" t="s">
        <v>35</v>
      </c>
    </row>
    <row r="378" ht="15.75" customHeight="1">
      <c r="A378" s="9" t="s">
        <v>376</v>
      </c>
      <c r="B378" s="10" t="s">
        <v>524</v>
      </c>
      <c r="C378" s="10" t="s">
        <v>62</v>
      </c>
      <c r="D378" s="11">
        <v>5.0</v>
      </c>
      <c r="E378" s="12">
        <v>3.0</v>
      </c>
      <c r="F378" s="9" t="s">
        <v>87</v>
      </c>
      <c r="G378" s="10" t="s">
        <v>525</v>
      </c>
      <c r="H378" s="9" t="s">
        <v>35</v>
      </c>
    </row>
    <row r="379" ht="15.75" customHeight="1">
      <c r="A379" s="9" t="s">
        <v>21</v>
      </c>
      <c r="B379" s="10" t="s">
        <v>526</v>
      </c>
      <c r="C379" s="11">
        <v>1.0</v>
      </c>
      <c r="D379" s="11">
        <v>2.0</v>
      </c>
      <c r="E379" s="12">
        <v>1.0</v>
      </c>
      <c r="F379" s="9" t="s">
        <v>124</v>
      </c>
      <c r="G379" s="10" t="s">
        <v>129</v>
      </c>
      <c r="H379" s="9" t="s">
        <v>26</v>
      </c>
    </row>
    <row r="380" ht="15.75" customHeight="1">
      <c r="A380" s="9" t="s">
        <v>81</v>
      </c>
      <c r="B380" s="10" t="s">
        <v>527</v>
      </c>
      <c r="C380" s="11">
        <v>5.0</v>
      </c>
      <c r="D380" s="11">
        <v>5.0</v>
      </c>
      <c r="E380" s="12">
        <v>4.0</v>
      </c>
      <c r="F380" s="9" t="s">
        <v>74</v>
      </c>
      <c r="G380" s="10" t="s">
        <v>511</v>
      </c>
      <c r="H380" s="9" t="s">
        <v>35</v>
      </c>
    </row>
    <row r="381" ht="15.75" customHeight="1">
      <c r="A381" s="9" t="s">
        <v>70</v>
      </c>
      <c r="B381" s="10" t="s">
        <v>528</v>
      </c>
      <c r="C381" s="11">
        <v>5.0</v>
      </c>
      <c r="D381" s="11">
        <v>3.0</v>
      </c>
      <c r="E381" s="13"/>
      <c r="F381" s="9" t="s">
        <v>74</v>
      </c>
      <c r="G381" s="10" t="s">
        <v>529</v>
      </c>
      <c r="H381" s="9" t="s">
        <v>35</v>
      </c>
    </row>
    <row r="382" ht="15.75" customHeight="1">
      <c r="A382" s="9" t="s">
        <v>37</v>
      </c>
      <c r="B382" s="10" t="s">
        <v>366</v>
      </c>
      <c r="C382" s="11">
        <v>3.0</v>
      </c>
      <c r="D382" s="11">
        <v>3.0</v>
      </c>
      <c r="E382" s="12">
        <v>2.0</v>
      </c>
      <c r="F382" s="9" t="s">
        <v>97</v>
      </c>
      <c r="G382" s="10"/>
      <c r="H382" s="9" t="s">
        <v>35</v>
      </c>
    </row>
    <row r="383" ht="15.75" customHeight="1">
      <c r="A383" s="9" t="s">
        <v>21</v>
      </c>
      <c r="B383" s="10" t="s">
        <v>530</v>
      </c>
      <c r="C383" s="11">
        <v>2.0</v>
      </c>
      <c r="D383" s="11">
        <v>2.0</v>
      </c>
      <c r="E383" s="12">
        <v>1.0</v>
      </c>
      <c r="F383" s="9" t="s">
        <v>24</v>
      </c>
      <c r="G383" s="10" t="s">
        <v>320</v>
      </c>
      <c r="H383" s="9"/>
    </row>
    <row r="384" ht="15.75" customHeight="1">
      <c r="A384" s="9" t="s">
        <v>76</v>
      </c>
      <c r="B384" s="10" t="s">
        <v>162</v>
      </c>
      <c r="C384" s="10" t="s">
        <v>39</v>
      </c>
      <c r="D384" s="11">
        <v>4.0</v>
      </c>
      <c r="E384" s="12">
        <v>2.0</v>
      </c>
      <c r="F384" s="9" t="s">
        <v>97</v>
      </c>
      <c r="G384" s="10" t="s">
        <v>78</v>
      </c>
      <c r="H384" s="9" t="s">
        <v>35</v>
      </c>
    </row>
    <row r="385" ht="15.75" customHeight="1">
      <c r="A385" s="9" t="s">
        <v>168</v>
      </c>
      <c r="B385" s="10" t="s">
        <v>531</v>
      </c>
      <c r="C385" s="11">
        <v>1.0</v>
      </c>
      <c r="D385" s="11">
        <v>1.0</v>
      </c>
      <c r="E385" s="12">
        <v>1.0</v>
      </c>
      <c r="F385" s="9" t="s">
        <v>24</v>
      </c>
      <c r="G385" s="10" t="s">
        <v>244</v>
      </c>
      <c r="H385" s="9" t="s">
        <v>35</v>
      </c>
    </row>
    <row r="386" ht="15.75" customHeight="1">
      <c r="A386" s="9" t="s">
        <v>224</v>
      </c>
      <c r="B386" s="10" t="s">
        <v>532</v>
      </c>
      <c r="C386" s="11">
        <v>1.0</v>
      </c>
      <c r="D386" s="11">
        <v>1.0</v>
      </c>
      <c r="E386" s="13"/>
      <c r="F386" s="9" t="s">
        <v>86</v>
      </c>
      <c r="G386" s="10" t="s">
        <v>533</v>
      </c>
      <c r="H386" s="9" t="s">
        <v>26</v>
      </c>
    </row>
    <row r="387" ht="15.75" customHeight="1">
      <c r="A387" s="9" t="s">
        <v>534</v>
      </c>
      <c r="B387" s="10" t="s">
        <v>535</v>
      </c>
      <c r="C387" s="10" t="s">
        <v>199</v>
      </c>
      <c r="D387" s="11">
        <v>2.0</v>
      </c>
      <c r="E387" s="12">
        <v>2.0</v>
      </c>
      <c r="F387" s="9" t="s">
        <v>24</v>
      </c>
      <c r="G387" s="10" t="s">
        <v>536</v>
      </c>
      <c r="H387" s="9" t="s">
        <v>67</v>
      </c>
    </row>
    <row r="388" ht="15.75" customHeight="1">
      <c r="A388" s="9" t="s">
        <v>36</v>
      </c>
      <c r="B388" s="10" t="s">
        <v>537</v>
      </c>
      <c r="C388" s="11">
        <v>3.0</v>
      </c>
      <c r="D388" s="11">
        <v>2.0</v>
      </c>
      <c r="E388" s="12">
        <v>2.0</v>
      </c>
      <c r="F388" s="9" t="s">
        <v>97</v>
      </c>
      <c r="G388" s="10" t="s">
        <v>538</v>
      </c>
      <c r="H388" s="9" t="s">
        <v>35</v>
      </c>
    </row>
    <row r="389" ht="15.75" customHeight="1">
      <c r="A389" s="9" t="s">
        <v>46</v>
      </c>
      <c r="B389" s="10" t="s">
        <v>138</v>
      </c>
      <c r="C389" s="11">
        <v>3.0</v>
      </c>
      <c r="D389" s="11">
        <v>2.0</v>
      </c>
      <c r="E389" s="12">
        <v>1.0</v>
      </c>
      <c r="F389" s="9" t="s">
        <v>33</v>
      </c>
      <c r="G389" s="10" t="s">
        <v>277</v>
      </c>
      <c r="H389" s="9" t="s">
        <v>35</v>
      </c>
    </row>
    <row r="390" ht="15.75" customHeight="1">
      <c r="A390" s="9" t="s">
        <v>37</v>
      </c>
      <c r="B390" s="10" t="s">
        <v>539</v>
      </c>
      <c r="C390" s="11">
        <v>4.0</v>
      </c>
      <c r="D390" s="11">
        <v>2.0</v>
      </c>
      <c r="E390" s="12">
        <v>1.0</v>
      </c>
      <c r="F390" s="9" t="s">
        <v>97</v>
      </c>
      <c r="G390" s="10" t="s">
        <v>540</v>
      </c>
      <c r="H390" s="9" t="s">
        <v>35</v>
      </c>
    </row>
    <row r="391" ht="15.75" customHeight="1">
      <c r="A391" s="9" t="s">
        <v>27</v>
      </c>
      <c r="B391" s="10" t="s">
        <v>541</v>
      </c>
      <c r="C391" s="10" t="s">
        <v>226</v>
      </c>
      <c r="D391" s="11">
        <v>7.0</v>
      </c>
      <c r="E391" s="12">
        <v>5.0</v>
      </c>
      <c r="F391" s="9" t="s">
        <v>33</v>
      </c>
      <c r="G391" s="10" t="s">
        <v>542</v>
      </c>
      <c r="H391" s="9" t="s">
        <v>35</v>
      </c>
    </row>
    <row r="392" ht="15.75" customHeight="1">
      <c r="A392" s="9" t="s">
        <v>76</v>
      </c>
      <c r="B392" s="10" t="s">
        <v>148</v>
      </c>
      <c r="C392" s="10" t="s">
        <v>62</v>
      </c>
      <c r="D392" s="11">
        <v>4.0</v>
      </c>
      <c r="E392" s="12">
        <v>2.0</v>
      </c>
      <c r="F392" s="9" t="s">
        <v>33</v>
      </c>
      <c r="G392" s="10" t="s">
        <v>279</v>
      </c>
      <c r="H392" s="9" t="s">
        <v>35</v>
      </c>
    </row>
    <row r="393" ht="15.75" customHeight="1">
      <c r="A393" s="9" t="s">
        <v>268</v>
      </c>
      <c r="B393" s="10" t="s">
        <v>261</v>
      </c>
      <c r="C393" s="10" t="s">
        <v>62</v>
      </c>
      <c r="D393" s="11">
        <v>3.0</v>
      </c>
      <c r="E393" s="13"/>
      <c r="F393" s="9" t="s">
        <v>59</v>
      </c>
      <c r="G393" s="10" t="s">
        <v>543</v>
      </c>
      <c r="H393" s="9"/>
    </row>
    <row r="394" ht="15.75" customHeight="1">
      <c r="A394" s="9" t="s">
        <v>36</v>
      </c>
      <c r="B394" s="10" t="s">
        <v>537</v>
      </c>
      <c r="C394" s="11">
        <v>3.0</v>
      </c>
      <c r="D394" s="11">
        <v>2.0</v>
      </c>
      <c r="E394" s="12">
        <v>2.0</v>
      </c>
      <c r="F394" s="9" t="s">
        <v>87</v>
      </c>
      <c r="G394" s="10" t="s">
        <v>544</v>
      </c>
      <c r="H394" s="9" t="s">
        <v>35</v>
      </c>
    </row>
    <row r="395" ht="15.75" customHeight="1">
      <c r="A395" s="9" t="s">
        <v>27</v>
      </c>
      <c r="B395" s="10" t="s">
        <v>545</v>
      </c>
      <c r="C395" s="10" t="s">
        <v>39</v>
      </c>
      <c r="D395" s="11">
        <v>6.0</v>
      </c>
      <c r="E395" s="13"/>
      <c r="F395" s="9" t="s">
        <v>87</v>
      </c>
      <c r="G395" s="10" t="s">
        <v>546</v>
      </c>
      <c r="H395" s="9" t="s">
        <v>35</v>
      </c>
    </row>
    <row r="396" ht="15.75" customHeight="1">
      <c r="A396" s="9" t="s">
        <v>111</v>
      </c>
      <c r="B396" s="10" t="s">
        <v>175</v>
      </c>
      <c r="C396" s="11">
        <v>3.0</v>
      </c>
      <c r="D396" s="11">
        <v>2.0</v>
      </c>
      <c r="E396" s="12">
        <v>1.0</v>
      </c>
      <c r="F396" s="9" t="s">
        <v>33</v>
      </c>
      <c r="G396" s="10" t="s">
        <v>547</v>
      </c>
      <c r="H396" s="9" t="s">
        <v>35</v>
      </c>
    </row>
    <row r="397" ht="15.75" customHeight="1">
      <c r="A397" s="9" t="s">
        <v>76</v>
      </c>
      <c r="B397" s="10" t="s">
        <v>548</v>
      </c>
      <c r="C397" s="11">
        <v>1.0</v>
      </c>
      <c r="D397" s="11">
        <v>1.0</v>
      </c>
      <c r="E397" s="12">
        <v>1.0</v>
      </c>
      <c r="F397" s="9" t="s">
        <v>86</v>
      </c>
      <c r="G397" s="10" t="s">
        <v>549</v>
      </c>
      <c r="H397" s="9" t="s">
        <v>26</v>
      </c>
    </row>
    <row r="398" ht="15.75" customHeight="1">
      <c r="A398" s="9" t="s">
        <v>76</v>
      </c>
      <c r="B398" s="10" t="s">
        <v>550</v>
      </c>
      <c r="C398" s="10" t="s">
        <v>62</v>
      </c>
      <c r="D398" s="11">
        <v>3.0</v>
      </c>
      <c r="E398" s="12">
        <v>3.0</v>
      </c>
      <c r="F398" s="9" t="s">
        <v>33</v>
      </c>
      <c r="G398" s="10" t="s">
        <v>551</v>
      </c>
      <c r="H398" s="9" t="s">
        <v>35</v>
      </c>
    </row>
    <row r="399" ht="15.75" customHeight="1">
      <c r="A399" s="9" t="s">
        <v>76</v>
      </c>
      <c r="B399" s="10" t="s">
        <v>552</v>
      </c>
      <c r="C399" s="10" t="s">
        <v>39</v>
      </c>
      <c r="D399" s="11">
        <v>4.0</v>
      </c>
      <c r="E399" s="12">
        <v>3.0</v>
      </c>
      <c r="F399" s="9" t="s">
        <v>87</v>
      </c>
      <c r="G399" s="10" t="s">
        <v>459</v>
      </c>
      <c r="H399" s="9" t="s">
        <v>35</v>
      </c>
    </row>
    <row r="400" ht="15.75" customHeight="1">
      <c r="A400" s="9" t="s">
        <v>21</v>
      </c>
      <c r="B400" s="10" t="s">
        <v>123</v>
      </c>
      <c r="C400" s="11">
        <v>4.0</v>
      </c>
      <c r="D400" s="11">
        <v>4.0</v>
      </c>
      <c r="E400" s="12">
        <v>2.0</v>
      </c>
      <c r="F400" s="9" t="s">
        <v>124</v>
      </c>
      <c r="G400" s="10" t="s">
        <v>125</v>
      </c>
      <c r="H400" s="9" t="s">
        <v>26</v>
      </c>
    </row>
    <row r="401" ht="15.75" customHeight="1">
      <c r="A401" s="9" t="s">
        <v>46</v>
      </c>
      <c r="B401" s="10" t="s">
        <v>138</v>
      </c>
      <c r="C401" s="11">
        <v>3.0</v>
      </c>
      <c r="D401" s="11">
        <v>2.0</v>
      </c>
      <c r="E401" s="12">
        <v>2.0</v>
      </c>
      <c r="F401" s="9" t="s">
        <v>347</v>
      </c>
      <c r="G401" s="10" t="s">
        <v>212</v>
      </c>
      <c r="H401" s="9" t="s">
        <v>35</v>
      </c>
    </row>
    <row r="402" ht="15.75" customHeight="1">
      <c r="A402" s="9" t="s">
        <v>81</v>
      </c>
      <c r="B402" s="10" t="s">
        <v>264</v>
      </c>
      <c r="C402" s="10" t="s">
        <v>39</v>
      </c>
      <c r="D402" s="11">
        <v>4.0</v>
      </c>
      <c r="E402" s="12">
        <v>3.0</v>
      </c>
      <c r="F402" s="9" t="s">
        <v>51</v>
      </c>
      <c r="G402" s="10" t="s">
        <v>553</v>
      </c>
      <c r="H402" s="9" t="s">
        <v>35</v>
      </c>
    </row>
    <row r="403" ht="15.75" customHeight="1">
      <c r="A403" s="9" t="s">
        <v>46</v>
      </c>
      <c r="B403" s="10" t="s">
        <v>68</v>
      </c>
      <c r="C403" s="10" t="s">
        <v>39</v>
      </c>
      <c r="D403" s="11">
        <v>4.0</v>
      </c>
      <c r="E403" s="12">
        <v>3.0</v>
      </c>
      <c r="F403" s="9" t="s">
        <v>48</v>
      </c>
      <c r="G403" s="10" t="s">
        <v>49</v>
      </c>
      <c r="H403" s="9" t="s">
        <v>35</v>
      </c>
    </row>
    <row r="404" ht="15.75" customHeight="1">
      <c r="A404" s="9" t="s">
        <v>46</v>
      </c>
      <c r="B404" s="10" t="s">
        <v>280</v>
      </c>
      <c r="C404" s="11">
        <v>4.0</v>
      </c>
      <c r="D404" s="11">
        <v>3.0</v>
      </c>
      <c r="E404" s="12">
        <v>2.0</v>
      </c>
      <c r="F404" s="9" t="s">
        <v>172</v>
      </c>
      <c r="G404" s="10" t="s">
        <v>554</v>
      </c>
      <c r="H404" s="9" t="s">
        <v>35</v>
      </c>
    </row>
    <row r="405" ht="15.75" customHeight="1">
      <c r="A405" s="9" t="s">
        <v>46</v>
      </c>
      <c r="B405" s="10" t="s">
        <v>89</v>
      </c>
      <c r="C405" s="11">
        <v>3.0</v>
      </c>
      <c r="D405" s="11">
        <v>2.0</v>
      </c>
      <c r="E405" s="12">
        <v>2.0</v>
      </c>
      <c r="F405" s="9" t="s">
        <v>347</v>
      </c>
      <c r="G405" s="10" t="s">
        <v>555</v>
      </c>
      <c r="H405" s="9" t="s">
        <v>26</v>
      </c>
    </row>
    <row r="406" ht="15.75" customHeight="1">
      <c r="A406" s="9" t="s">
        <v>556</v>
      </c>
      <c r="B406" s="10" t="s">
        <v>527</v>
      </c>
      <c r="C406" s="11">
        <v>5.0</v>
      </c>
      <c r="D406" s="11">
        <v>5.0</v>
      </c>
      <c r="E406" s="13"/>
      <c r="F406" s="9" t="s">
        <v>29</v>
      </c>
      <c r="G406" s="10" t="s">
        <v>557</v>
      </c>
      <c r="H406" s="9"/>
    </row>
    <row r="407" ht="15.75" customHeight="1">
      <c r="A407" s="9" t="s">
        <v>46</v>
      </c>
      <c r="B407" s="10" t="s">
        <v>58</v>
      </c>
      <c r="C407" s="11">
        <v>4.0</v>
      </c>
      <c r="D407" s="11">
        <v>3.0</v>
      </c>
      <c r="E407" s="12">
        <v>4.0</v>
      </c>
      <c r="F407" s="9" t="s">
        <v>172</v>
      </c>
      <c r="G407" s="10" t="s">
        <v>281</v>
      </c>
      <c r="H407" s="9" t="s">
        <v>35</v>
      </c>
    </row>
    <row r="408" ht="15.75" customHeight="1">
      <c r="A408" s="9" t="s">
        <v>64</v>
      </c>
      <c r="B408" s="10" t="s">
        <v>85</v>
      </c>
      <c r="C408" s="11">
        <v>4.0</v>
      </c>
      <c r="D408" s="11">
        <v>3.0</v>
      </c>
      <c r="E408" s="12">
        <v>2.0</v>
      </c>
      <c r="F408" s="9" t="s">
        <v>59</v>
      </c>
      <c r="G408" s="10" t="s">
        <v>348</v>
      </c>
      <c r="H408" s="9" t="s">
        <v>67</v>
      </c>
    </row>
    <row r="409" ht="15.75" customHeight="1">
      <c r="A409" s="9" t="s">
        <v>76</v>
      </c>
      <c r="B409" s="10" t="s">
        <v>50</v>
      </c>
      <c r="C409" s="10" t="s">
        <v>62</v>
      </c>
      <c r="D409" s="11">
        <v>4.0</v>
      </c>
      <c r="E409" s="12">
        <v>3.0</v>
      </c>
      <c r="F409" s="9" t="s">
        <v>87</v>
      </c>
      <c r="G409" s="10" t="s">
        <v>558</v>
      </c>
      <c r="H409" s="9" t="s">
        <v>26</v>
      </c>
    </row>
    <row r="410" ht="15.75" customHeight="1">
      <c r="A410" s="9" t="s">
        <v>81</v>
      </c>
      <c r="B410" s="10" t="s">
        <v>530</v>
      </c>
      <c r="C410" s="10" t="s">
        <v>39</v>
      </c>
      <c r="D410" s="11">
        <v>4.0</v>
      </c>
      <c r="E410" s="13"/>
      <c r="F410" s="9" t="s">
        <v>559</v>
      </c>
      <c r="G410" s="10" t="s">
        <v>156</v>
      </c>
      <c r="H410" s="9" t="s">
        <v>35</v>
      </c>
    </row>
    <row r="411" ht="15.75" customHeight="1">
      <c r="A411" s="9" t="s">
        <v>21</v>
      </c>
      <c r="B411" s="10" t="s">
        <v>123</v>
      </c>
      <c r="C411" s="10" t="s">
        <v>62</v>
      </c>
      <c r="D411" s="11">
        <v>4.0</v>
      </c>
      <c r="E411" s="12">
        <v>2.0</v>
      </c>
      <c r="F411" s="9" t="s">
        <v>124</v>
      </c>
      <c r="G411" s="10" t="s">
        <v>125</v>
      </c>
      <c r="H411" s="9" t="s">
        <v>35</v>
      </c>
    </row>
    <row r="412" ht="15.75" customHeight="1">
      <c r="A412" s="9" t="s">
        <v>93</v>
      </c>
      <c r="B412" s="10" t="s">
        <v>560</v>
      </c>
      <c r="C412" s="10" t="s">
        <v>23</v>
      </c>
      <c r="D412" s="11">
        <v>2.0</v>
      </c>
      <c r="E412" s="12">
        <v>2.0</v>
      </c>
      <c r="F412" s="9" t="s">
        <v>86</v>
      </c>
      <c r="G412" s="10" t="s">
        <v>561</v>
      </c>
      <c r="H412" s="9" t="s">
        <v>35</v>
      </c>
    </row>
    <row r="413" ht="15.75" customHeight="1">
      <c r="A413" s="9" t="s">
        <v>182</v>
      </c>
      <c r="B413" s="10" t="s">
        <v>562</v>
      </c>
      <c r="C413" s="10" t="s">
        <v>39</v>
      </c>
      <c r="D413" s="11">
        <v>5.0</v>
      </c>
      <c r="E413" s="12">
        <v>2.0</v>
      </c>
      <c r="F413" s="9" t="s">
        <v>33</v>
      </c>
      <c r="G413" s="10" t="s">
        <v>184</v>
      </c>
      <c r="H413" s="9" t="s">
        <v>35</v>
      </c>
    </row>
    <row r="414" ht="15.75" customHeight="1">
      <c r="A414" s="9" t="s">
        <v>168</v>
      </c>
      <c r="B414" s="10" t="s">
        <v>128</v>
      </c>
      <c r="C414" s="10" t="s">
        <v>62</v>
      </c>
      <c r="D414" s="11">
        <v>4.0</v>
      </c>
      <c r="E414" s="12">
        <v>2.0</v>
      </c>
      <c r="F414" s="9" t="s">
        <v>24</v>
      </c>
      <c r="G414" s="10" t="s">
        <v>563</v>
      </c>
      <c r="H414" s="9"/>
    </row>
    <row r="415" ht="15.75" customHeight="1">
      <c r="A415" s="9" t="s">
        <v>168</v>
      </c>
      <c r="B415" s="10" t="s">
        <v>564</v>
      </c>
      <c r="C415" s="10" t="s">
        <v>39</v>
      </c>
      <c r="D415" s="11">
        <v>5.0</v>
      </c>
      <c r="E415" s="13"/>
      <c r="F415" s="9" t="s">
        <v>24</v>
      </c>
      <c r="G415" s="10" t="s">
        <v>565</v>
      </c>
      <c r="H415" s="9"/>
    </row>
    <row r="416" ht="15.75" customHeight="1">
      <c r="A416" s="9" t="s">
        <v>168</v>
      </c>
      <c r="B416" s="10" t="s">
        <v>566</v>
      </c>
      <c r="C416" s="10" t="s">
        <v>39</v>
      </c>
      <c r="D416" s="11">
        <v>4.0</v>
      </c>
      <c r="E416" s="13"/>
      <c r="F416" s="9" t="s">
        <v>24</v>
      </c>
      <c r="G416" s="10" t="s">
        <v>567</v>
      </c>
      <c r="H416" s="9"/>
    </row>
    <row r="417" ht="15.75" customHeight="1">
      <c r="A417" s="9" t="s">
        <v>21</v>
      </c>
      <c r="B417" s="10" t="s">
        <v>77</v>
      </c>
      <c r="C417" s="11">
        <v>3.0</v>
      </c>
      <c r="D417" s="11">
        <v>3.0</v>
      </c>
      <c r="E417" s="12">
        <v>2.0</v>
      </c>
      <c r="F417" s="9" t="s">
        <v>87</v>
      </c>
      <c r="G417" s="10" t="s">
        <v>204</v>
      </c>
      <c r="H417" s="9" t="s">
        <v>26</v>
      </c>
    </row>
    <row r="418" ht="15.75" customHeight="1">
      <c r="A418" s="9" t="s">
        <v>37</v>
      </c>
      <c r="B418" s="10" t="s">
        <v>38</v>
      </c>
      <c r="C418" s="10" t="s">
        <v>39</v>
      </c>
      <c r="D418" s="11">
        <v>3.0</v>
      </c>
      <c r="E418" s="12">
        <v>3.0</v>
      </c>
      <c r="F418" s="9" t="s">
        <v>33</v>
      </c>
      <c r="G418" s="10" t="s">
        <v>40</v>
      </c>
      <c r="H418" s="9" t="s">
        <v>35</v>
      </c>
    </row>
    <row r="419" ht="15.75" customHeight="1">
      <c r="A419" s="9" t="s">
        <v>37</v>
      </c>
      <c r="B419" s="10" t="s">
        <v>568</v>
      </c>
      <c r="C419" s="11">
        <v>4.0</v>
      </c>
      <c r="D419" s="11">
        <v>2.0</v>
      </c>
      <c r="E419" s="12">
        <v>2.0</v>
      </c>
      <c r="F419" s="9" t="s">
        <v>87</v>
      </c>
      <c r="G419" s="10" t="s">
        <v>176</v>
      </c>
      <c r="H419" s="9"/>
    </row>
    <row r="420" ht="15.75" customHeight="1">
      <c r="A420" s="9" t="s">
        <v>27</v>
      </c>
      <c r="B420" s="10" t="s">
        <v>402</v>
      </c>
      <c r="C420" s="10" t="s">
        <v>62</v>
      </c>
      <c r="D420" s="11">
        <v>5.0</v>
      </c>
      <c r="E420" s="12">
        <v>3.0</v>
      </c>
      <c r="F420" s="9" t="s">
        <v>33</v>
      </c>
      <c r="G420" s="10" t="s">
        <v>569</v>
      </c>
      <c r="H420" s="9" t="s">
        <v>35</v>
      </c>
    </row>
    <row r="421" ht="15.75" customHeight="1">
      <c r="A421" s="9" t="s">
        <v>27</v>
      </c>
      <c r="B421" s="10" t="s">
        <v>570</v>
      </c>
      <c r="C421" s="10" t="s">
        <v>39</v>
      </c>
      <c r="D421" s="11">
        <v>6.0</v>
      </c>
      <c r="E421" s="12">
        <v>3.0</v>
      </c>
      <c r="F421" s="9" t="s">
        <v>33</v>
      </c>
      <c r="G421" s="10" t="s">
        <v>571</v>
      </c>
      <c r="H421" s="9" t="s">
        <v>35</v>
      </c>
    </row>
    <row r="422" ht="15.75" customHeight="1">
      <c r="A422" s="9" t="s">
        <v>70</v>
      </c>
      <c r="B422" s="10" t="s">
        <v>572</v>
      </c>
      <c r="C422" s="11">
        <v>3.0</v>
      </c>
      <c r="D422" s="11">
        <v>2.0</v>
      </c>
      <c r="E422" s="12">
        <v>2.0</v>
      </c>
      <c r="F422" s="9" t="s">
        <v>33</v>
      </c>
      <c r="G422" s="10" t="s">
        <v>573</v>
      </c>
      <c r="H422" s="9" t="s">
        <v>35</v>
      </c>
    </row>
    <row r="423" ht="15.75" customHeight="1">
      <c r="A423" s="9" t="s">
        <v>21</v>
      </c>
      <c r="B423" s="10" t="s">
        <v>574</v>
      </c>
      <c r="C423" s="10" t="s">
        <v>199</v>
      </c>
      <c r="D423" s="11">
        <v>2.0</v>
      </c>
      <c r="E423" s="12">
        <v>2.0</v>
      </c>
      <c r="F423" s="9" t="s">
        <v>86</v>
      </c>
      <c r="G423" s="10" t="s">
        <v>575</v>
      </c>
      <c r="H423" s="9" t="s">
        <v>35</v>
      </c>
    </row>
    <row r="424" ht="15.75" customHeight="1">
      <c r="A424" s="9" t="s">
        <v>21</v>
      </c>
      <c r="B424" s="10" t="s">
        <v>258</v>
      </c>
      <c r="C424" s="11">
        <v>1.0</v>
      </c>
      <c r="D424" s="11">
        <v>1.0</v>
      </c>
      <c r="E424" s="12">
        <v>1.0</v>
      </c>
      <c r="F424" s="9" t="s">
        <v>86</v>
      </c>
      <c r="G424" s="10" t="s">
        <v>129</v>
      </c>
      <c r="H424" s="9" t="s">
        <v>35</v>
      </c>
    </row>
    <row r="425" ht="15.75" customHeight="1">
      <c r="A425" s="9" t="s">
        <v>64</v>
      </c>
      <c r="B425" s="10" t="s">
        <v>153</v>
      </c>
      <c r="C425" s="10" t="s">
        <v>39</v>
      </c>
      <c r="D425" s="11">
        <v>5.0</v>
      </c>
      <c r="E425" s="12">
        <v>2.0</v>
      </c>
      <c r="F425" s="9" t="s">
        <v>69</v>
      </c>
      <c r="G425" s="10" t="s">
        <v>257</v>
      </c>
      <c r="H425" s="9" t="s">
        <v>35</v>
      </c>
    </row>
    <row r="426" ht="15.75" customHeight="1">
      <c r="A426" s="9" t="s">
        <v>21</v>
      </c>
      <c r="B426" s="10" t="s">
        <v>231</v>
      </c>
      <c r="C426" s="10" t="s">
        <v>62</v>
      </c>
      <c r="D426" s="11">
        <v>4.0</v>
      </c>
      <c r="E426" s="12">
        <v>2.0</v>
      </c>
      <c r="F426" s="9" t="s">
        <v>124</v>
      </c>
      <c r="G426" s="10" t="s">
        <v>194</v>
      </c>
      <c r="H426" s="9" t="s">
        <v>35</v>
      </c>
    </row>
    <row r="427" ht="15.75" customHeight="1">
      <c r="A427" s="9" t="s">
        <v>21</v>
      </c>
      <c r="B427" s="10" t="s">
        <v>576</v>
      </c>
      <c r="C427" s="11">
        <v>1.0</v>
      </c>
      <c r="D427" s="11">
        <v>1.0</v>
      </c>
      <c r="E427" s="12">
        <v>1.0</v>
      </c>
      <c r="F427" s="9" t="s">
        <v>24</v>
      </c>
      <c r="G427" s="10" t="s">
        <v>330</v>
      </c>
      <c r="H427" s="9" t="s">
        <v>26</v>
      </c>
    </row>
    <row r="428" ht="15.75" customHeight="1">
      <c r="A428" s="9" t="s">
        <v>577</v>
      </c>
      <c r="B428" s="10" t="s">
        <v>578</v>
      </c>
      <c r="C428" s="10" t="s">
        <v>39</v>
      </c>
      <c r="D428" s="11">
        <v>3.0</v>
      </c>
      <c r="E428" s="13"/>
      <c r="F428" s="9" t="s">
        <v>172</v>
      </c>
      <c r="G428" s="10" t="s">
        <v>212</v>
      </c>
      <c r="H428" s="9" t="s">
        <v>67</v>
      </c>
    </row>
    <row r="429" ht="15.75" customHeight="1">
      <c r="A429" s="9" t="s">
        <v>21</v>
      </c>
      <c r="B429" s="10" t="s">
        <v>579</v>
      </c>
      <c r="C429" s="10" t="s">
        <v>62</v>
      </c>
      <c r="D429" s="11">
        <v>3.0</v>
      </c>
      <c r="E429" s="12">
        <v>3.0</v>
      </c>
      <c r="F429" s="9" t="s">
        <v>390</v>
      </c>
      <c r="G429" s="10" t="s">
        <v>146</v>
      </c>
      <c r="H429" s="9" t="s">
        <v>26</v>
      </c>
    </row>
    <row r="430" ht="15.75" customHeight="1">
      <c r="A430" s="9" t="s">
        <v>37</v>
      </c>
      <c r="B430" s="10" t="s">
        <v>350</v>
      </c>
      <c r="C430" s="10" t="s">
        <v>199</v>
      </c>
      <c r="D430" s="11">
        <v>1.0</v>
      </c>
      <c r="E430" s="12">
        <v>1.0</v>
      </c>
      <c r="F430" s="9" t="s">
        <v>86</v>
      </c>
      <c r="G430" s="10" t="s">
        <v>580</v>
      </c>
      <c r="H430" s="9" t="s">
        <v>35</v>
      </c>
    </row>
    <row r="431" ht="15.75" customHeight="1">
      <c r="A431" s="9" t="s">
        <v>27</v>
      </c>
      <c r="B431" s="10" t="s">
        <v>581</v>
      </c>
      <c r="C431" s="10" t="s">
        <v>62</v>
      </c>
      <c r="D431" s="11">
        <v>5.0</v>
      </c>
      <c r="E431" s="12">
        <v>4.0</v>
      </c>
      <c r="F431" s="9" t="s">
        <v>87</v>
      </c>
      <c r="G431" s="10" t="s">
        <v>569</v>
      </c>
      <c r="H431" s="9" t="s">
        <v>35</v>
      </c>
    </row>
    <row r="432" ht="15.75" customHeight="1">
      <c r="A432" s="9" t="s">
        <v>27</v>
      </c>
      <c r="B432" s="10" t="s">
        <v>582</v>
      </c>
      <c r="C432" s="10" t="s">
        <v>39</v>
      </c>
      <c r="D432" s="11">
        <v>5.0</v>
      </c>
      <c r="E432" s="12">
        <v>4.0</v>
      </c>
      <c r="F432" s="9" t="s">
        <v>87</v>
      </c>
      <c r="G432" s="10" t="s">
        <v>583</v>
      </c>
      <c r="H432" s="9" t="s">
        <v>35</v>
      </c>
    </row>
    <row r="433" ht="15.75" customHeight="1">
      <c r="A433" s="9" t="s">
        <v>556</v>
      </c>
      <c r="B433" s="10" t="s">
        <v>299</v>
      </c>
      <c r="C433" s="11">
        <v>5.0</v>
      </c>
      <c r="D433" s="11">
        <v>4.0</v>
      </c>
      <c r="E433" s="12">
        <v>3.0</v>
      </c>
      <c r="F433" s="9" t="s">
        <v>74</v>
      </c>
      <c r="G433" s="10" t="s">
        <v>584</v>
      </c>
      <c r="H433" s="9"/>
    </row>
    <row r="434" ht="15.75" customHeight="1">
      <c r="A434" s="9" t="s">
        <v>76</v>
      </c>
      <c r="B434" s="10" t="s">
        <v>585</v>
      </c>
      <c r="C434" s="10" t="s">
        <v>62</v>
      </c>
      <c r="D434" s="11">
        <v>4.0</v>
      </c>
      <c r="E434" s="12">
        <v>2.0</v>
      </c>
      <c r="F434" s="9" t="s">
        <v>87</v>
      </c>
      <c r="G434" s="10" t="s">
        <v>337</v>
      </c>
      <c r="H434" s="9" t="s">
        <v>35</v>
      </c>
    </row>
    <row r="435" ht="15.75" customHeight="1">
      <c r="A435" s="9" t="s">
        <v>174</v>
      </c>
      <c r="B435" s="10" t="s">
        <v>177</v>
      </c>
      <c r="C435" s="11">
        <v>5.0</v>
      </c>
      <c r="D435" s="11">
        <v>4.0</v>
      </c>
      <c r="E435" s="12">
        <v>4.0</v>
      </c>
      <c r="F435" s="9" t="s">
        <v>29</v>
      </c>
      <c r="G435" s="10" t="s">
        <v>132</v>
      </c>
      <c r="H435" s="9" t="s">
        <v>35</v>
      </c>
    </row>
    <row r="436" ht="15.75" customHeight="1">
      <c r="A436" s="9" t="s">
        <v>219</v>
      </c>
      <c r="B436" s="10" t="s">
        <v>123</v>
      </c>
      <c r="C436" s="11">
        <v>5.0</v>
      </c>
      <c r="D436" s="11">
        <v>5.0</v>
      </c>
      <c r="E436" s="12">
        <v>2.0</v>
      </c>
      <c r="F436" s="9" t="s">
        <v>586</v>
      </c>
      <c r="G436" s="10" t="s">
        <v>587</v>
      </c>
      <c r="H436" s="9" t="s">
        <v>26</v>
      </c>
    </row>
    <row r="437" ht="15.75" customHeight="1">
      <c r="A437" s="9" t="s">
        <v>21</v>
      </c>
      <c r="B437" s="10" t="s">
        <v>280</v>
      </c>
      <c r="C437" s="10" t="s">
        <v>62</v>
      </c>
      <c r="D437" s="11">
        <v>4.0</v>
      </c>
      <c r="E437" s="12">
        <v>2.0</v>
      </c>
      <c r="F437" s="9" t="s">
        <v>124</v>
      </c>
      <c r="G437" s="10" t="s">
        <v>588</v>
      </c>
      <c r="H437" s="9" t="s">
        <v>26</v>
      </c>
    </row>
    <row r="438" ht="15.75" customHeight="1">
      <c r="A438" s="9" t="s">
        <v>21</v>
      </c>
      <c r="B438" s="10" t="s">
        <v>264</v>
      </c>
      <c r="C438" s="11">
        <v>2.0</v>
      </c>
      <c r="D438" s="11">
        <v>2.0</v>
      </c>
      <c r="E438" s="13"/>
      <c r="F438" s="9" t="s">
        <v>24</v>
      </c>
      <c r="G438" s="10" t="s">
        <v>589</v>
      </c>
      <c r="H438" s="9" t="s">
        <v>26</v>
      </c>
    </row>
    <row r="439" ht="15.75" customHeight="1">
      <c r="A439" s="9" t="s">
        <v>27</v>
      </c>
      <c r="B439" s="10" t="s">
        <v>590</v>
      </c>
      <c r="C439" s="10" t="s">
        <v>39</v>
      </c>
      <c r="D439" s="11">
        <v>6.0</v>
      </c>
      <c r="E439" s="12">
        <v>4.0</v>
      </c>
      <c r="F439" s="9" t="s">
        <v>33</v>
      </c>
      <c r="G439" s="10" t="s">
        <v>583</v>
      </c>
      <c r="H439" s="9" t="s">
        <v>35</v>
      </c>
    </row>
    <row r="440" ht="15.75" customHeight="1">
      <c r="A440" s="9" t="s">
        <v>268</v>
      </c>
      <c r="B440" s="10" t="s">
        <v>591</v>
      </c>
      <c r="C440" s="10" t="s">
        <v>39</v>
      </c>
      <c r="D440" s="11">
        <v>5.0</v>
      </c>
      <c r="E440" s="12">
        <v>6.0</v>
      </c>
      <c r="F440" s="9" t="s">
        <v>48</v>
      </c>
      <c r="G440" s="10" t="s">
        <v>592</v>
      </c>
      <c r="H440" s="9" t="s">
        <v>67</v>
      </c>
    </row>
    <row r="441" ht="15.75" customHeight="1">
      <c r="A441" s="9" t="s">
        <v>53</v>
      </c>
      <c r="B441" s="10" t="s">
        <v>593</v>
      </c>
      <c r="C441" s="10" t="s">
        <v>39</v>
      </c>
      <c r="D441" s="11">
        <v>3.0</v>
      </c>
      <c r="E441" s="12">
        <v>2.0</v>
      </c>
      <c r="F441" s="9" t="s">
        <v>59</v>
      </c>
      <c r="G441" s="10" t="s">
        <v>336</v>
      </c>
      <c r="H441" s="9" t="s">
        <v>35</v>
      </c>
    </row>
    <row r="442" ht="15.75" customHeight="1">
      <c r="A442" s="9" t="s">
        <v>268</v>
      </c>
      <c r="B442" s="10" t="s">
        <v>397</v>
      </c>
      <c r="C442" s="11">
        <v>5.0</v>
      </c>
      <c r="D442" s="11">
        <v>4.0</v>
      </c>
      <c r="E442" s="12">
        <v>4.0</v>
      </c>
      <c r="F442" s="9" t="s">
        <v>74</v>
      </c>
      <c r="G442" s="10" t="s">
        <v>395</v>
      </c>
      <c r="H442" s="9" t="s">
        <v>35</v>
      </c>
    </row>
    <row r="443" ht="15.75" customHeight="1">
      <c r="A443" s="9" t="s">
        <v>27</v>
      </c>
      <c r="B443" s="10" t="s">
        <v>594</v>
      </c>
      <c r="C443" s="11">
        <v>6.0</v>
      </c>
      <c r="D443" s="11">
        <v>7.0</v>
      </c>
      <c r="E443" s="12">
        <v>6.0</v>
      </c>
      <c r="F443" s="9" t="s">
        <v>87</v>
      </c>
      <c r="G443" s="10" t="s">
        <v>542</v>
      </c>
      <c r="H443" s="9" t="s">
        <v>35</v>
      </c>
    </row>
    <row r="444" ht="15.75" customHeight="1">
      <c r="A444" s="9" t="s">
        <v>27</v>
      </c>
      <c r="B444" s="10" t="s">
        <v>595</v>
      </c>
      <c r="C444" s="11">
        <v>4.0</v>
      </c>
      <c r="D444" s="11">
        <v>5.0</v>
      </c>
      <c r="E444" s="12">
        <v>3.0</v>
      </c>
      <c r="F444" s="9" t="s">
        <v>33</v>
      </c>
      <c r="G444" s="10" t="s">
        <v>546</v>
      </c>
      <c r="H444" s="9" t="s">
        <v>35</v>
      </c>
    </row>
    <row r="445" ht="15.75" customHeight="1">
      <c r="A445" s="9" t="s">
        <v>27</v>
      </c>
      <c r="B445" s="10" t="s">
        <v>397</v>
      </c>
      <c r="C445" s="10" t="s">
        <v>62</v>
      </c>
      <c r="D445" s="11">
        <v>5.0</v>
      </c>
      <c r="E445" s="12">
        <v>3.0</v>
      </c>
      <c r="F445" s="9" t="s">
        <v>87</v>
      </c>
      <c r="G445" s="10" t="s">
        <v>569</v>
      </c>
      <c r="H445" s="9" t="s">
        <v>35</v>
      </c>
    </row>
    <row r="446" ht="15.75" customHeight="1">
      <c r="A446" s="9" t="s">
        <v>268</v>
      </c>
      <c r="B446" s="10" t="s">
        <v>596</v>
      </c>
      <c r="C446" s="11">
        <v>3.0</v>
      </c>
      <c r="D446" s="11">
        <v>2.0</v>
      </c>
      <c r="E446" s="12">
        <v>1.0</v>
      </c>
      <c r="F446" s="9" t="s">
        <v>97</v>
      </c>
      <c r="G446" s="10" t="s">
        <v>597</v>
      </c>
      <c r="H446" s="9" t="s">
        <v>35</v>
      </c>
    </row>
    <row r="447" ht="15.75" customHeight="1">
      <c r="A447" s="9" t="s">
        <v>268</v>
      </c>
      <c r="B447" s="10" t="s">
        <v>596</v>
      </c>
      <c r="C447" s="11">
        <v>3.0</v>
      </c>
      <c r="D447" s="11">
        <v>2.0</v>
      </c>
      <c r="E447" s="12">
        <v>1.0</v>
      </c>
      <c r="F447" s="9" t="s">
        <v>97</v>
      </c>
      <c r="G447" s="10" t="s">
        <v>597</v>
      </c>
      <c r="H447" s="9" t="s">
        <v>35</v>
      </c>
    </row>
    <row r="448" ht="15.75" customHeight="1">
      <c r="A448" s="9" t="s">
        <v>76</v>
      </c>
      <c r="B448" s="10" t="s">
        <v>598</v>
      </c>
      <c r="C448" s="10" t="s">
        <v>62</v>
      </c>
      <c r="D448" s="11">
        <v>4.0</v>
      </c>
      <c r="E448" s="12">
        <v>2.0</v>
      </c>
      <c r="F448" s="9" t="s">
        <v>87</v>
      </c>
      <c r="G448" s="10" t="s">
        <v>410</v>
      </c>
      <c r="H448" s="9" t="s">
        <v>35</v>
      </c>
    </row>
    <row r="449" ht="15.75" customHeight="1">
      <c r="A449" s="9" t="s">
        <v>21</v>
      </c>
      <c r="B449" s="10" t="s">
        <v>343</v>
      </c>
      <c r="C449" s="10" t="s">
        <v>23</v>
      </c>
      <c r="D449" s="11">
        <v>3.0</v>
      </c>
      <c r="E449" s="12">
        <v>1.0</v>
      </c>
      <c r="F449" s="9" t="s">
        <v>124</v>
      </c>
      <c r="G449" s="10" t="s">
        <v>344</v>
      </c>
      <c r="H449" s="9" t="s">
        <v>26</v>
      </c>
    </row>
    <row r="450" ht="15.75" customHeight="1">
      <c r="A450" s="9" t="s">
        <v>174</v>
      </c>
      <c r="B450" s="10" t="s">
        <v>599</v>
      </c>
      <c r="C450" s="10" t="s">
        <v>62</v>
      </c>
      <c r="D450" s="11">
        <v>2.0</v>
      </c>
      <c r="E450" s="12">
        <v>2.0</v>
      </c>
      <c r="F450" s="9" t="s">
        <v>24</v>
      </c>
      <c r="G450" s="10" t="s">
        <v>600</v>
      </c>
      <c r="H450" s="9" t="s">
        <v>35</v>
      </c>
    </row>
    <row r="451" ht="15.75" customHeight="1">
      <c r="A451" s="9" t="s">
        <v>601</v>
      </c>
      <c r="B451" s="10" t="s">
        <v>332</v>
      </c>
      <c r="C451" s="10"/>
      <c r="D451" s="10"/>
      <c r="E451" s="13"/>
      <c r="F451" s="9" t="s">
        <v>87</v>
      </c>
      <c r="G451" s="10" t="s">
        <v>602</v>
      </c>
      <c r="H451" s="9"/>
    </row>
    <row r="452" ht="15.75" customHeight="1">
      <c r="A452" s="9" t="s">
        <v>93</v>
      </c>
      <c r="B452" s="10" t="s">
        <v>603</v>
      </c>
      <c r="C452" s="11">
        <v>6.0</v>
      </c>
      <c r="D452" s="11">
        <v>5.0</v>
      </c>
      <c r="E452" s="12">
        <v>7.0</v>
      </c>
      <c r="F452" s="9" t="s">
        <v>274</v>
      </c>
      <c r="G452" s="10" t="s">
        <v>604</v>
      </c>
      <c r="H452" s="9" t="s">
        <v>35</v>
      </c>
    </row>
    <row r="453" ht="15.75" customHeight="1">
      <c r="A453" s="9" t="s">
        <v>268</v>
      </c>
      <c r="B453" s="10" t="s">
        <v>605</v>
      </c>
      <c r="C453" s="11">
        <v>5.0</v>
      </c>
      <c r="D453" s="11">
        <v>4.0</v>
      </c>
      <c r="E453" s="12">
        <v>6.0</v>
      </c>
      <c r="F453" s="9" t="s">
        <v>29</v>
      </c>
      <c r="G453" s="10" t="s">
        <v>395</v>
      </c>
      <c r="H453" s="9"/>
    </row>
    <row r="454" ht="15.75" customHeight="1">
      <c r="A454" s="9" t="s">
        <v>46</v>
      </c>
      <c r="B454" s="10" t="s">
        <v>606</v>
      </c>
      <c r="C454" s="10" t="s">
        <v>83</v>
      </c>
      <c r="D454" s="11">
        <v>2.0</v>
      </c>
      <c r="E454" s="13"/>
      <c r="F454" s="9" t="s">
        <v>59</v>
      </c>
      <c r="G454" s="10" t="s">
        <v>607</v>
      </c>
      <c r="H454" s="9" t="s">
        <v>35</v>
      </c>
    </row>
    <row r="455" ht="15.75" customHeight="1">
      <c r="A455" s="9" t="s">
        <v>81</v>
      </c>
      <c r="B455" s="10" t="s">
        <v>608</v>
      </c>
      <c r="C455" s="11">
        <v>2.0</v>
      </c>
      <c r="D455" s="11">
        <v>2.0</v>
      </c>
      <c r="E455" s="13"/>
      <c r="F455" s="9" t="s">
        <v>87</v>
      </c>
      <c r="G455" s="10" t="s">
        <v>317</v>
      </c>
      <c r="H455" s="9" t="s">
        <v>26</v>
      </c>
    </row>
    <row r="456" ht="15.75" customHeight="1">
      <c r="A456" s="9" t="s">
        <v>27</v>
      </c>
      <c r="B456" s="10" t="s">
        <v>609</v>
      </c>
      <c r="C456" s="10" t="s">
        <v>62</v>
      </c>
      <c r="D456" s="11">
        <v>5.0</v>
      </c>
      <c r="E456" s="12">
        <v>4.0</v>
      </c>
      <c r="F456" s="9" t="s">
        <v>87</v>
      </c>
      <c r="G456" s="10" t="s">
        <v>569</v>
      </c>
      <c r="H456" s="9" t="s">
        <v>35</v>
      </c>
    </row>
    <row r="457" ht="15.75" customHeight="1">
      <c r="A457" s="9" t="s">
        <v>21</v>
      </c>
      <c r="B457" s="10" t="s">
        <v>89</v>
      </c>
      <c r="C457" s="11">
        <v>2.0</v>
      </c>
      <c r="D457" s="11">
        <v>2.0</v>
      </c>
      <c r="E457" s="12">
        <v>1.0</v>
      </c>
      <c r="F457" s="9" t="s">
        <v>87</v>
      </c>
      <c r="G457" s="10" t="s">
        <v>610</v>
      </c>
      <c r="H457" s="9" t="s">
        <v>26</v>
      </c>
    </row>
    <row r="458" ht="15.75" customHeight="1">
      <c r="A458" s="9" t="s">
        <v>81</v>
      </c>
      <c r="B458" s="10" t="s">
        <v>484</v>
      </c>
      <c r="C458" s="10" t="s">
        <v>62</v>
      </c>
      <c r="D458" s="11">
        <v>5.0</v>
      </c>
      <c r="E458" s="13"/>
      <c r="F458" s="9" t="s">
        <v>59</v>
      </c>
      <c r="G458" s="10" t="s">
        <v>611</v>
      </c>
      <c r="H458" s="9" t="s">
        <v>67</v>
      </c>
    </row>
    <row r="459" ht="15.75" customHeight="1">
      <c r="A459" s="9" t="s">
        <v>21</v>
      </c>
      <c r="B459" s="10" t="s">
        <v>193</v>
      </c>
      <c r="C459" s="11">
        <v>1.0</v>
      </c>
      <c r="D459" s="11">
        <v>1.0</v>
      </c>
      <c r="E459" s="12">
        <v>1.0</v>
      </c>
      <c r="F459" s="9" t="s">
        <v>87</v>
      </c>
      <c r="G459" s="10" t="s">
        <v>400</v>
      </c>
      <c r="H459" s="9" t="s">
        <v>35</v>
      </c>
    </row>
    <row r="460" ht="15.75" customHeight="1">
      <c r="A460" s="9" t="s">
        <v>90</v>
      </c>
      <c r="B460" s="10" t="s">
        <v>612</v>
      </c>
      <c r="C460" s="11">
        <v>2.0</v>
      </c>
      <c r="D460" s="11">
        <v>2.0</v>
      </c>
      <c r="E460" s="12">
        <v>1.0</v>
      </c>
      <c r="F460" s="9" t="s">
        <v>24</v>
      </c>
      <c r="G460" s="10" t="s">
        <v>422</v>
      </c>
      <c r="H460" s="9"/>
    </row>
    <row r="461" ht="15.75" customHeight="1">
      <c r="A461" s="9" t="s">
        <v>90</v>
      </c>
      <c r="B461" s="10" t="s">
        <v>613</v>
      </c>
      <c r="C461" s="11">
        <v>3.0</v>
      </c>
      <c r="D461" s="11">
        <v>2.0</v>
      </c>
      <c r="E461" s="12">
        <v>1.0</v>
      </c>
      <c r="F461" s="9" t="s">
        <v>24</v>
      </c>
      <c r="G461" s="10" t="s">
        <v>614</v>
      </c>
      <c r="H461" s="9"/>
    </row>
    <row r="462" ht="15.75" customHeight="1">
      <c r="A462" s="9" t="s">
        <v>76</v>
      </c>
      <c r="B462" s="10" t="s">
        <v>47</v>
      </c>
      <c r="C462" s="10" t="s">
        <v>39</v>
      </c>
      <c r="D462" s="11">
        <v>5.0</v>
      </c>
      <c r="E462" s="12">
        <v>3.0</v>
      </c>
      <c r="F462" s="9" t="s">
        <v>33</v>
      </c>
      <c r="G462" s="10" t="s">
        <v>615</v>
      </c>
      <c r="H462" s="9" t="s">
        <v>35</v>
      </c>
    </row>
    <row r="463" ht="15.75" customHeight="1">
      <c r="A463" s="9" t="s">
        <v>46</v>
      </c>
      <c r="B463" s="10" t="s">
        <v>85</v>
      </c>
      <c r="C463" s="10" t="s">
        <v>23</v>
      </c>
      <c r="D463" s="11">
        <v>3.0</v>
      </c>
      <c r="E463" s="12">
        <v>2.0</v>
      </c>
      <c r="F463" s="9" t="s">
        <v>24</v>
      </c>
      <c r="G463" s="10" t="s">
        <v>616</v>
      </c>
      <c r="H463" s="9"/>
    </row>
    <row r="464" ht="15.75" customHeight="1">
      <c r="A464" s="9" t="s">
        <v>46</v>
      </c>
      <c r="B464" s="10" t="s">
        <v>470</v>
      </c>
      <c r="C464" s="10" t="s">
        <v>62</v>
      </c>
      <c r="D464" s="11">
        <v>4.0</v>
      </c>
      <c r="E464" s="12">
        <v>2.0</v>
      </c>
      <c r="F464" s="9" t="s">
        <v>24</v>
      </c>
      <c r="G464" s="10" t="s">
        <v>617</v>
      </c>
      <c r="H464" s="9" t="s">
        <v>35</v>
      </c>
    </row>
    <row r="465" ht="15.75" customHeight="1">
      <c r="A465" s="9" t="s">
        <v>268</v>
      </c>
      <c r="B465" s="10" t="s">
        <v>434</v>
      </c>
      <c r="C465" s="11">
        <v>5.0</v>
      </c>
      <c r="D465" s="11">
        <v>4.0</v>
      </c>
      <c r="E465" s="13"/>
      <c r="F465" s="9" t="s">
        <v>29</v>
      </c>
      <c r="G465" s="10" t="s">
        <v>618</v>
      </c>
      <c r="H465" s="9" t="s">
        <v>35</v>
      </c>
    </row>
    <row r="466" ht="15.75" customHeight="1">
      <c r="A466" s="9" t="s">
        <v>174</v>
      </c>
      <c r="B466" s="10" t="s">
        <v>599</v>
      </c>
      <c r="C466" s="10" t="s">
        <v>62</v>
      </c>
      <c r="D466" s="11">
        <v>2.0</v>
      </c>
      <c r="E466" s="12">
        <v>2.0</v>
      </c>
      <c r="F466" s="9" t="s">
        <v>24</v>
      </c>
      <c r="G466" s="10" t="s">
        <v>600</v>
      </c>
      <c r="H466" s="9" t="s">
        <v>67</v>
      </c>
    </row>
    <row r="467" ht="15.75" customHeight="1">
      <c r="A467" s="9" t="s">
        <v>46</v>
      </c>
      <c r="B467" s="10" t="s">
        <v>520</v>
      </c>
      <c r="C467" s="11">
        <v>5.0</v>
      </c>
      <c r="D467" s="11">
        <v>4.0</v>
      </c>
      <c r="E467" s="13"/>
      <c r="F467" s="9" t="s">
        <v>29</v>
      </c>
      <c r="G467" s="10" t="s">
        <v>132</v>
      </c>
      <c r="H467" s="9" t="s">
        <v>35</v>
      </c>
    </row>
    <row r="468" ht="15.75" customHeight="1">
      <c r="A468" s="9" t="s">
        <v>27</v>
      </c>
      <c r="B468" s="10" t="s">
        <v>619</v>
      </c>
      <c r="C468" s="11">
        <v>6.0</v>
      </c>
      <c r="D468" s="11">
        <v>7.0</v>
      </c>
      <c r="E468" s="12">
        <v>6.0</v>
      </c>
      <c r="F468" s="9" t="s">
        <v>74</v>
      </c>
      <c r="G468" s="10" t="s">
        <v>620</v>
      </c>
      <c r="H468" s="9" t="s">
        <v>35</v>
      </c>
    </row>
    <row r="469" ht="15.75" customHeight="1">
      <c r="A469" s="9" t="s">
        <v>46</v>
      </c>
      <c r="B469" s="10" t="s">
        <v>148</v>
      </c>
      <c r="C469" s="10" t="s">
        <v>62</v>
      </c>
      <c r="D469" s="11">
        <v>3.0</v>
      </c>
      <c r="E469" s="12">
        <v>3.0</v>
      </c>
      <c r="F469" s="9" t="s">
        <v>172</v>
      </c>
      <c r="G469" s="10" t="s">
        <v>621</v>
      </c>
      <c r="H469" s="9" t="s">
        <v>35</v>
      </c>
    </row>
    <row r="470" ht="15.75" customHeight="1">
      <c r="A470" s="9" t="s">
        <v>159</v>
      </c>
      <c r="B470" s="10" t="s">
        <v>622</v>
      </c>
      <c r="C470" s="11">
        <v>3.0</v>
      </c>
      <c r="D470" s="11">
        <v>3.0</v>
      </c>
      <c r="E470" s="12">
        <v>2.0</v>
      </c>
      <c r="F470" s="9" t="s">
        <v>87</v>
      </c>
      <c r="G470" s="10" t="s">
        <v>623</v>
      </c>
      <c r="H470" s="9" t="s">
        <v>35</v>
      </c>
    </row>
    <row r="471" ht="15.75" customHeight="1">
      <c r="A471" s="9" t="s">
        <v>46</v>
      </c>
      <c r="B471" s="10" t="s">
        <v>195</v>
      </c>
      <c r="C471" s="11">
        <v>4.0</v>
      </c>
      <c r="D471" s="11">
        <v>3.0</v>
      </c>
      <c r="E471" s="12">
        <v>2.0</v>
      </c>
      <c r="F471" s="9" t="s">
        <v>172</v>
      </c>
      <c r="G471" s="10" t="s">
        <v>607</v>
      </c>
      <c r="H471" s="9"/>
    </row>
    <row r="472" ht="15.75" customHeight="1">
      <c r="A472" s="9" t="s">
        <v>27</v>
      </c>
      <c r="B472" s="10" t="s">
        <v>299</v>
      </c>
      <c r="C472" s="11">
        <v>6.0</v>
      </c>
      <c r="D472" s="11">
        <v>5.0</v>
      </c>
      <c r="E472" s="13"/>
      <c r="F472" s="9" t="s">
        <v>29</v>
      </c>
      <c r="G472" s="10" t="s">
        <v>624</v>
      </c>
      <c r="H472" s="9"/>
    </row>
    <row r="473" ht="15.75" customHeight="1">
      <c r="A473" s="9" t="s">
        <v>27</v>
      </c>
      <c r="B473" s="10" t="s">
        <v>512</v>
      </c>
      <c r="C473" s="11">
        <v>6.0</v>
      </c>
      <c r="D473" s="11">
        <v>7.0</v>
      </c>
      <c r="E473" s="12">
        <v>1.0</v>
      </c>
      <c r="F473" s="9" t="s">
        <v>29</v>
      </c>
      <c r="G473" s="10" t="s">
        <v>625</v>
      </c>
      <c r="H473" s="9" t="s">
        <v>35</v>
      </c>
    </row>
    <row r="474" ht="15.75" customHeight="1">
      <c r="A474" s="9" t="s">
        <v>21</v>
      </c>
      <c r="B474" s="10" t="s">
        <v>626</v>
      </c>
      <c r="C474" s="10" t="s">
        <v>23</v>
      </c>
      <c r="D474" s="11">
        <v>3.0</v>
      </c>
      <c r="E474" s="13"/>
      <c r="F474" s="9" t="s">
        <v>24</v>
      </c>
      <c r="G474" s="10" t="s">
        <v>516</v>
      </c>
      <c r="H474" s="9" t="s">
        <v>26</v>
      </c>
    </row>
    <row r="475" ht="15.75" customHeight="1">
      <c r="A475" s="9" t="s">
        <v>21</v>
      </c>
      <c r="B475" s="10" t="s">
        <v>332</v>
      </c>
      <c r="C475" s="11">
        <v>2.0</v>
      </c>
      <c r="D475" s="11">
        <v>2.0</v>
      </c>
      <c r="E475" s="12">
        <v>1.0</v>
      </c>
      <c r="F475" s="9" t="s">
        <v>97</v>
      </c>
      <c r="G475" s="10" t="s">
        <v>214</v>
      </c>
      <c r="H475" s="9" t="s">
        <v>35</v>
      </c>
    </row>
    <row r="476" ht="15.75" customHeight="1">
      <c r="A476" s="9" t="s">
        <v>27</v>
      </c>
      <c r="B476" s="10"/>
      <c r="C476" s="11">
        <v>6.0</v>
      </c>
      <c r="D476" s="11">
        <v>7.0</v>
      </c>
      <c r="E476" s="13"/>
      <c r="F476" s="9" t="s">
        <v>29</v>
      </c>
      <c r="G476" s="10" t="s">
        <v>627</v>
      </c>
      <c r="H476" s="9"/>
    </row>
    <row r="477" ht="15.75" customHeight="1">
      <c r="A477" s="9" t="s">
        <v>363</v>
      </c>
      <c r="B477" s="10" t="s">
        <v>628</v>
      </c>
      <c r="C477" s="10" t="s">
        <v>62</v>
      </c>
      <c r="D477" s="11">
        <v>3.0</v>
      </c>
      <c r="E477" s="12">
        <v>2.0</v>
      </c>
      <c r="F477" s="9" t="s">
        <v>33</v>
      </c>
      <c r="G477" s="10" t="s">
        <v>629</v>
      </c>
      <c r="H477" s="9" t="s">
        <v>26</v>
      </c>
    </row>
    <row r="478" ht="15.75" customHeight="1">
      <c r="A478" s="9" t="s">
        <v>37</v>
      </c>
      <c r="B478" s="10" t="s">
        <v>138</v>
      </c>
      <c r="C478" s="10" t="s">
        <v>226</v>
      </c>
      <c r="D478" s="11">
        <v>3.0</v>
      </c>
      <c r="E478" s="12">
        <v>4.0</v>
      </c>
      <c r="F478" s="9" t="s">
        <v>33</v>
      </c>
      <c r="G478" s="10" t="s">
        <v>141</v>
      </c>
      <c r="H478" s="9" t="s">
        <v>35</v>
      </c>
    </row>
    <row r="479" ht="15.75" customHeight="1">
      <c r="A479" s="9" t="s">
        <v>37</v>
      </c>
      <c r="B479" s="10" t="s">
        <v>630</v>
      </c>
      <c r="C479" s="11">
        <v>4.0</v>
      </c>
      <c r="D479" s="11">
        <v>3.0</v>
      </c>
      <c r="E479" s="12">
        <v>2.0</v>
      </c>
      <c r="F479" s="9" t="s">
        <v>33</v>
      </c>
      <c r="G479" s="10" t="s">
        <v>40</v>
      </c>
      <c r="H479" s="9" t="s">
        <v>35</v>
      </c>
    </row>
    <row r="480" ht="15.75" customHeight="1">
      <c r="A480" s="9" t="s">
        <v>106</v>
      </c>
      <c r="B480" s="10" t="s">
        <v>58</v>
      </c>
      <c r="C480" s="11">
        <v>6.0</v>
      </c>
      <c r="D480" s="11">
        <v>4.0</v>
      </c>
      <c r="E480" s="12">
        <v>6.0</v>
      </c>
      <c r="F480" s="9" t="s">
        <v>186</v>
      </c>
      <c r="G480" s="10" t="s">
        <v>631</v>
      </c>
      <c r="H480" s="9" t="s">
        <v>26</v>
      </c>
    </row>
    <row r="481" ht="15.75" customHeight="1">
      <c r="A481" s="9" t="s">
        <v>21</v>
      </c>
      <c r="B481" s="10" t="s">
        <v>245</v>
      </c>
      <c r="C481" s="10" t="s">
        <v>199</v>
      </c>
      <c r="D481" s="11">
        <v>2.0</v>
      </c>
      <c r="E481" s="12">
        <v>1.0</v>
      </c>
      <c r="F481" s="9" t="s">
        <v>24</v>
      </c>
      <c r="G481" s="10" t="s">
        <v>503</v>
      </c>
      <c r="H481" s="9" t="s">
        <v>26</v>
      </c>
    </row>
    <row r="482" ht="15.75" customHeight="1">
      <c r="A482" s="9" t="s">
        <v>70</v>
      </c>
      <c r="B482" s="10" t="s">
        <v>632</v>
      </c>
      <c r="C482" s="11">
        <v>3.0</v>
      </c>
      <c r="D482" s="11">
        <v>2.0</v>
      </c>
      <c r="E482" s="12">
        <v>1.0</v>
      </c>
      <c r="F482" s="9" t="s">
        <v>97</v>
      </c>
      <c r="G482" s="10" t="s">
        <v>633</v>
      </c>
      <c r="H482" s="9" t="s">
        <v>35</v>
      </c>
    </row>
    <row r="483" ht="15.75" customHeight="1">
      <c r="A483" s="9" t="s">
        <v>21</v>
      </c>
      <c r="B483" s="10" t="s">
        <v>193</v>
      </c>
      <c r="C483" s="11">
        <v>1.0</v>
      </c>
      <c r="D483" s="11">
        <v>1.0</v>
      </c>
      <c r="E483" s="12">
        <v>1.0</v>
      </c>
      <c r="F483" s="9" t="s">
        <v>100</v>
      </c>
      <c r="G483" s="10" t="s">
        <v>400</v>
      </c>
      <c r="H483" s="9" t="s">
        <v>35</v>
      </c>
    </row>
    <row r="484" ht="15.75" customHeight="1">
      <c r="A484" s="9" t="s">
        <v>21</v>
      </c>
      <c r="B484" s="10" t="s">
        <v>634</v>
      </c>
      <c r="C484" s="10" t="s">
        <v>327</v>
      </c>
      <c r="D484" s="11">
        <v>1.0</v>
      </c>
      <c r="E484" s="13"/>
      <c r="F484" s="9" t="s">
        <v>86</v>
      </c>
      <c r="G484" s="10" t="s">
        <v>635</v>
      </c>
      <c r="H484" s="9" t="s">
        <v>26</v>
      </c>
    </row>
    <row r="485" ht="15.75" customHeight="1">
      <c r="A485" s="9" t="s">
        <v>36</v>
      </c>
      <c r="B485" s="10" t="s">
        <v>636</v>
      </c>
      <c r="C485" s="11">
        <v>5.0</v>
      </c>
      <c r="D485" s="11">
        <v>4.0</v>
      </c>
      <c r="E485" s="12">
        <v>2.0</v>
      </c>
      <c r="F485" s="9" t="s">
        <v>59</v>
      </c>
      <c r="G485" s="10" t="s">
        <v>554</v>
      </c>
      <c r="H485" s="9" t="s">
        <v>35</v>
      </c>
    </row>
    <row r="486" ht="15.75" customHeight="1">
      <c r="A486" s="9" t="s">
        <v>76</v>
      </c>
      <c r="B486" s="10" t="s">
        <v>637</v>
      </c>
      <c r="C486" s="10" t="s">
        <v>62</v>
      </c>
      <c r="D486" s="11">
        <v>5.0</v>
      </c>
      <c r="E486" s="12">
        <v>3.0</v>
      </c>
      <c r="F486" s="9" t="s">
        <v>33</v>
      </c>
      <c r="G486" s="10" t="s">
        <v>558</v>
      </c>
      <c r="H486" s="9" t="s">
        <v>35</v>
      </c>
    </row>
    <row r="487" ht="15.75" customHeight="1">
      <c r="A487" s="9" t="s">
        <v>21</v>
      </c>
      <c r="B487" s="10" t="s">
        <v>638</v>
      </c>
      <c r="C487" s="10" t="s">
        <v>199</v>
      </c>
      <c r="D487" s="11">
        <v>1.0</v>
      </c>
      <c r="E487" s="12">
        <v>1.0</v>
      </c>
      <c r="F487" s="9" t="s">
        <v>33</v>
      </c>
      <c r="G487" s="10" t="s">
        <v>639</v>
      </c>
      <c r="H487" s="9" t="s">
        <v>26</v>
      </c>
    </row>
    <row r="488" ht="15.75" customHeight="1">
      <c r="A488" s="9" t="s">
        <v>21</v>
      </c>
      <c r="B488" s="10" t="s">
        <v>640</v>
      </c>
      <c r="C488" s="10" t="s">
        <v>23</v>
      </c>
      <c r="D488" s="11">
        <v>2.0</v>
      </c>
      <c r="E488" s="12">
        <v>2.0</v>
      </c>
      <c r="F488" s="9" t="s">
        <v>33</v>
      </c>
      <c r="G488" s="10" t="s">
        <v>192</v>
      </c>
      <c r="H488" s="9" t="s">
        <v>26</v>
      </c>
    </row>
    <row r="489" ht="15.75" customHeight="1">
      <c r="A489" s="9" t="s">
        <v>93</v>
      </c>
      <c r="B489" s="10" t="s">
        <v>641</v>
      </c>
      <c r="C489" s="11">
        <v>2.0</v>
      </c>
      <c r="D489" s="11">
        <v>2.0</v>
      </c>
      <c r="E489" s="12">
        <v>2.0</v>
      </c>
      <c r="F489" s="9" t="s">
        <v>33</v>
      </c>
      <c r="G489" s="10" t="s">
        <v>56</v>
      </c>
      <c r="H489" s="9" t="s">
        <v>35</v>
      </c>
    </row>
    <row r="490" ht="15.75" customHeight="1">
      <c r="A490" s="9" t="s">
        <v>21</v>
      </c>
      <c r="B490" s="10" t="s">
        <v>642</v>
      </c>
      <c r="C490" s="11">
        <v>3.0</v>
      </c>
      <c r="D490" s="11">
        <v>2.0</v>
      </c>
      <c r="E490" s="12">
        <v>1.0</v>
      </c>
      <c r="F490" s="9" t="s">
        <v>124</v>
      </c>
      <c r="G490" s="10" t="s">
        <v>643</v>
      </c>
      <c r="H490" s="9" t="s">
        <v>26</v>
      </c>
    </row>
    <row r="491" ht="15.75" customHeight="1">
      <c r="A491" s="9" t="s">
        <v>21</v>
      </c>
      <c r="B491" s="10" t="s">
        <v>112</v>
      </c>
      <c r="C491" s="11">
        <v>2.0</v>
      </c>
      <c r="D491" s="11">
        <v>2.0</v>
      </c>
      <c r="E491" s="12">
        <v>1.0</v>
      </c>
      <c r="F491" s="9" t="s">
        <v>124</v>
      </c>
      <c r="G491" s="10" t="s">
        <v>589</v>
      </c>
      <c r="H491" s="9" t="s">
        <v>26</v>
      </c>
    </row>
    <row r="492" ht="15.75" customHeight="1">
      <c r="A492" s="9" t="s">
        <v>21</v>
      </c>
      <c r="B492" s="10" t="s">
        <v>644</v>
      </c>
      <c r="C492" s="10" t="s">
        <v>23</v>
      </c>
      <c r="D492" s="11">
        <v>2.0</v>
      </c>
      <c r="E492" s="12">
        <v>1.0</v>
      </c>
      <c r="F492" s="9" t="s">
        <v>24</v>
      </c>
      <c r="G492" s="10" t="s">
        <v>645</v>
      </c>
      <c r="H492" s="9" t="s">
        <v>26</v>
      </c>
    </row>
    <row r="493" ht="15.75" customHeight="1">
      <c r="A493" s="9" t="s">
        <v>81</v>
      </c>
      <c r="B493" s="10" t="s">
        <v>162</v>
      </c>
      <c r="C493" s="10" t="s">
        <v>62</v>
      </c>
      <c r="D493" s="11">
        <v>3.0</v>
      </c>
      <c r="E493" s="12">
        <v>3.0</v>
      </c>
      <c r="F493" s="9" t="s">
        <v>59</v>
      </c>
      <c r="G493" s="10" t="s">
        <v>284</v>
      </c>
      <c r="H493" s="9" t="s">
        <v>35</v>
      </c>
    </row>
    <row r="494" ht="15.75" customHeight="1">
      <c r="A494" s="9" t="s">
        <v>21</v>
      </c>
      <c r="B494" s="10" t="s">
        <v>85</v>
      </c>
      <c r="C494" s="11">
        <v>2.0</v>
      </c>
      <c r="D494" s="11">
        <v>2.0</v>
      </c>
      <c r="E494" s="12">
        <v>2.0</v>
      </c>
      <c r="F494" s="9" t="s">
        <v>124</v>
      </c>
      <c r="G494" s="10" t="s">
        <v>646</v>
      </c>
      <c r="H494" s="9" t="s">
        <v>26</v>
      </c>
    </row>
    <row r="495" ht="15.75" customHeight="1">
      <c r="A495" s="9" t="s">
        <v>76</v>
      </c>
      <c r="B495" s="10" t="s">
        <v>451</v>
      </c>
      <c r="C495" s="11">
        <v>4.0</v>
      </c>
      <c r="D495" s="11">
        <v>4.0</v>
      </c>
      <c r="E495" s="12">
        <v>2.0</v>
      </c>
      <c r="F495" s="9" t="s">
        <v>87</v>
      </c>
      <c r="G495" s="10" t="s">
        <v>337</v>
      </c>
      <c r="H495" s="9" t="s">
        <v>26</v>
      </c>
    </row>
    <row r="496" ht="15.75" customHeight="1">
      <c r="A496" s="9" t="s">
        <v>46</v>
      </c>
      <c r="B496" s="10" t="s">
        <v>241</v>
      </c>
      <c r="C496" s="10" t="s">
        <v>62</v>
      </c>
      <c r="D496" s="11">
        <v>3.0</v>
      </c>
      <c r="E496" s="12">
        <v>2.0</v>
      </c>
      <c r="F496" s="9" t="s">
        <v>59</v>
      </c>
      <c r="G496" s="10" t="s">
        <v>281</v>
      </c>
      <c r="H496" s="9" t="s">
        <v>35</v>
      </c>
    </row>
    <row r="497" ht="15.75" customHeight="1">
      <c r="A497" s="9" t="s">
        <v>76</v>
      </c>
      <c r="B497" s="10" t="s">
        <v>417</v>
      </c>
      <c r="C497" s="10" t="s">
        <v>62</v>
      </c>
      <c r="D497" s="11">
        <v>4.0</v>
      </c>
      <c r="E497" s="13"/>
      <c r="F497" s="9" t="s">
        <v>33</v>
      </c>
      <c r="G497" s="10" t="s">
        <v>647</v>
      </c>
      <c r="H497" s="9" t="s">
        <v>35</v>
      </c>
    </row>
    <row r="498" ht="15.75" customHeight="1">
      <c r="A498" s="9" t="s">
        <v>46</v>
      </c>
      <c r="B498" s="10" t="s">
        <v>285</v>
      </c>
      <c r="C498" s="11">
        <v>3.0</v>
      </c>
      <c r="D498" s="11">
        <v>2.0</v>
      </c>
      <c r="E498" s="12">
        <v>2.0</v>
      </c>
      <c r="F498" s="9" t="s">
        <v>347</v>
      </c>
      <c r="G498" s="10" t="s">
        <v>348</v>
      </c>
      <c r="H498" s="9" t="s">
        <v>67</v>
      </c>
    </row>
    <row r="499" ht="15.75" customHeight="1">
      <c r="A499" s="9" t="s">
        <v>76</v>
      </c>
      <c r="B499" s="10" t="s">
        <v>648</v>
      </c>
      <c r="C499" s="10" t="s">
        <v>39</v>
      </c>
      <c r="D499" s="11">
        <v>5.0</v>
      </c>
      <c r="E499" s="12">
        <v>2.0</v>
      </c>
      <c r="F499" s="9" t="s">
        <v>87</v>
      </c>
      <c r="G499" s="10" t="s">
        <v>459</v>
      </c>
      <c r="H499" s="9" t="s">
        <v>35</v>
      </c>
    </row>
    <row r="500" ht="15.75" customHeight="1">
      <c r="A500" s="9" t="s">
        <v>76</v>
      </c>
      <c r="B500" s="10" t="s">
        <v>162</v>
      </c>
      <c r="C500" s="11">
        <v>3.0</v>
      </c>
      <c r="D500" s="11">
        <v>3.0</v>
      </c>
      <c r="E500" s="12">
        <v>2.0</v>
      </c>
      <c r="F500" s="9" t="s">
        <v>24</v>
      </c>
      <c r="G500" s="10" t="s">
        <v>649</v>
      </c>
      <c r="H500" s="9"/>
    </row>
    <row r="501" ht="15.75" customHeight="1">
      <c r="A501" s="9" t="s">
        <v>37</v>
      </c>
      <c r="B501" s="10" t="s">
        <v>650</v>
      </c>
      <c r="C501" s="10" t="s">
        <v>39</v>
      </c>
      <c r="D501" s="11">
        <v>3.0</v>
      </c>
      <c r="E501" s="12">
        <v>2.0</v>
      </c>
      <c r="F501" s="9" t="s">
        <v>33</v>
      </c>
      <c r="G501" s="10" t="s">
        <v>40</v>
      </c>
      <c r="H501" s="9" t="s">
        <v>26</v>
      </c>
    </row>
    <row r="502" ht="15.75" customHeight="1">
      <c r="A502" s="9" t="s">
        <v>64</v>
      </c>
      <c r="B502" s="10" t="s">
        <v>651</v>
      </c>
      <c r="C502" s="10" t="s">
        <v>62</v>
      </c>
      <c r="D502" s="11">
        <v>5.0</v>
      </c>
      <c r="E502" s="12">
        <v>3.0</v>
      </c>
      <c r="F502" s="9" t="s">
        <v>24</v>
      </c>
      <c r="G502" s="10" t="s">
        <v>652</v>
      </c>
      <c r="H502" s="9" t="s">
        <v>35</v>
      </c>
    </row>
    <row r="503" ht="15.75" customHeight="1">
      <c r="A503" s="9" t="s">
        <v>64</v>
      </c>
      <c r="B503" s="10" t="s">
        <v>153</v>
      </c>
      <c r="C503" s="11">
        <v>5.0</v>
      </c>
      <c r="D503" s="11">
        <v>4.0</v>
      </c>
      <c r="E503" s="13"/>
      <c r="F503" s="9" t="s">
        <v>48</v>
      </c>
      <c r="G503" s="10"/>
      <c r="H503" s="9"/>
    </row>
    <row r="504" ht="15.75" customHeight="1">
      <c r="A504" s="9" t="s">
        <v>21</v>
      </c>
      <c r="B504" s="10" t="s">
        <v>235</v>
      </c>
      <c r="C504" s="10" t="s">
        <v>23</v>
      </c>
      <c r="D504" s="11">
        <v>2.0</v>
      </c>
      <c r="E504" s="12">
        <v>2.0</v>
      </c>
      <c r="F504" s="9" t="s">
        <v>86</v>
      </c>
      <c r="G504" s="10" t="s">
        <v>236</v>
      </c>
      <c r="H504" s="9" t="s">
        <v>26</v>
      </c>
    </row>
    <row r="505" ht="15.75" customHeight="1">
      <c r="A505" s="9" t="s">
        <v>21</v>
      </c>
      <c r="B505" s="10" t="s">
        <v>451</v>
      </c>
      <c r="C505" s="10" t="s">
        <v>23</v>
      </c>
      <c r="D505" s="11">
        <v>2.0</v>
      </c>
      <c r="E505" s="12">
        <v>1.0</v>
      </c>
      <c r="F505" s="9" t="s">
        <v>33</v>
      </c>
      <c r="G505" s="10" t="s">
        <v>214</v>
      </c>
      <c r="H505" s="9" t="s">
        <v>35</v>
      </c>
    </row>
    <row r="506" ht="15.75" customHeight="1">
      <c r="A506" s="9" t="s">
        <v>21</v>
      </c>
      <c r="B506" s="10" t="s">
        <v>653</v>
      </c>
      <c r="C506" s="11">
        <v>1.0</v>
      </c>
      <c r="D506" s="11">
        <v>2.0</v>
      </c>
      <c r="E506" s="12">
        <v>1.0</v>
      </c>
      <c r="F506" s="9" t="s">
        <v>86</v>
      </c>
      <c r="G506" s="10" t="s">
        <v>654</v>
      </c>
      <c r="H506" s="9" t="s">
        <v>26</v>
      </c>
    </row>
    <row r="507" ht="15.75" customHeight="1">
      <c r="A507" s="9" t="s">
        <v>21</v>
      </c>
      <c r="B507" s="10" t="s">
        <v>89</v>
      </c>
      <c r="C507" s="11">
        <v>1.0</v>
      </c>
      <c r="D507" s="11">
        <v>1.0</v>
      </c>
      <c r="E507" s="13"/>
      <c r="F507" s="9" t="s">
        <v>390</v>
      </c>
      <c r="G507" s="10" t="s">
        <v>161</v>
      </c>
      <c r="H507" s="9" t="s">
        <v>26</v>
      </c>
    </row>
    <row r="508" ht="15.75" customHeight="1">
      <c r="A508" s="9" t="s">
        <v>57</v>
      </c>
      <c r="B508" s="10" t="s">
        <v>655</v>
      </c>
      <c r="C508" s="10" t="s">
        <v>39</v>
      </c>
      <c r="D508" s="11">
        <v>6.0</v>
      </c>
      <c r="E508" s="13"/>
      <c r="F508" s="9" t="s">
        <v>87</v>
      </c>
      <c r="G508" s="10" t="s">
        <v>656</v>
      </c>
      <c r="H508" s="9" t="s">
        <v>26</v>
      </c>
    </row>
    <row r="509" ht="15.75" customHeight="1">
      <c r="A509" s="9" t="s">
        <v>182</v>
      </c>
      <c r="B509" s="10" t="s">
        <v>136</v>
      </c>
      <c r="C509" s="11">
        <v>2.0</v>
      </c>
      <c r="D509" s="11">
        <v>2.0</v>
      </c>
      <c r="E509" s="12">
        <v>1.0</v>
      </c>
      <c r="F509" s="9" t="s">
        <v>97</v>
      </c>
      <c r="G509" s="10" t="s">
        <v>657</v>
      </c>
      <c r="H509" s="9" t="s">
        <v>35</v>
      </c>
    </row>
    <row r="510" ht="15.75" customHeight="1">
      <c r="A510" s="9" t="s">
        <v>182</v>
      </c>
      <c r="B510" s="10" t="s">
        <v>658</v>
      </c>
      <c r="C510" s="11">
        <v>1.0</v>
      </c>
      <c r="D510" s="11">
        <v>1.0</v>
      </c>
      <c r="E510" s="12">
        <v>1.0</v>
      </c>
      <c r="F510" s="9" t="s">
        <v>87</v>
      </c>
      <c r="G510" s="10" t="s">
        <v>614</v>
      </c>
      <c r="H510" s="9" t="s">
        <v>26</v>
      </c>
    </row>
    <row r="511" ht="15.75" customHeight="1">
      <c r="A511" s="9" t="s">
        <v>21</v>
      </c>
      <c r="B511" s="10" t="s">
        <v>499</v>
      </c>
      <c r="C511" s="10" t="s">
        <v>199</v>
      </c>
      <c r="D511" s="10"/>
      <c r="E511" s="13"/>
      <c r="F511" s="9" t="s">
        <v>24</v>
      </c>
      <c r="G511" s="10" t="s">
        <v>399</v>
      </c>
      <c r="H511" s="9"/>
    </row>
    <row r="512" ht="15.75" customHeight="1">
      <c r="A512" s="9" t="s">
        <v>76</v>
      </c>
      <c r="B512" s="10" t="s">
        <v>282</v>
      </c>
      <c r="C512" s="10" t="s">
        <v>226</v>
      </c>
      <c r="D512" s="11">
        <v>4.0</v>
      </c>
      <c r="E512" s="12">
        <v>4.0</v>
      </c>
      <c r="F512" s="9" t="s">
        <v>48</v>
      </c>
      <c r="G512" s="10" t="s">
        <v>659</v>
      </c>
      <c r="H512" s="9" t="s">
        <v>35</v>
      </c>
    </row>
    <row r="513" ht="15.75" customHeight="1">
      <c r="A513" s="9" t="s">
        <v>263</v>
      </c>
      <c r="B513" s="10" t="s">
        <v>241</v>
      </c>
      <c r="C513" s="10"/>
      <c r="D513" s="10"/>
      <c r="E513" s="13"/>
      <c r="F513" s="9" t="s">
        <v>660</v>
      </c>
      <c r="G513" s="10" t="s">
        <v>661</v>
      </c>
      <c r="H513" s="9"/>
    </row>
    <row r="514" ht="15.75" customHeight="1">
      <c r="A514" s="9" t="s">
        <v>93</v>
      </c>
      <c r="B514" s="10" t="s">
        <v>278</v>
      </c>
      <c r="C514" s="10" t="s">
        <v>39</v>
      </c>
      <c r="D514" s="11">
        <v>5.0</v>
      </c>
      <c r="E514" s="12">
        <v>5.0</v>
      </c>
      <c r="F514" s="9" t="s">
        <v>69</v>
      </c>
      <c r="G514" s="10" t="s">
        <v>662</v>
      </c>
      <c r="H514" s="9" t="s">
        <v>35</v>
      </c>
    </row>
    <row r="515" ht="15.75" customHeight="1">
      <c r="A515" s="9" t="s">
        <v>37</v>
      </c>
      <c r="B515" s="10" t="s">
        <v>663</v>
      </c>
      <c r="C515" s="11">
        <v>6.0</v>
      </c>
      <c r="D515" s="11">
        <v>5.0</v>
      </c>
      <c r="E515" s="12">
        <v>4.0</v>
      </c>
      <c r="F515" s="9" t="s">
        <v>74</v>
      </c>
      <c r="G515" s="10" t="s">
        <v>664</v>
      </c>
      <c r="H515" s="9" t="s">
        <v>26</v>
      </c>
    </row>
    <row r="516" ht="15.75" customHeight="1">
      <c r="A516" s="9" t="s">
        <v>36</v>
      </c>
      <c r="B516" s="10" t="s">
        <v>665</v>
      </c>
      <c r="C516" s="11">
        <v>6.0</v>
      </c>
      <c r="D516" s="11">
        <v>6.0</v>
      </c>
      <c r="E516" s="13"/>
      <c r="F516" s="9" t="s">
        <v>74</v>
      </c>
      <c r="G516" s="10" t="s">
        <v>666</v>
      </c>
      <c r="H516" s="9" t="s">
        <v>67</v>
      </c>
    </row>
    <row r="517" ht="15.75" customHeight="1">
      <c r="A517" s="9" t="s">
        <v>46</v>
      </c>
      <c r="B517" s="10" t="s">
        <v>667</v>
      </c>
      <c r="C517" s="11">
        <v>4.0</v>
      </c>
      <c r="D517" s="11">
        <v>3.0</v>
      </c>
      <c r="E517" s="12">
        <v>2.0</v>
      </c>
      <c r="F517" s="9" t="s">
        <v>48</v>
      </c>
      <c r="G517" s="10" t="s">
        <v>668</v>
      </c>
      <c r="H517" s="9" t="s">
        <v>35</v>
      </c>
    </row>
    <row r="518" ht="15.75" customHeight="1">
      <c r="A518" s="9" t="s">
        <v>90</v>
      </c>
      <c r="B518" s="10" t="s">
        <v>366</v>
      </c>
      <c r="C518" s="11">
        <v>1.0</v>
      </c>
      <c r="D518" s="11">
        <v>1.0</v>
      </c>
      <c r="E518" s="13"/>
      <c r="F518" s="9" t="s">
        <v>86</v>
      </c>
      <c r="G518" s="10" t="s">
        <v>669</v>
      </c>
      <c r="H518" s="9" t="s">
        <v>26</v>
      </c>
    </row>
    <row r="519" ht="15.75" customHeight="1">
      <c r="A519" s="9" t="s">
        <v>36</v>
      </c>
      <c r="B519" s="10" t="s">
        <v>560</v>
      </c>
      <c r="C519" s="11">
        <v>4.0</v>
      </c>
      <c r="D519" s="11">
        <v>3.0</v>
      </c>
      <c r="E519" s="12">
        <v>2.0</v>
      </c>
      <c r="F519" s="9" t="s">
        <v>59</v>
      </c>
      <c r="G519" s="10" t="s">
        <v>284</v>
      </c>
      <c r="H519" s="9" t="s">
        <v>67</v>
      </c>
    </row>
    <row r="520" ht="15.75" customHeight="1">
      <c r="A520" s="9" t="s">
        <v>93</v>
      </c>
      <c r="B520" s="10" t="s">
        <v>193</v>
      </c>
      <c r="C520" s="11">
        <v>5.0</v>
      </c>
      <c r="D520" s="11">
        <v>4.0</v>
      </c>
      <c r="E520" s="12">
        <v>2.0</v>
      </c>
      <c r="F520" s="9" t="s">
        <v>94</v>
      </c>
      <c r="G520" s="10" t="s">
        <v>670</v>
      </c>
      <c r="H520" s="9" t="s">
        <v>35</v>
      </c>
    </row>
    <row r="521" ht="15.75" customHeight="1">
      <c r="A521" s="9" t="s">
        <v>168</v>
      </c>
      <c r="B521" s="10" t="s">
        <v>671</v>
      </c>
      <c r="C521" s="10" t="s">
        <v>62</v>
      </c>
      <c r="D521" s="11">
        <v>4.0</v>
      </c>
      <c r="E521" s="12">
        <v>1.0</v>
      </c>
      <c r="F521" s="9" t="s">
        <v>24</v>
      </c>
      <c r="G521" s="10" t="s">
        <v>672</v>
      </c>
      <c r="H521" s="9" t="s">
        <v>67</v>
      </c>
    </row>
    <row r="522" ht="15.75" customHeight="1">
      <c r="A522" s="9" t="s">
        <v>64</v>
      </c>
      <c r="B522" s="10" t="s">
        <v>409</v>
      </c>
      <c r="C522" s="10" t="s">
        <v>199</v>
      </c>
      <c r="D522" s="11">
        <v>2.0</v>
      </c>
      <c r="E522" s="12">
        <v>1.0</v>
      </c>
      <c r="F522" s="9" t="s">
        <v>24</v>
      </c>
      <c r="G522" s="10" t="s">
        <v>378</v>
      </c>
      <c r="H522" s="9" t="s">
        <v>35</v>
      </c>
    </row>
    <row r="523" ht="15.75" customHeight="1">
      <c r="A523" s="9" t="s">
        <v>152</v>
      </c>
      <c r="B523" s="10" t="s">
        <v>238</v>
      </c>
      <c r="C523" s="11">
        <v>6.0</v>
      </c>
      <c r="D523" s="11">
        <v>6.0</v>
      </c>
      <c r="E523" s="12">
        <v>3.0</v>
      </c>
      <c r="F523" s="9" t="s">
        <v>69</v>
      </c>
      <c r="G523" s="10" t="s">
        <v>673</v>
      </c>
      <c r="H523" s="9" t="s">
        <v>35</v>
      </c>
    </row>
    <row r="524" ht="15.75" customHeight="1">
      <c r="A524" s="9" t="s">
        <v>36</v>
      </c>
      <c r="B524" s="10" t="s">
        <v>674</v>
      </c>
      <c r="C524" s="11">
        <v>1.0</v>
      </c>
      <c r="D524" s="11">
        <v>1.0</v>
      </c>
      <c r="E524" s="12">
        <v>1.0</v>
      </c>
      <c r="F524" s="9" t="s">
        <v>86</v>
      </c>
      <c r="G524" s="10" t="s">
        <v>675</v>
      </c>
      <c r="H524" s="9" t="s">
        <v>35</v>
      </c>
    </row>
    <row r="525" ht="15.75" customHeight="1">
      <c r="A525" s="9" t="s">
        <v>21</v>
      </c>
      <c r="B525" s="10" t="s">
        <v>676</v>
      </c>
      <c r="C525" s="10" t="s">
        <v>62</v>
      </c>
      <c r="D525" s="11">
        <v>4.0</v>
      </c>
      <c r="E525" s="13"/>
      <c r="F525" s="9" t="s">
        <v>87</v>
      </c>
      <c r="G525" s="10" t="s">
        <v>677</v>
      </c>
      <c r="H525" s="9"/>
    </row>
    <row r="526" ht="15.75" customHeight="1">
      <c r="A526" s="9" t="s">
        <v>93</v>
      </c>
      <c r="B526" s="10"/>
      <c r="C526" s="10" t="s">
        <v>39</v>
      </c>
      <c r="D526" s="11">
        <v>6.0</v>
      </c>
      <c r="E526" s="12">
        <v>4.0</v>
      </c>
      <c r="F526" s="9" t="s">
        <v>94</v>
      </c>
      <c r="G526" s="10" t="s">
        <v>348</v>
      </c>
      <c r="H526" s="9" t="s">
        <v>35</v>
      </c>
    </row>
    <row r="527" ht="15.75" customHeight="1">
      <c r="A527" s="9" t="s">
        <v>93</v>
      </c>
      <c r="B527" s="10" t="s">
        <v>329</v>
      </c>
      <c r="C527" s="10" t="s">
        <v>39</v>
      </c>
      <c r="D527" s="11">
        <v>6.0</v>
      </c>
      <c r="E527" s="12">
        <v>4.0</v>
      </c>
      <c r="F527" s="9" t="s">
        <v>94</v>
      </c>
      <c r="G527" s="10" t="s">
        <v>348</v>
      </c>
      <c r="H527" s="9" t="s">
        <v>35</v>
      </c>
    </row>
    <row r="528" ht="15.75" customHeight="1">
      <c r="A528" s="9" t="s">
        <v>93</v>
      </c>
      <c r="B528" s="10" t="s">
        <v>32</v>
      </c>
      <c r="C528" s="10" t="s">
        <v>39</v>
      </c>
      <c r="D528" s="11">
        <v>4.0</v>
      </c>
      <c r="E528" s="13"/>
      <c r="F528" s="9" t="s">
        <v>678</v>
      </c>
      <c r="G528" s="10" t="s">
        <v>95</v>
      </c>
      <c r="H528" s="9" t="s">
        <v>35</v>
      </c>
    </row>
    <row r="529" ht="15.75" customHeight="1">
      <c r="A529" s="9" t="s">
        <v>21</v>
      </c>
      <c r="B529" s="10" t="s">
        <v>332</v>
      </c>
      <c r="C529" s="11">
        <v>3.0</v>
      </c>
      <c r="D529" s="11">
        <v>3.0</v>
      </c>
      <c r="E529" s="12">
        <v>2.0</v>
      </c>
      <c r="F529" s="9" t="s">
        <v>24</v>
      </c>
      <c r="G529" s="10" t="s">
        <v>25</v>
      </c>
      <c r="H529" s="9" t="s">
        <v>26</v>
      </c>
    </row>
    <row r="530" ht="15.75" customHeight="1">
      <c r="A530" s="9" t="s">
        <v>168</v>
      </c>
      <c r="B530" s="10" t="s">
        <v>648</v>
      </c>
      <c r="C530" s="10" t="s">
        <v>62</v>
      </c>
      <c r="D530" s="11">
        <v>5.0</v>
      </c>
      <c r="E530" s="12">
        <v>2.0</v>
      </c>
      <c r="F530" s="9" t="s">
        <v>124</v>
      </c>
      <c r="G530" s="10" t="s">
        <v>78</v>
      </c>
      <c r="H530" s="9" t="s">
        <v>35</v>
      </c>
    </row>
    <row r="531" ht="15.75" customHeight="1">
      <c r="A531" s="9" t="s">
        <v>679</v>
      </c>
      <c r="B531" s="10" t="s">
        <v>680</v>
      </c>
      <c r="C531" s="11">
        <v>6.0</v>
      </c>
      <c r="D531" s="11">
        <v>11.0</v>
      </c>
      <c r="E531" s="13"/>
      <c r="F531" s="9" t="s">
        <v>74</v>
      </c>
      <c r="G531" s="10" t="s">
        <v>681</v>
      </c>
      <c r="H531" s="9" t="s">
        <v>35</v>
      </c>
    </row>
    <row r="532" ht="15.75" customHeight="1">
      <c r="A532" s="9" t="s">
        <v>263</v>
      </c>
      <c r="B532" s="10" t="s">
        <v>261</v>
      </c>
      <c r="C532" s="10" t="s">
        <v>62</v>
      </c>
      <c r="D532" s="11">
        <v>4.0</v>
      </c>
      <c r="E532" s="12">
        <v>2.0</v>
      </c>
      <c r="F532" s="9" t="s">
        <v>97</v>
      </c>
      <c r="G532" s="10" t="s">
        <v>101</v>
      </c>
      <c r="H532" s="9" t="s">
        <v>26</v>
      </c>
    </row>
    <row r="533" ht="15.75" customHeight="1">
      <c r="A533" s="9" t="s">
        <v>93</v>
      </c>
      <c r="B533" s="10" t="s">
        <v>682</v>
      </c>
      <c r="C533" s="11">
        <v>5.0</v>
      </c>
      <c r="D533" s="11">
        <v>6.0</v>
      </c>
      <c r="E533" s="12">
        <v>4.0</v>
      </c>
      <c r="F533" s="9" t="s">
        <v>94</v>
      </c>
      <c r="G533" s="10" t="s">
        <v>519</v>
      </c>
      <c r="H533" s="9" t="s">
        <v>67</v>
      </c>
    </row>
    <row r="534" ht="15.75" customHeight="1">
      <c r="A534" s="9" t="s">
        <v>174</v>
      </c>
      <c r="B534" s="10" t="s">
        <v>599</v>
      </c>
      <c r="C534" s="10" t="s">
        <v>62</v>
      </c>
      <c r="D534" s="11">
        <v>2.0</v>
      </c>
      <c r="E534" s="12">
        <v>2.0</v>
      </c>
      <c r="F534" s="9" t="s">
        <v>24</v>
      </c>
      <c r="G534" s="10" t="s">
        <v>600</v>
      </c>
      <c r="H534" s="9" t="s">
        <v>35</v>
      </c>
    </row>
    <row r="535" ht="15.75" customHeight="1">
      <c r="A535" s="9" t="s">
        <v>76</v>
      </c>
      <c r="B535" s="10" t="s">
        <v>548</v>
      </c>
      <c r="C535" s="11">
        <v>1.0</v>
      </c>
      <c r="D535" s="11">
        <v>1.0</v>
      </c>
      <c r="E535" s="12">
        <v>1.0</v>
      </c>
      <c r="F535" s="9" t="s">
        <v>86</v>
      </c>
      <c r="G535" s="10" t="s">
        <v>683</v>
      </c>
      <c r="H535" s="9" t="s">
        <v>26</v>
      </c>
    </row>
    <row r="536" ht="15.75" customHeight="1">
      <c r="A536" s="9" t="s">
        <v>76</v>
      </c>
      <c r="B536" s="10" t="s">
        <v>598</v>
      </c>
      <c r="C536" s="10" t="s">
        <v>62</v>
      </c>
      <c r="D536" s="11">
        <v>3.0</v>
      </c>
      <c r="E536" s="12">
        <v>2.0</v>
      </c>
      <c r="F536" s="9" t="s">
        <v>87</v>
      </c>
      <c r="G536" s="10" t="s">
        <v>684</v>
      </c>
      <c r="H536" s="9" t="s">
        <v>35</v>
      </c>
    </row>
    <row r="537" ht="15.75" customHeight="1">
      <c r="A537" s="9" t="s">
        <v>21</v>
      </c>
      <c r="B537" s="10" t="s">
        <v>38</v>
      </c>
      <c r="C537" s="10" t="s">
        <v>23</v>
      </c>
      <c r="D537" s="11">
        <v>2.0</v>
      </c>
      <c r="E537" s="13"/>
      <c r="F537" s="9" t="s">
        <v>24</v>
      </c>
      <c r="G537" s="10" t="s">
        <v>685</v>
      </c>
      <c r="H537" s="9" t="s">
        <v>26</v>
      </c>
    </row>
    <row r="538" ht="15.75" customHeight="1">
      <c r="A538" s="9" t="s">
        <v>76</v>
      </c>
      <c r="B538" s="10" t="s">
        <v>50</v>
      </c>
      <c r="C538" s="10" t="s">
        <v>39</v>
      </c>
      <c r="D538" s="10"/>
      <c r="E538" s="12">
        <v>3.0</v>
      </c>
      <c r="F538" s="9" t="s">
        <v>87</v>
      </c>
      <c r="G538" s="10" t="s">
        <v>453</v>
      </c>
      <c r="H538" s="9" t="s">
        <v>35</v>
      </c>
    </row>
    <row r="539" ht="15.75" customHeight="1">
      <c r="A539" s="9" t="s">
        <v>76</v>
      </c>
      <c r="B539" s="10" t="s">
        <v>61</v>
      </c>
      <c r="C539" s="10" t="s">
        <v>62</v>
      </c>
      <c r="D539" s="11">
        <v>4.0</v>
      </c>
      <c r="E539" s="12">
        <v>2.0</v>
      </c>
      <c r="F539" s="9" t="s">
        <v>87</v>
      </c>
      <c r="G539" s="10" t="s">
        <v>337</v>
      </c>
      <c r="H539" s="9" t="s">
        <v>26</v>
      </c>
    </row>
    <row r="540" ht="15.75" customHeight="1">
      <c r="A540" s="9" t="s">
        <v>21</v>
      </c>
      <c r="B540" s="10" t="s">
        <v>193</v>
      </c>
      <c r="C540" s="11">
        <v>1.0</v>
      </c>
      <c r="D540" s="11">
        <v>1.0</v>
      </c>
      <c r="E540" s="12">
        <v>1.0</v>
      </c>
      <c r="F540" s="9" t="s">
        <v>87</v>
      </c>
      <c r="G540" s="10"/>
      <c r="H540" s="9" t="s">
        <v>26</v>
      </c>
    </row>
    <row r="541" ht="15.75" customHeight="1">
      <c r="A541" s="9" t="s">
        <v>174</v>
      </c>
      <c r="B541" s="10" t="s">
        <v>632</v>
      </c>
      <c r="C541" s="11">
        <v>1.0</v>
      </c>
      <c r="D541" s="11">
        <v>1.0</v>
      </c>
      <c r="E541" s="13"/>
      <c r="F541" s="9" t="s">
        <v>390</v>
      </c>
      <c r="G541" s="10" t="s">
        <v>686</v>
      </c>
      <c r="H541" s="9" t="s">
        <v>35</v>
      </c>
    </row>
    <row r="542" ht="15.75" customHeight="1">
      <c r="A542" s="9" t="s">
        <v>76</v>
      </c>
      <c r="B542" s="10" t="s">
        <v>50</v>
      </c>
      <c r="C542" s="10" t="s">
        <v>39</v>
      </c>
      <c r="D542" s="11">
        <v>4.0</v>
      </c>
      <c r="E542" s="12">
        <v>2.0</v>
      </c>
      <c r="F542" s="9" t="s">
        <v>87</v>
      </c>
      <c r="G542" s="10" t="s">
        <v>78</v>
      </c>
      <c r="H542" s="9" t="s">
        <v>35</v>
      </c>
    </row>
    <row r="543" ht="15.75" customHeight="1">
      <c r="A543" s="9" t="s">
        <v>21</v>
      </c>
      <c r="B543" s="10" t="s">
        <v>128</v>
      </c>
      <c r="C543" s="11">
        <v>1.0</v>
      </c>
      <c r="D543" s="11">
        <v>1.0</v>
      </c>
      <c r="E543" s="12">
        <v>2.0</v>
      </c>
      <c r="F543" s="9" t="s">
        <v>124</v>
      </c>
      <c r="G543" s="10" t="s">
        <v>129</v>
      </c>
      <c r="H543" s="9" t="s">
        <v>35</v>
      </c>
    </row>
    <row r="544" ht="15.75" customHeight="1">
      <c r="A544" s="9" t="s">
        <v>21</v>
      </c>
      <c r="B544" s="10" t="s">
        <v>22</v>
      </c>
      <c r="C544" s="10" t="s">
        <v>23</v>
      </c>
      <c r="D544" s="11">
        <v>3.0</v>
      </c>
      <c r="E544" s="12">
        <v>2.0</v>
      </c>
      <c r="F544" s="9" t="s">
        <v>124</v>
      </c>
      <c r="G544" s="10" t="s">
        <v>25</v>
      </c>
      <c r="H544" s="9" t="s">
        <v>26</v>
      </c>
    </row>
    <row r="545" ht="15.75" customHeight="1">
      <c r="A545" s="9" t="s">
        <v>21</v>
      </c>
      <c r="B545" s="10" t="s">
        <v>687</v>
      </c>
      <c r="C545" s="11">
        <v>2.0</v>
      </c>
      <c r="D545" s="11">
        <v>2.0</v>
      </c>
      <c r="E545" s="12">
        <v>1.0</v>
      </c>
      <c r="F545" s="9" t="s">
        <v>86</v>
      </c>
      <c r="G545" s="10" t="s">
        <v>688</v>
      </c>
      <c r="H545" s="9" t="s">
        <v>26</v>
      </c>
    </row>
    <row r="546" ht="15.75" customHeight="1">
      <c r="A546" s="9" t="s">
        <v>70</v>
      </c>
      <c r="B546" s="10" t="s">
        <v>689</v>
      </c>
      <c r="C546" s="11">
        <v>3.0</v>
      </c>
      <c r="D546" s="11">
        <v>2.0</v>
      </c>
      <c r="E546" s="12">
        <v>2.0</v>
      </c>
      <c r="F546" s="9" t="s">
        <v>86</v>
      </c>
      <c r="G546" s="10" t="s">
        <v>491</v>
      </c>
      <c r="H546" s="9" t="s">
        <v>35</v>
      </c>
    </row>
    <row r="547" ht="15.75" customHeight="1">
      <c r="A547" s="9" t="s">
        <v>690</v>
      </c>
      <c r="B547" s="10" t="s">
        <v>409</v>
      </c>
      <c r="C547" s="10" t="s">
        <v>226</v>
      </c>
      <c r="D547" s="11">
        <v>5.0</v>
      </c>
      <c r="E547" s="13"/>
      <c r="F547" s="9" t="s">
        <v>206</v>
      </c>
      <c r="G547" s="10" t="s">
        <v>284</v>
      </c>
      <c r="H547" s="9" t="s">
        <v>35</v>
      </c>
    </row>
    <row r="548" ht="15.75" customHeight="1">
      <c r="A548" s="9" t="s">
        <v>21</v>
      </c>
      <c r="B548" s="10" t="s">
        <v>193</v>
      </c>
      <c r="C548" s="11">
        <v>1.0</v>
      </c>
      <c r="D548" s="11">
        <v>1.0</v>
      </c>
      <c r="E548" s="12">
        <v>1.0</v>
      </c>
      <c r="F548" s="9" t="s">
        <v>100</v>
      </c>
      <c r="G548" s="10" t="s">
        <v>400</v>
      </c>
      <c r="H548" s="9" t="s">
        <v>26</v>
      </c>
    </row>
    <row r="549" ht="15.75" customHeight="1">
      <c r="A549" s="9" t="s">
        <v>27</v>
      </c>
      <c r="B549" s="10" t="s">
        <v>691</v>
      </c>
      <c r="C549" s="10" t="s">
        <v>39</v>
      </c>
      <c r="D549" s="11">
        <v>6.0</v>
      </c>
      <c r="E549" s="12">
        <v>3.0</v>
      </c>
      <c r="F549" s="9" t="s">
        <v>33</v>
      </c>
      <c r="G549" s="10" t="s">
        <v>546</v>
      </c>
      <c r="H549" s="9"/>
    </row>
    <row r="550" ht="15.75" customHeight="1">
      <c r="A550" s="9" t="s">
        <v>27</v>
      </c>
      <c r="B550" s="10" t="s">
        <v>692</v>
      </c>
      <c r="C550" s="10" t="s">
        <v>62</v>
      </c>
      <c r="D550" s="11">
        <v>5.0</v>
      </c>
      <c r="E550" s="12">
        <v>3.0</v>
      </c>
      <c r="F550" s="9" t="s">
        <v>33</v>
      </c>
      <c r="G550" s="10" t="s">
        <v>569</v>
      </c>
      <c r="H550" s="9" t="s">
        <v>252</v>
      </c>
    </row>
    <row r="551" ht="15.75" customHeight="1">
      <c r="A551" s="9" t="s">
        <v>27</v>
      </c>
      <c r="B551" s="10" t="s">
        <v>693</v>
      </c>
      <c r="C551" s="10" t="s">
        <v>39</v>
      </c>
      <c r="D551" s="11">
        <v>5.0</v>
      </c>
      <c r="E551" s="12">
        <v>5.0</v>
      </c>
      <c r="F551" s="9" t="s">
        <v>87</v>
      </c>
      <c r="G551" s="10" t="s">
        <v>583</v>
      </c>
      <c r="H551" s="9" t="s">
        <v>35</v>
      </c>
    </row>
    <row r="552" ht="15.75" customHeight="1">
      <c r="A552" s="9" t="s">
        <v>27</v>
      </c>
      <c r="B552" s="10" t="s">
        <v>692</v>
      </c>
      <c r="C552" s="10" t="s">
        <v>39</v>
      </c>
      <c r="D552" s="11">
        <v>6.0</v>
      </c>
      <c r="E552" s="13"/>
      <c r="F552" s="9" t="s">
        <v>87</v>
      </c>
      <c r="G552" s="10" t="s">
        <v>571</v>
      </c>
      <c r="H552" s="9" t="s">
        <v>35</v>
      </c>
    </row>
    <row r="553" ht="15.75" customHeight="1">
      <c r="A553" s="9" t="s">
        <v>64</v>
      </c>
      <c r="B553" s="10" t="s">
        <v>694</v>
      </c>
      <c r="C553" s="11">
        <v>6.0</v>
      </c>
      <c r="D553" s="11">
        <v>7.0</v>
      </c>
      <c r="E553" s="13"/>
      <c r="F553" s="9" t="s">
        <v>29</v>
      </c>
      <c r="G553" s="10" t="s">
        <v>513</v>
      </c>
      <c r="H553" s="9" t="s">
        <v>35</v>
      </c>
    </row>
    <row r="554" ht="15.75" customHeight="1">
      <c r="A554" s="9" t="s">
        <v>64</v>
      </c>
      <c r="B554" s="10" t="s">
        <v>342</v>
      </c>
      <c r="C554" s="11">
        <v>6.0</v>
      </c>
      <c r="D554" s="11">
        <v>5.0</v>
      </c>
      <c r="E554" s="12">
        <v>5.0</v>
      </c>
      <c r="F554" s="9" t="s">
        <v>29</v>
      </c>
      <c r="G554" s="10" t="s">
        <v>695</v>
      </c>
      <c r="H554" s="9" t="s">
        <v>35</v>
      </c>
    </row>
    <row r="555" ht="15.75" customHeight="1">
      <c r="A555" s="9" t="s">
        <v>64</v>
      </c>
      <c r="B555" s="10" t="s">
        <v>28</v>
      </c>
      <c r="C555" s="11">
        <v>6.0</v>
      </c>
      <c r="D555" s="11">
        <v>5.0</v>
      </c>
      <c r="E555" s="12">
        <v>4.0</v>
      </c>
      <c r="F555" s="9" t="s">
        <v>29</v>
      </c>
      <c r="G555" s="10" t="s">
        <v>395</v>
      </c>
      <c r="H555" s="9" t="s">
        <v>35</v>
      </c>
    </row>
    <row r="556" ht="15.75" customHeight="1">
      <c r="A556" s="9" t="s">
        <v>601</v>
      </c>
      <c r="B556" s="10" t="s">
        <v>696</v>
      </c>
      <c r="C556" s="11">
        <v>2.0</v>
      </c>
      <c r="D556" s="11">
        <v>2.0</v>
      </c>
      <c r="E556" s="12">
        <v>1.0</v>
      </c>
      <c r="F556" s="9" t="s">
        <v>87</v>
      </c>
      <c r="G556" s="10" t="s">
        <v>346</v>
      </c>
      <c r="H556" s="9" t="s">
        <v>26</v>
      </c>
    </row>
    <row r="557" ht="15.75" customHeight="1">
      <c r="A557" s="9" t="s">
        <v>168</v>
      </c>
      <c r="B557" s="10" t="s">
        <v>450</v>
      </c>
      <c r="C557" s="11">
        <v>3.0</v>
      </c>
      <c r="D557" s="11">
        <v>3.0</v>
      </c>
      <c r="E557" s="12">
        <v>1.0</v>
      </c>
      <c r="F557" s="9" t="s">
        <v>24</v>
      </c>
      <c r="G557" s="10" t="s">
        <v>697</v>
      </c>
      <c r="H557" s="9" t="s">
        <v>35</v>
      </c>
    </row>
    <row r="558" ht="15.75" customHeight="1">
      <c r="A558" s="9" t="s">
        <v>21</v>
      </c>
      <c r="B558" s="10" t="s">
        <v>698</v>
      </c>
      <c r="C558" s="11">
        <v>3.0</v>
      </c>
      <c r="D558" s="11">
        <v>3.0</v>
      </c>
      <c r="E558" s="12">
        <v>2.0</v>
      </c>
      <c r="F558" s="9" t="s">
        <v>97</v>
      </c>
      <c r="G558" s="10" t="s">
        <v>267</v>
      </c>
      <c r="H558" s="9"/>
    </row>
    <row r="559" ht="15.75" customHeight="1">
      <c r="A559" s="9" t="s">
        <v>36</v>
      </c>
      <c r="B559" s="10" t="s">
        <v>699</v>
      </c>
      <c r="C559" s="11">
        <v>2.0</v>
      </c>
      <c r="D559" s="11">
        <v>2.0</v>
      </c>
      <c r="E559" s="12">
        <v>2.0</v>
      </c>
      <c r="F559" s="9" t="s">
        <v>33</v>
      </c>
      <c r="G559" s="10" t="s">
        <v>700</v>
      </c>
      <c r="H559" s="9" t="s">
        <v>35</v>
      </c>
    </row>
    <row r="560" ht="15.75" customHeight="1">
      <c r="A560" s="9" t="s">
        <v>46</v>
      </c>
      <c r="B560" s="10" t="s">
        <v>409</v>
      </c>
      <c r="C560" s="11">
        <v>4.0</v>
      </c>
      <c r="D560" s="11">
        <v>3.0</v>
      </c>
      <c r="E560" s="12">
        <v>2.0</v>
      </c>
      <c r="F560" s="9" t="s">
        <v>172</v>
      </c>
      <c r="G560" s="10" t="s">
        <v>554</v>
      </c>
      <c r="H560" s="9" t="s">
        <v>35</v>
      </c>
    </row>
    <row r="561" ht="15.75" customHeight="1">
      <c r="A561" s="9" t="s">
        <v>21</v>
      </c>
      <c r="B561" s="10" t="s">
        <v>701</v>
      </c>
      <c r="C561" s="10" t="s">
        <v>199</v>
      </c>
      <c r="D561" s="11">
        <v>2.0</v>
      </c>
      <c r="E561" s="12">
        <v>2.0</v>
      </c>
      <c r="F561" s="9" t="s">
        <v>24</v>
      </c>
      <c r="G561" s="10" t="s">
        <v>575</v>
      </c>
      <c r="H561" s="9" t="s">
        <v>35</v>
      </c>
    </row>
    <row r="562" ht="15.75" customHeight="1">
      <c r="A562" s="9" t="s">
        <v>64</v>
      </c>
      <c r="B562" s="10" t="s">
        <v>702</v>
      </c>
      <c r="C562" s="10" t="s">
        <v>199</v>
      </c>
      <c r="D562" s="11">
        <v>2.0</v>
      </c>
      <c r="E562" s="12">
        <v>1.0</v>
      </c>
      <c r="F562" s="9" t="s">
        <v>24</v>
      </c>
      <c r="G562" s="10" t="s">
        <v>378</v>
      </c>
      <c r="H562" s="9" t="s">
        <v>26</v>
      </c>
    </row>
    <row r="563" ht="15.75" customHeight="1">
      <c r="A563" s="9" t="s">
        <v>81</v>
      </c>
      <c r="B563" s="10" t="s">
        <v>703</v>
      </c>
      <c r="C563" s="11">
        <v>4.0</v>
      </c>
      <c r="D563" s="11">
        <v>4.0</v>
      </c>
      <c r="E563" s="13"/>
      <c r="F563" s="9" t="s">
        <v>172</v>
      </c>
      <c r="G563" s="10" t="s">
        <v>95</v>
      </c>
      <c r="H563" s="9" t="s">
        <v>35</v>
      </c>
    </row>
    <row r="564" ht="15.75" customHeight="1">
      <c r="A564" s="9" t="s">
        <v>76</v>
      </c>
      <c r="B564" s="10" t="s">
        <v>704</v>
      </c>
      <c r="C564" s="10" t="s">
        <v>62</v>
      </c>
      <c r="D564" s="11">
        <v>4.0</v>
      </c>
      <c r="E564" s="12">
        <v>2.0</v>
      </c>
      <c r="F564" s="9" t="s">
        <v>33</v>
      </c>
      <c r="G564" s="10" t="s">
        <v>705</v>
      </c>
      <c r="H564" s="9" t="s">
        <v>35</v>
      </c>
    </row>
    <row r="565" ht="15.75" customHeight="1">
      <c r="A565" s="9" t="s">
        <v>21</v>
      </c>
      <c r="B565" s="10" t="s">
        <v>89</v>
      </c>
      <c r="C565" s="11">
        <v>2.0</v>
      </c>
      <c r="D565" s="11">
        <v>2.0</v>
      </c>
      <c r="E565" s="12">
        <v>1.0</v>
      </c>
      <c r="F565" s="9" t="s">
        <v>124</v>
      </c>
      <c r="G565" s="10" t="s">
        <v>161</v>
      </c>
      <c r="H565" s="9" t="s">
        <v>26</v>
      </c>
    </row>
    <row r="566" ht="15.75" customHeight="1">
      <c r="A566" s="9" t="s">
        <v>37</v>
      </c>
      <c r="B566" s="10" t="s">
        <v>285</v>
      </c>
      <c r="C566" s="10" t="s">
        <v>39</v>
      </c>
      <c r="D566" s="11">
        <v>4.0</v>
      </c>
      <c r="E566" s="12">
        <v>4.0</v>
      </c>
      <c r="F566" s="9" t="s">
        <v>33</v>
      </c>
      <c r="G566" s="10" t="s">
        <v>141</v>
      </c>
      <c r="H566" s="9" t="s">
        <v>35</v>
      </c>
    </row>
    <row r="567" ht="15.75" customHeight="1">
      <c r="A567" s="9" t="s">
        <v>37</v>
      </c>
      <c r="B567" s="10" t="s">
        <v>38</v>
      </c>
      <c r="C567" s="10" t="s">
        <v>39</v>
      </c>
      <c r="D567" s="11">
        <v>3.0</v>
      </c>
      <c r="E567" s="12">
        <v>2.0</v>
      </c>
      <c r="F567" s="9" t="s">
        <v>33</v>
      </c>
      <c r="G567" s="10" t="s">
        <v>40</v>
      </c>
      <c r="H567" s="9" t="s">
        <v>35</v>
      </c>
    </row>
    <row r="568" ht="15.75" customHeight="1">
      <c r="A568" s="9" t="s">
        <v>70</v>
      </c>
      <c r="B568" s="10" t="s">
        <v>136</v>
      </c>
      <c r="C568" s="10" t="s">
        <v>62</v>
      </c>
      <c r="D568" s="11">
        <v>4.0</v>
      </c>
      <c r="E568" s="12">
        <v>2.0</v>
      </c>
      <c r="F568" s="9" t="s">
        <v>97</v>
      </c>
      <c r="G568" s="10" t="s">
        <v>34</v>
      </c>
      <c r="H568" s="9" t="s">
        <v>35</v>
      </c>
    </row>
    <row r="569" ht="15.75" customHeight="1">
      <c r="A569" s="9" t="s">
        <v>556</v>
      </c>
      <c r="B569" s="10" t="s">
        <v>706</v>
      </c>
      <c r="C569" s="11">
        <v>3.0</v>
      </c>
      <c r="D569" s="11">
        <v>2.0</v>
      </c>
      <c r="E569" s="12">
        <v>1.0</v>
      </c>
      <c r="F569" s="9" t="s">
        <v>33</v>
      </c>
      <c r="G569" s="10" t="s">
        <v>707</v>
      </c>
      <c r="H569" s="9" t="s">
        <v>35</v>
      </c>
    </row>
    <row r="570" ht="15.75" customHeight="1">
      <c r="A570" s="9" t="s">
        <v>37</v>
      </c>
      <c r="B570" s="10" t="s">
        <v>38</v>
      </c>
      <c r="C570" s="11">
        <v>3.0</v>
      </c>
      <c r="D570" s="11">
        <v>2.0</v>
      </c>
      <c r="E570" s="13"/>
      <c r="F570" s="9" t="s">
        <v>24</v>
      </c>
      <c r="G570" s="10"/>
      <c r="H570" s="9" t="s">
        <v>67</v>
      </c>
    </row>
    <row r="571" ht="15.75" customHeight="1">
      <c r="A571" s="9" t="s">
        <v>76</v>
      </c>
      <c r="B571" s="10" t="s">
        <v>708</v>
      </c>
      <c r="C571" s="10" t="s">
        <v>62</v>
      </c>
      <c r="D571" s="11">
        <v>3.0</v>
      </c>
      <c r="E571" s="12">
        <v>2.0</v>
      </c>
      <c r="F571" s="9" t="s">
        <v>87</v>
      </c>
      <c r="G571" s="10" t="s">
        <v>279</v>
      </c>
      <c r="H571" s="9" t="s">
        <v>35</v>
      </c>
    </row>
    <row r="572" ht="15.75" customHeight="1">
      <c r="A572" s="9" t="s">
        <v>76</v>
      </c>
      <c r="B572" s="10" t="s">
        <v>709</v>
      </c>
      <c r="C572" s="10" t="s">
        <v>62</v>
      </c>
      <c r="D572" s="11">
        <v>3.0</v>
      </c>
      <c r="E572" s="12">
        <v>2.0</v>
      </c>
      <c r="F572" s="9" t="s">
        <v>87</v>
      </c>
      <c r="G572" s="10" t="s">
        <v>710</v>
      </c>
      <c r="H572" s="9" t="s">
        <v>35</v>
      </c>
    </row>
    <row r="573" ht="15.75" customHeight="1">
      <c r="A573" s="9" t="s">
        <v>37</v>
      </c>
      <c r="B573" s="10" t="s">
        <v>711</v>
      </c>
      <c r="C573" s="11">
        <v>3.0</v>
      </c>
      <c r="D573" s="11">
        <v>2.0</v>
      </c>
      <c r="E573" s="12">
        <v>2.0</v>
      </c>
      <c r="F573" s="9" t="s">
        <v>97</v>
      </c>
      <c r="G573" s="10" t="s">
        <v>712</v>
      </c>
      <c r="H573" s="9" t="s">
        <v>35</v>
      </c>
    </row>
    <row r="574" ht="15.75" customHeight="1">
      <c r="A574" s="9" t="s">
        <v>21</v>
      </c>
      <c r="B574" s="10" t="s">
        <v>193</v>
      </c>
      <c r="C574" s="11">
        <v>1.0</v>
      </c>
      <c r="D574" s="11">
        <v>1.0</v>
      </c>
      <c r="E574" s="12">
        <v>1.0</v>
      </c>
      <c r="F574" s="9" t="s">
        <v>87</v>
      </c>
      <c r="G574" s="10" t="s">
        <v>400</v>
      </c>
      <c r="H574" s="9" t="s">
        <v>35</v>
      </c>
    </row>
    <row r="575" ht="15.75" customHeight="1">
      <c r="A575" s="9" t="s">
        <v>106</v>
      </c>
      <c r="B575" s="10" t="s">
        <v>91</v>
      </c>
      <c r="C575" s="11">
        <v>5.0</v>
      </c>
      <c r="D575" s="11">
        <v>3.0</v>
      </c>
      <c r="E575" s="12">
        <v>2.0</v>
      </c>
      <c r="F575" s="9" t="s">
        <v>713</v>
      </c>
      <c r="G575" s="10" t="s">
        <v>714</v>
      </c>
      <c r="H575" s="9" t="s">
        <v>35</v>
      </c>
    </row>
    <row r="576" ht="15.75" customHeight="1">
      <c r="A576" s="9" t="s">
        <v>106</v>
      </c>
      <c r="B576" s="10" t="s">
        <v>22</v>
      </c>
      <c r="C576" s="11">
        <v>5.0</v>
      </c>
      <c r="D576" s="11">
        <v>5.0</v>
      </c>
      <c r="E576" s="12">
        <v>4.0</v>
      </c>
      <c r="F576" s="9" t="s">
        <v>94</v>
      </c>
      <c r="G576" s="10" t="s">
        <v>715</v>
      </c>
      <c r="H576" s="9" t="s">
        <v>35</v>
      </c>
    </row>
    <row r="577" ht="15.75" customHeight="1">
      <c r="A577" s="9" t="s">
        <v>81</v>
      </c>
      <c r="B577" s="10" t="s">
        <v>716</v>
      </c>
      <c r="C577" s="10" t="s">
        <v>62</v>
      </c>
      <c r="D577" s="11">
        <v>4.0</v>
      </c>
      <c r="E577" s="13"/>
      <c r="F577" s="9" t="s">
        <v>172</v>
      </c>
      <c r="G577" s="10" t="s">
        <v>179</v>
      </c>
      <c r="H577" s="9" t="s">
        <v>35</v>
      </c>
    </row>
    <row r="578" ht="15.75" customHeight="1">
      <c r="A578" s="9" t="s">
        <v>21</v>
      </c>
      <c r="B578" s="10" t="s">
        <v>282</v>
      </c>
      <c r="C578" s="11">
        <v>1.0</v>
      </c>
      <c r="D578" s="11">
        <v>2.0</v>
      </c>
      <c r="E578" s="12">
        <v>1.0</v>
      </c>
      <c r="F578" s="9" t="s">
        <v>24</v>
      </c>
      <c r="G578" s="10" t="s">
        <v>129</v>
      </c>
      <c r="H578" s="9" t="s">
        <v>35</v>
      </c>
    </row>
    <row r="579" ht="15.75" customHeight="1">
      <c r="A579" s="9" t="s">
        <v>81</v>
      </c>
      <c r="B579" s="10" t="s">
        <v>278</v>
      </c>
      <c r="C579" s="10" t="s">
        <v>226</v>
      </c>
      <c r="D579" s="11">
        <v>5.0</v>
      </c>
      <c r="E579" s="13"/>
      <c r="F579" s="9" t="s">
        <v>172</v>
      </c>
      <c r="G579" s="10" t="s">
        <v>717</v>
      </c>
      <c r="H579" s="9" t="s">
        <v>252</v>
      </c>
    </row>
    <row r="580" ht="15.75" customHeight="1">
      <c r="A580" s="9" t="s">
        <v>21</v>
      </c>
      <c r="B580" s="10" t="s">
        <v>143</v>
      </c>
      <c r="C580" s="10" t="s">
        <v>327</v>
      </c>
      <c r="D580" s="11">
        <v>1.0</v>
      </c>
      <c r="E580" s="13"/>
      <c r="F580" s="9" t="s">
        <v>86</v>
      </c>
      <c r="G580" s="10" t="s">
        <v>718</v>
      </c>
      <c r="H580" s="9" t="s">
        <v>26</v>
      </c>
    </row>
    <row r="581" ht="15.75" customHeight="1">
      <c r="A581" s="9" t="s">
        <v>36</v>
      </c>
      <c r="B581" s="10" t="s">
        <v>335</v>
      </c>
      <c r="C581" s="11">
        <v>6.0</v>
      </c>
      <c r="D581" s="11">
        <v>5.0</v>
      </c>
      <c r="E581" s="13"/>
      <c r="F581" s="9" t="s">
        <v>559</v>
      </c>
      <c r="G581" s="10" t="s">
        <v>719</v>
      </c>
      <c r="H581" s="9" t="s">
        <v>35</v>
      </c>
    </row>
    <row r="582" ht="15.75" customHeight="1">
      <c r="A582" s="9" t="s">
        <v>190</v>
      </c>
      <c r="B582" s="10" t="s">
        <v>720</v>
      </c>
      <c r="C582" s="11">
        <v>2.0</v>
      </c>
      <c r="D582" s="11">
        <v>2.0</v>
      </c>
      <c r="E582" s="12">
        <v>1.0</v>
      </c>
      <c r="F582" s="9" t="s">
        <v>24</v>
      </c>
      <c r="G582" s="10" t="s">
        <v>721</v>
      </c>
      <c r="H582" s="9" t="s">
        <v>26</v>
      </c>
    </row>
    <row r="583" ht="15.75" customHeight="1">
      <c r="A583" s="9" t="s">
        <v>37</v>
      </c>
      <c r="B583" s="10" t="s">
        <v>22</v>
      </c>
      <c r="C583" s="10" t="s">
        <v>62</v>
      </c>
      <c r="D583" s="11">
        <v>4.0</v>
      </c>
      <c r="E583" s="12">
        <v>2.0</v>
      </c>
      <c r="F583" s="9" t="s">
        <v>87</v>
      </c>
      <c r="G583" s="10" t="s">
        <v>722</v>
      </c>
      <c r="H583" s="9" t="s">
        <v>26</v>
      </c>
    </row>
    <row r="584" ht="15.75" customHeight="1">
      <c r="A584" s="9" t="s">
        <v>21</v>
      </c>
      <c r="B584" s="10" t="s">
        <v>305</v>
      </c>
      <c r="C584" s="11">
        <v>4.0</v>
      </c>
      <c r="D584" s="11">
        <v>4.0</v>
      </c>
      <c r="E584" s="12">
        <v>2.0</v>
      </c>
      <c r="F584" s="9" t="s">
        <v>314</v>
      </c>
      <c r="G584" s="10" t="s">
        <v>723</v>
      </c>
      <c r="H584" s="9" t="s">
        <v>26</v>
      </c>
    </row>
    <row r="585" ht="15.75" customHeight="1">
      <c r="A585" s="9" t="s">
        <v>76</v>
      </c>
      <c r="B585" s="10" t="s">
        <v>724</v>
      </c>
      <c r="C585" s="10" t="s">
        <v>39</v>
      </c>
      <c r="D585" s="11">
        <v>5.0</v>
      </c>
      <c r="E585" s="12">
        <v>3.0</v>
      </c>
      <c r="F585" s="9" t="s">
        <v>87</v>
      </c>
      <c r="G585" s="10" t="s">
        <v>725</v>
      </c>
      <c r="H585" s="9" t="s">
        <v>35</v>
      </c>
    </row>
    <row r="586" ht="15.75" customHeight="1">
      <c r="A586" s="9" t="s">
        <v>76</v>
      </c>
      <c r="B586" s="10" t="s">
        <v>726</v>
      </c>
      <c r="C586" s="10" t="s">
        <v>62</v>
      </c>
      <c r="D586" s="11">
        <v>4.0</v>
      </c>
      <c r="E586" s="12">
        <v>2.0</v>
      </c>
      <c r="F586" s="9" t="s">
        <v>87</v>
      </c>
      <c r="G586" s="10" t="s">
        <v>725</v>
      </c>
      <c r="H586" s="9" t="s">
        <v>35</v>
      </c>
    </row>
    <row r="587" ht="15.75" customHeight="1">
      <c r="A587" s="9" t="s">
        <v>76</v>
      </c>
      <c r="B587" s="10" t="s">
        <v>451</v>
      </c>
      <c r="C587" s="10" t="s">
        <v>62</v>
      </c>
      <c r="D587" s="11">
        <v>4.0</v>
      </c>
      <c r="E587" s="12">
        <v>2.0</v>
      </c>
      <c r="F587" s="9" t="s">
        <v>87</v>
      </c>
      <c r="G587" s="10" t="s">
        <v>337</v>
      </c>
      <c r="H587" s="9" t="s">
        <v>35</v>
      </c>
    </row>
    <row r="588" ht="15.75" customHeight="1">
      <c r="A588" s="9" t="s">
        <v>727</v>
      </c>
      <c r="B588" s="10" t="s">
        <v>112</v>
      </c>
      <c r="C588" s="10" t="s">
        <v>39</v>
      </c>
      <c r="D588" s="11">
        <v>5.0</v>
      </c>
      <c r="E588" s="13"/>
      <c r="F588" s="9" t="s">
        <v>94</v>
      </c>
      <c r="G588" s="10" t="s">
        <v>284</v>
      </c>
      <c r="H588" s="9" t="s">
        <v>35</v>
      </c>
    </row>
    <row r="589" ht="15.75" customHeight="1">
      <c r="A589" s="9" t="s">
        <v>70</v>
      </c>
      <c r="B589" s="10" t="s">
        <v>630</v>
      </c>
      <c r="C589" s="10" t="s">
        <v>289</v>
      </c>
      <c r="D589" s="11">
        <v>2.0</v>
      </c>
      <c r="E589" s="12">
        <v>2.0</v>
      </c>
      <c r="F589" s="9" t="s">
        <v>100</v>
      </c>
      <c r="G589" s="10" t="s">
        <v>728</v>
      </c>
      <c r="H589" s="9" t="s">
        <v>67</v>
      </c>
    </row>
    <row r="590" ht="15.75" customHeight="1">
      <c r="A590" s="9" t="s">
        <v>37</v>
      </c>
      <c r="B590" s="10" t="s">
        <v>729</v>
      </c>
      <c r="C590" s="11">
        <v>3.0</v>
      </c>
      <c r="D590" s="11">
        <v>2.0</v>
      </c>
      <c r="E590" s="12">
        <v>2.0</v>
      </c>
      <c r="F590" s="9" t="s">
        <v>87</v>
      </c>
      <c r="G590" s="10" t="s">
        <v>730</v>
      </c>
      <c r="H590" s="9" t="s">
        <v>35</v>
      </c>
    </row>
    <row r="591" ht="15.75" customHeight="1">
      <c r="A591" s="9" t="s">
        <v>70</v>
      </c>
      <c r="B591" s="10" t="s">
        <v>85</v>
      </c>
      <c r="C591" s="10" t="s">
        <v>62</v>
      </c>
      <c r="D591" s="11">
        <v>4.0</v>
      </c>
      <c r="E591" s="12">
        <v>4.0</v>
      </c>
      <c r="F591" s="9" t="s">
        <v>33</v>
      </c>
      <c r="G591" s="10" t="s">
        <v>731</v>
      </c>
      <c r="H591" s="9" t="s">
        <v>35</v>
      </c>
    </row>
    <row r="592" ht="15.75" customHeight="1">
      <c r="A592" s="9" t="s">
        <v>46</v>
      </c>
      <c r="B592" s="10" t="s">
        <v>148</v>
      </c>
      <c r="C592" s="11">
        <v>4.0</v>
      </c>
      <c r="D592" s="11">
        <v>3.0</v>
      </c>
      <c r="E592" s="12">
        <v>3.0</v>
      </c>
      <c r="F592" s="9" t="s">
        <v>59</v>
      </c>
      <c r="G592" s="10" t="s">
        <v>52</v>
      </c>
      <c r="H592" s="9" t="s">
        <v>35</v>
      </c>
    </row>
    <row r="593" ht="15.75" customHeight="1">
      <c r="A593" s="9" t="s">
        <v>64</v>
      </c>
      <c r="B593" s="10" t="s">
        <v>530</v>
      </c>
      <c r="C593" s="10" t="s">
        <v>39</v>
      </c>
      <c r="D593" s="11">
        <v>5.0</v>
      </c>
      <c r="E593" s="12">
        <v>4.0</v>
      </c>
      <c r="F593" s="9" t="s">
        <v>732</v>
      </c>
      <c r="G593" s="10" t="s">
        <v>733</v>
      </c>
      <c r="H593" s="9" t="s">
        <v>35</v>
      </c>
    </row>
    <row r="594" ht="15.75" customHeight="1">
      <c r="A594" s="9" t="s">
        <v>70</v>
      </c>
      <c r="B594" s="10" t="s">
        <v>316</v>
      </c>
      <c r="C594" s="11">
        <v>3.0</v>
      </c>
      <c r="D594" s="11">
        <v>2.0</v>
      </c>
      <c r="E594" s="12">
        <v>2.0</v>
      </c>
      <c r="F594" s="9" t="s">
        <v>24</v>
      </c>
      <c r="G594" s="10" t="s">
        <v>734</v>
      </c>
      <c r="H594" s="9" t="s">
        <v>26</v>
      </c>
    </row>
    <row r="595" ht="15.75" customHeight="1">
      <c r="A595" s="9" t="s">
        <v>21</v>
      </c>
      <c r="B595" s="10" t="s">
        <v>193</v>
      </c>
      <c r="C595" s="11">
        <v>1.0</v>
      </c>
      <c r="D595" s="11">
        <v>1.0</v>
      </c>
      <c r="E595" s="12">
        <v>1.0</v>
      </c>
      <c r="F595" s="9" t="s">
        <v>87</v>
      </c>
      <c r="G595" s="10" t="s">
        <v>253</v>
      </c>
      <c r="H595" s="9" t="s">
        <v>35</v>
      </c>
    </row>
    <row r="596" ht="15.75" customHeight="1">
      <c r="A596" s="9" t="s">
        <v>182</v>
      </c>
      <c r="B596" s="10" t="s">
        <v>735</v>
      </c>
      <c r="C596" s="10" t="s">
        <v>62</v>
      </c>
      <c r="D596" s="11">
        <v>4.0</v>
      </c>
      <c r="E596" s="12">
        <v>3.0</v>
      </c>
      <c r="F596" s="9" t="s">
        <v>383</v>
      </c>
      <c r="G596" s="10" t="s">
        <v>736</v>
      </c>
      <c r="H596" s="9" t="s">
        <v>26</v>
      </c>
    </row>
    <row r="597" ht="15.75" customHeight="1">
      <c r="A597" s="9" t="s">
        <v>70</v>
      </c>
      <c r="B597" s="10" t="s">
        <v>245</v>
      </c>
      <c r="C597" s="10" t="s">
        <v>83</v>
      </c>
      <c r="D597" s="11">
        <v>4.0</v>
      </c>
      <c r="E597" s="12">
        <v>3.0</v>
      </c>
      <c r="F597" s="9" t="s">
        <v>33</v>
      </c>
      <c r="G597" s="10" t="s">
        <v>737</v>
      </c>
      <c r="H597" s="9"/>
    </row>
    <row r="598" ht="15.75" customHeight="1">
      <c r="A598" s="9" t="s">
        <v>76</v>
      </c>
      <c r="B598" s="10" t="s">
        <v>458</v>
      </c>
      <c r="C598" s="10" t="s">
        <v>39</v>
      </c>
      <c r="D598" s="11">
        <v>5.0</v>
      </c>
      <c r="E598" s="12">
        <v>3.0</v>
      </c>
      <c r="F598" s="9" t="s">
        <v>87</v>
      </c>
      <c r="G598" s="10" t="s">
        <v>459</v>
      </c>
      <c r="H598" s="9" t="s">
        <v>35</v>
      </c>
    </row>
    <row r="599" ht="15.75" customHeight="1">
      <c r="A599" s="9" t="s">
        <v>182</v>
      </c>
      <c r="B599" s="10" t="s">
        <v>634</v>
      </c>
      <c r="C599" s="11">
        <v>2.0</v>
      </c>
      <c r="D599" s="11">
        <v>2.0</v>
      </c>
      <c r="E599" s="12">
        <v>1.0</v>
      </c>
      <c r="F599" s="9" t="s">
        <v>97</v>
      </c>
      <c r="G599" s="10" t="s">
        <v>738</v>
      </c>
      <c r="H599" s="9" t="s">
        <v>26</v>
      </c>
    </row>
    <row r="600" ht="15.75" customHeight="1">
      <c r="A600" s="9" t="s">
        <v>182</v>
      </c>
      <c r="B600" s="10" t="s">
        <v>313</v>
      </c>
      <c r="C600" s="10" t="s">
        <v>62</v>
      </c>
      <c r="D600" s="11">
        <v>4.0</v>
      </c>
      <c r="E600" s="12">
        <v>2.0</v>
      </c>
      <c r="F600" s="9" t="s">
        <v>97</v>
      </c>
      <c r="G600" s="10" t="s">
        <v>739</v>
      </c>
      <c r="H600" s="9" t="s">
        <v>35</v>
      </c>
    </row>
    <row r="601" ht="15.75" customHeight="1">
      <c r="A601" s="9" t="s">
        <v>64</v>
      </c>
      <c r="B601" s="10" t="s">
        <v>28</v>
      </c>
      <c r="C601" s="11">
        <v>6.0</v>
      </c>
      <c r="D601" s="11">
        <v>6.0</v>
      </c>
      <c r="E601" s="12">
        <v>4.0</v>
      </c>
      <c r="F601" s="9" t="s">
        <v>29</v>
      </c>
      <c r="G601" s="10" t="s">
        <v>740</v>
      </c>
      <c r="H601" s="9"/>
    </row>
    <row r="602" ht="15.75" customHeight="1">
      <c r="A602" s="9" t="s">
        <v>64</v>
      </c>
      <c r="B602" s="10" t="s">
        <v>741</v>
      </c>
      <c r="C602" s="11">
        <v>6.0</v>
      </c>
      <c r="D602" s="11">
        <v>7.0</v>
      </c>
      <c r="E602" s="13"/>
      <c r="F602" s="9" t="s">
        <v>29</v>
      </c>
      <c r="G602" s="10" t="s">
        <v>742</v>
      </c>
      <c r="H602" s="9"/>
    </row>
    <row r="603" ht="15.75" customHeight="1">
      <c r="A603" s="9" t="s">
        <v>76</v>
      </c>
      <c r="B603" s="10" t="s">
        <v>193</v>
      </c>
      <c r="C603" s="11">
        <v>2.0</v>
      </c>
      <c r="D603" s="11">
        <v>2.0</v>
      </c>
      <c r="E603" s="13"/>
      <c r="F603" s="9" t="s">
        <v>24</v>
      </c>
      <c r="G603" s="10" t="s">
        <v>743</v>
      </c>
      <c r="H603" s="9" t="s">
        <v>35</v>
      </c>
    </row>
    <row r="604" ht="15.75" customHeight="1">
      <c r="A604" s="9" t="s">
        <v>21</v>
      </c>
      <c r="B604" s="10" t="s">
        <v>128</v>
      </c>
      <c r="C604" s="11">
        <v>1.0</v>
      </c>
      <c r="D604" s="11">
        <v>2.0</v>
      </c>
      <c r="E604" s="12">
        <v>1.0</v>
      </c>
      <c r="F604" s="9" t="s">
        <v>24</v>
      </c>
      <c r="G604" s="10" t="s">
        <v>129</v>
      </c>
      <c r="H604" s="9" t="s">
        <v>35</v>
      </c>
    </row>
    <row r="605" ht="15.75" customHeight="1">
      <c r="A605" s="9" t="s">
        <v>21</v>
      </c>
      <c r="B605" s="10" t="s">
        <v>123</v>
      </c>
      <c r="C605" s="10" t="s">
        <v>62</v>
      </c>
      <c r="D605" s="11">
        <v>5.0</v>
      </c>
      <c r="E605" s="12">
        <v>2.0</v>
      </c>
      <c r="F605" s="9" t="s">
        <v>124</v>
      </c>
      <c r="G605" s="10" t="s">
        <v>125</v>
      </c>
      <c r="H605" s="9" t="s">
        <v>35</v>
      </c>
    </row>
    <row r="606" ht="15.75" customHeight="1">
      <c r="A606" s="9" t="s">
        <v>76</v>
      </c>
      <c r="B606" s="10" t="s">
        <v>128</v>
      </c>
      <c r="C606" s="10" t="s">
        <v>39</v>
      </c>
      <c r="D606" s="11">
        <v>4.0</v>
      </c>
      <c r="E606" s="12">
        <v>2.0</v>
      </c>
      <c r="F606" s="9" t="s">
        <v>87</v>
      </c>
      <c r="G606" s="10" t="s">
        <v>118</v>
      </c>
      <c r="H606" s="9" t="s">
        <v>252</v>
      </c>
    </row>
    <row r="607" ht="15.75" customHeight="1">
      <c r="A607" s="9" t="s">
        <v>21</v>
      </c>
      <c r="B607" s="10" t="s">
        <v>193</v>
      </c>
      <c r="C607" s="11">
        <v>1.0</v>
      </c>
      <c r="D607" s="11">
        <v>1.0</v>
      </c>
      <c r="E607" s="12">
        <v>1.0</v>
      </c>
      <c r="F607" s="9" t="s">
        <v>100</v>
      </c>
      <c r="G607" s="10" t="s">
        <v>400</v>
      </c>
      <c r="H607" s="9" t="s">
        <v>35</v>
      </c>
    </row>
    <row r="608" ht="15.75" customHeight="1">
      <c r="A608" s="9" t="s">
        <v>21</v>
      </c>
      <c r="B608" s="10" t="s">
        <v>744</v>
      </c>
      <c r="C608" s="11">
        <v>2.0</v>
      </c>
      <c r="D608" s="11">
        <v>2.0</v>
      </c>
      <c r="E608" s="12">
        <v>2.0</v>
      </c>
      <c r="F608" s="9" t="s">
        <v>33</v>
      </c>
      <c r="G608" s="10" t="s">
        <v>236</v>
      </c>
      <c r="H608" s="9" t="s">
        <v>35</v>
      </c>
    </row>
    <row r="609" ht="15.75" customHeight="1">
      <c r="A609" s="9" t="s">
        <v>76</v>
      </c>
      <c r="B609" s="10" t="s">
        <v>745</v>
      </c>
      <c r="C609" s="10" t="s">
        <v>117</v>
      </c>
      <c r="D609" s="10"/>
      <c r="E609" s="12">
        <v>4.0</v>
      </c>
      <c r="F609" s="9" t="s">
        <v>48</v>
      </c>
      <c r="G609" s="10" t="s">
        <v>746</v>
      </c>
      <c r="H609" s="9"/>
    </row>
    <row r="610" ht="15.75" customHeight="1">
      <c r="A610" s="9" t="s">
        <v>76</v>
      </c>
      <c r="B610" s="10" t="s">
        <v>77</v>
      </c>
      <c r="C610" s="11">
        <v>3.0</v>
      </c>
      <c r="D610" s="11">
        <v>3.0</v>
      </c>
      <c r="E610" s="12">
        <v>2.0</v>
      </c>
      <c r="F610" s="9" t="s">
        <v>124</v>
      </c>
      <c r="G610" s="10" t="s">
        <v>728</v>
      </c>
      <c r="H610" s="9" t="s">
        <v>35</v>
      </c>
    </row>
    <row r="611" ht="15.75" customHeight="1">
      <c r="A611" s="9" t="s">
        <v>21</v>
      </c>
      <c r="B611" s="10" t="s">
        <v>245</v>
      </c>
      <c r="C611" s="10" t="s">
        <v>199</v>
      </c>
      <c r="D611" s="11">
        <v>2.0</v>
      </c>
      <c r="E611" s="12">
        <v>1.0</v>
      </c>
      <c r="F611" s="9" t="s">
        <v>24</v>
      </c>
      <c r="G611" s="10" t="s">
        <v>503</v>
      </c>
      <c r="H611" s="9" t="s">
        <v>26</v>
      </c>
    </row>
    <row r="612" ht="15.75" customHeight="1">
      <c r="A612" s="9" t="s">
        <v>21</v>
      </c>
      <c r="B612" s="10" t="s">
        <v>747</v>
      </c>
      <c r="C612" s="10" t="s">
        <v>199</v>
      </c>
      <c r="D612" s="11">
        <v>2.0</v>
      </c>
      <c r="E612" s="13"/>
      <c r="F612" s="9" t="s">
        <v>86</v>
      </c>
      <c r="G612" s="10" t="s">
        <v>346</v>
      </c>
      <c r="H612" s="9" t="s">
        <v>35</v>
      </c>
    </row>
    <row r="613" ht="15.75" customHeight="1">
      <c r="A613" s="9" t="s">
        <v>159</v>
      </c>
      <c r="B613" s="10" t="s">
        <v>748</v>
      </c>
      <c r="C613" s="11">
        <v>2.0</v>
      </c>
      <c r="D613" s="11">
        <v>2.0</v>
      </c>
      <c r="E613" s="12">
        <v>1.0</v>
      </c>
      <c r="F613" s="9" t="s">
        <v>24</v>
      </c>
      <c r="G613" s="10" t="s">
        <v>749</v>
      </c>
      <c r="H613" s="9" t="s">
        <v>67</v>
      </c>
    </row>
    <row r="614" ht="15.75" customHeight="1">
      <c r="A614" s="9" t="s">
        <v>90</v>
      </c>
      <c r="B614" s="10" t="s">
        <v>508</v>
      </c>
      <c r="C614" s="10" t="s">
        <v>199</v>
      </c>
      <c r="D614" s="11">
        <v>1.0</v>
      </c>
      <c r="E614" s="12">
        <v>1.0</v>
      </c>
      <c r="F614" s="9" t="s">
        <v>359</v>
      </c>
      <c r="G614" s="10" t="s">
        <v>750</v>
      </c>
      <c r="H614" s="9" t="s">
        <v>35</v>
      </c>
    </row>
    <row r="615" ht="15.75" customHeight="1">
      <c r="A615" s="9" t="s">
        <v>21</v>
      </c>
      <c r="B615" s="10" t="s">
        <v>751</v>
      </c>
      <c r="C615" s="11">
        <v>1.0</v>
      </c>
      <c r="D615" s="11">
        <v>1.0</v>
      </c>
      <c r="E615" s="12">
        <v>1.0</v>
      </c>
      <c r="F615" s="9" t="s">
        <v>86</v>
      </c>
      <c r="G615" s="10" t="s">
        <v>752</v>
      </c>
      <c r="H615" s="9" t="s">
        <v>26</v>
      </c>
    </row>
    <row r="616" ht="15.75" customHeight="1">
      <c r="A616" s="9" t="s">
        <v>37</v>
      </c>
      <c r="B616" s="10" t="s">
        <v>38</v>
      </c>
      <c r="C616" s="11">
        <v>4.0</v>
      </c>
      <c r="D616" s="11">
        <v>3.0</v>
      </c>
      <c r="E616" s="12">
        <v>2.0</v>
      </c>
      <c r="F616" s="9" t="s">
        <v>33</v>
      </c>
      <c r="G616" s="10" t="s">
        <v>40</v>
      </c>
      <c r="H616" s="9" t="s">
        <v>35</v>
      </c>
    </row>
    <row r="617" ht="15.75" customHeight="1">
      <c r="A617" s="9" t="s">
        <v>37</v>
      </c>
      <c r="B617" s="10" t="s">
        <v>285</v>
      </c>
      <c r="C617" s="10" t="s">
        <v>39</v>
      </c>
      <c r="D617" s="11">
        <v>4.0</v>
      </c>
      <c r="E617" s="12">
        <v>4.0</v>
      </c>
      <c r="F617" s="9" t="s">
        <v>33</v>
      </c>
      <c r="G617" s="10" t="s">
        <v>141</v>
      </c>
      <c r="H617" s="9" t="s">
        <v>35</v>
      </c>
    </row>
    <row r="618" ht="15.75" customHeight="1">
      <c r="A618" s="9" t="s">
        <v>21</v>
      </c>
      <c r="B618" s="10" t="s">
        <v>753</v>
      </c>
      <c r="C618" s="10" t="s">
        <v>39</v>
      </c>
      <c r="D618" s="11">
        <v>6.0</v>
      </c>
      <c r="E618" s="12">
        <v>2.0</v>
      </c>
      <c r="F618" s="9" t="s">
        <v>24</v>
      </c>
      <c r="G618" s="10" t="s">
        <v>723</v>
      </c>
      <c r="H618" s="9" t="s">
        <v>26</v>
      </c>
    </row>
    <row r="619" ht="15.75" customHeight="1">
      <c r="A619" s="9" t="s">
        <v>21</v>
      </c>
      <c r="B619" s="10" t="s">
        <v>278</v>
      </c>
      <c r="C619" s="10" t="s">
        <v>62</v>
      </c>
      <c r="D619" s="11">
        <v>3.0</v>
      </c>
      <c r="E619" s="13"/>
      <c r="F619" s="9" t="s">
        <v>24</v>
      </c>
      <c r="G619" s="10" t="s">
        <v>754</v>
      </c>
      <c r="H619" s="9" t="s">
        <v>35</v>
      </c>
    </row>
    <row r="620" ht="15.75" customHeight="1">
      <c r="A620" s="9" t="s">
        <v>81</v>
      </c>
      <c r="B620" s="10" t="s">
        <v>128</v>
      </c>
      <c r="C620" s="10" t="s">
        <v>39</v>
      </c>
      <c r="D620" s="11">
        <v>5.0</v>
      </c>
      <c r="E620" s="12">
        <v>3.0</v>
      </c>
      <c r="F620" s="9" t="s">
        <v>33</v>
      </c>
      <c r="G620" s="10" t="s">
        <v>267</v>
      </c>
      <c r="H620" s="9" t="s">
        <v>35</v>
      </c>
    </row>
    <row r="621" ht="15.75" customHeight="1">
      <c r="A621" s="9" t="s">
        <v>46</v>
      </c>
      <c r="B621" s="10" t="s">
        <v>50</v>
      </c>
      <c r="C621" s="11">
        <v>4.0</v>
      </c>
      <c r="D621" s="10"/>
      <c r="E621" s="12">
        <v>3.0</v>
      </c>
      <c r="F621" s="9" t="s">
        <v>186</v>
      </c>
      <c r="G621" s="10" t="s">
        <v>257</v>
      </c>
      <c r="H621" s="9" t="s">
        <v>35</v>
      </c>
    </row>
    <row r="622" ht="15.75" customHeight="1">
      <c r="A622" s="9" t="s">
        <v>174</v>
      </c>
      <c r="B622" s="10" t="s">
        <v>755</v>
      </c>
      <c r="C622" s="11">
        <v>4.0</v>
      </c>
      <c r="D622" s="11">
        <v>2.0</v>
      </c>
      <c r="E622" s="12">
        <v>2.0</v>
      </c>
      <c r="F622" s="9" t="s">
        <v>33</v>
      </c>
      <c r="G622" s="10" t="s">
        <v>756</v>
      </c>
      <c r="H622" s="9" t="s">
        <v>35</v>
      </c>
    </row>
    <row r="623" ht="15.75" customHeight="1">
      <c r="A623" s="9" t="s">
        <v>174</v>
      </c>
      <c r="B623" s="10" t="s">
        <v>757</v>
      </c>
      <c r="C623" s="11">
        <v>4.0</v>
      </c>
      <c r="D623" s="11">
        <v>2.0</v>
      </c>
      <c r="E623" s="12">
        <v>1.0</v>
      </c>
      <c r="F623" s="9" t="s">
        <v>87</v>
      </c>
      <c r="G623" s="10"/>
      <c r="H623" s="9"/>
    </row>
    <row r="624" ht="15.75" customHeight="1">
      <c r="A624" s="9" t="s">
        <v>147</v>
      </c>
      <c r="B624" s="10" t="s">
        <v>451</v>
      </c>
      <c r="C624" s="10" t="s">
        <v>62</v>
      </c>
      <c r="D624" s="11">
        <v>3.0</v>
      </c>
      <c r="E624" s="12">
        <v>2.0</v>
      </c>
      <c r="F624" s="9" t="s">
        <v>124</v>
      </c>
      <c r="G624" s="10" t="s">
        <v>758</v>
      </c>
      <c r="H624" s="9" t="s">
        <v>26</v>
      </c>
    </row>
    <row r="625" ht="15.75" customHeight="1">
      <c r="A625" s="9" t="s">
        <v>168</v>
      </c>
      <c r="B625" s="10" t="s">
        <v>759</v>
      </c>
      <c r="C625" s="11">
        <v>3.0</v>
      </c>
      <c r="D625" s="11">
        <v>3.0</v>
      </c>
      <c r="E625" s="12">
        <v>2.0</v>
      </c>
      <c r="F625" s="9" t="s">
        <v>124</v>
      </c>
      <c r="G625" s="10" t="s">
        <v>760</v>
      </c>
      <c r="H625" s="9" t="s">
        <v>35</v>
      </c>
    </row>
    <row r="626" ht="15.75" customHeight="1">
      <c r="A626" s="9" t="s">
        <v>81</v>
      </c>
      <c r="B626" s="10" t="s">
        <v>523</v>
      </c>
      <c r="C626" s="10"/>
      <c r="D626" s="10"/>
      <c r="E626" s="12">
        <v>2.0</v>
      </c>
      <c r="F626" s="9" t="s">
        <v>97</v>
      </c>
      <c r="G626" s="10" t="s">
        <v>323</v>
      </c>
      <c r="H626" s="9" t="s">
        <v>26</v>
      </c>
    </row>
    <row r="627" ht="15.75" customHeight="1">
      <c r="A627" s="9" t="s">
        <v>21</v>
      </c>
      <c r="B627" s="10" t="s">
        <v>761</v>
      </c>
      <c r="C627" s="11">
        <v>2.0</v>
      </c>
      <c r="D627" s="11">
        <v>2.0</v>
      </c>
      <c r="E627" s="12">
        <v>1.0</v>
      </c>
      <c r="F627" s="9" t="s">
        <v>124</v>
      </c>
      <c r="G627" s="10" t="s">
        <v>503</v>
      </c>
      <c r="H627" s="9" t="s">
        <v>26</v>
      </c>
    </row>
    <row r="628" ht="15.75" customHeight="1">
      <c r="A628" s="9" t="s">
        <v>27</v>
      </c>
      <c r="B628" s="10" t="s">
        <v>762</v>
      </c>
      <c r="C628" s="10" t="s">
        <v>39</v>
      </c>
      <c r="D628" s="11">
        <v>5.0</v>
      </c>
      <c r="E628" s="12">
        <v>3.0</v>
      </c>
      <c r="F628" s="9" t="s">
        <v>33</v>
      </c>
      <c r="G628" s="10" t="s">
        <v>546</v>
      </c>
      <c r="H628" s="9" t="s">
        <v>67</v>
      </c>
    </row>
    <row r="629" ht="15.75" customHeight="1">
      <c r="A629" s="9" t="s">
        <v>21</v>
      </c>
      <c r="B629" s="10" t="s">
        <v>421</v>
      </c>
      <c r="C629" s="11">
        <v>2.0</v>
      </c>
      <c r="D629" s="11">
        <v>2.0</v>
      </c>
      <c r="E629" s="12">
        <v>1.0</v>
      </c>
      <c r="F629" s="9" t="s">
        <v>87</v>
      </c>
      <c r="G629" s="10" t="s">
        <v>242</v>
      </c>
      <c r="H629" s="9" t="s">
        <v>35</v>
      </c>
    </row>
    <row r="630" ht="15.75" customHeight="1">
      <c r="A630" s="9" t="s">
        <v>76</v>
      </c>
      <c r="B630" s="10" t="s">
        <v>763</v>
      </c>
      <c r="C630" s="10" t="s">
        <v>39</v>
      </c>
      <c r="D630" s="11">
        <v>4.0</v>
      </c>
      <c r="E630" s="12">
        <v>3.0</v>
      </c>
      <c r="F630" s="9" t="s">
        <v>87</v>
      </c>
      <c r="G630" s="10" t="s">
        <v>764</v>
      </c>
      <c r="H630" s="9" t="s">
        <v>67</v>
      </c>
    </row>
    <row r="631" ht="15.75" customHeight="1">
      <c r="A631" s="9" t="s">
        <v>37</v>
      </c>
      <c r="B631" s="10" t="s">
        <v>160</v>
      </c>
      <c r="C631" s="11">
        <v>3.0</v>
      </c>
      <c r="D631" s="11">
        <v>2.0</v>
      </c>
      <c r="E631" s="12">
        <v>2.0</v>
      </c>
      <c r="F631" s="9" t="s">
        <v>87</v>
      </c>
      <c r="G631" s="10" t="s">
        <v>25</v>
      </c>
      <c r="H631" s="9" t="s">
        <v>26</v>
      </c>
    </row>
    <row r="632" ht="15.75" customHeight="1">
      <c r="A632" s="9" t="s">
        <v>64</v>
      </c>
      <c r="B632" s="10" t="s">
        <v>541</v>
      </c>
      <c r="C632" s="11">
        <v>6.0</v>
      </c>
      <c r="D632" s="11">
        <v>7.0</v>
      </c>
      <c r="E632" s="12">
        <v>4.0</v>
      </c>
      <c r="F632" s="9" t="s">
        <v>29</v>
      </c>
      <c r="G632" s="10" t="s">
        <v>765</v>
      </c>
      <c r="H632" s="9"/>
    </row>
    <row r="633" ht="15.75" customHeight="1">
      <c r="A633" s="9" t="s">
        <v>168</v>
      </c>
      <c r="B633" s="10" t="s">
        <v>766</v>
      </c>
      <c r="C633" s="10" t="s">
        <v>39</v>
      </c>
      <c r="D633" s="11">
        <v>5.0</v>
      </c>
      <c r="E633" s="12">
        <v>4.0</v>
      </c>
      <c r="F633" s="9" t="s">
        <v>314</v>
      </c>
      <c r="G633" s="10" t="s">
        <v>567</v>
      </c>
      <c r="H633" s="9" t="s">
        <v>35</v>
      </c>
    </row>
    <row r="634" ht="15.75" customHeight="1">
      <c r="A634" s="9" t="s">
        <v>168</v>
      </c>
      <c r="B634" s="10" t="s">
        <v>428</v>
      </c>
      <c r="C634" s="10" t="s">
        <v>226</v>
      </c>
      <c r="D634" s="11">
        <v>5.0</v>
      </c>
      <c r="E634" s="13"/>
      <c r="F634" s="9" t="s">
        <v>87</v>
      </c>
      <c r="G634" s="10" t="s">
        <v>767</v>
      </c>
      <c r="H634" s="9" t="s">
        <v>26</v>
      </c>
    </row>
    <row r="635" ht="15.75" customHeight="1">
      <c r="A635" s="9" t="s">
        <v>768</v>
      </c>
      <c r="B635" s="10" t="s">
        <v>769</v>
      </c>
      <c r="C635" s="11">
        <v>6.0</v>
      </c>
      <c r="D635" s="11">
        <v>6.0</v>
      </c>
      <c r="E635" s="12">
        <v>10.0</v>
      </c>
      <c r="F635" s="9" t="s">
        <v>29</v>
      </c>
      <c r="G635" s="10" t="s">
        <v>770</v>
      </c>
      <c r="H635" s="9" t="s">
        <v>35</v>
      </c>
    </row>
    <row r="636" ht="15.75" customHeight="1">
      <c r="A636" s="9" t="s">
        <v>106</v>
      </c>
      <c r="B636" s="10" t="s">
        <v>771</v>
      </c>
      <c r="C636" s="11">
        <v>6.0</v>
      </c>
      <c r="D636" s="11">
        <v>5.0</v>
      </c>
      <c r="E636" s="12">
        <v>6.0</v>
      </c>
      <c r="F636" s="9" t="s">
        <v>43</v>
      </c>
      <c r="G636" s="10" t="s">
        <v>772</v>
      </c>
      <c r="H636" s="9" t="s">
        <v>35</v>
      </c>
    </row>
    <row r="637" ht="15.75" customHeight="1">
      <c r="A637" s="9" t="s">
        <v>27</v>
      </c>
      <c r="B637" s="10" t="s">
        <v>773</v>
      </c>
      <c r="C637" s="11">
        <v>6.0</v>
      </c>
      <c r="D637" s="11">
        <v>6.0</v>
      </c>
      <c r="E637" s="12">
        <v>4.0</v>
      </c>
      <c r="F637" s="9" t="s">
        <v>48</v>
      </c>
      <c r="G637" s="10" t="s">
        <v>774</v>
      </c>
      <c r="H637" s="9" t="s">
        <v>35</v>
      </c>
    </row>
    <row r="638" ht="15.75" customHeight="1">
      <c r="A638" s="9" t="s">
        <v>76</v>
      </c>
      <c r="B638" s="10" t="s">
        <v>162</v>
      </c>
      <c r="C638" s="10" t="s">
        <v>62</v>
      </c>
      <c r="D638" s="11">
        <v>3.0</v>
      </c>
      <c r="E638" s="12">
        <v>2.0</v>
      </c>
      <c r="F638" s="9" t="s">
        <v>87</v>
      </c>
      <c r="G638" s="10" t="s">
        <v>122</v>
      </c>
      <c r="H638" s="9" t="s">
        <v>26</v>
      </c>
    </row>
    <row r="639" ht="15.75" customHeight="1">
      <c r="A639" s="9" t="s">
        <v>21</v>
      </c>
      <c r="B639" s="10" t="s">
        <v>701</v>
      </c>
      <c r="C639" s="11">
        <v>2.0</v>
      </c>
      <c r="D639" s="11">
        <v>2.0</v>
      </c>
      <c r="E639" s="12">
        <v>2.0</v>
      </c>
      <c r="F639" s="9" t="s">
        <v>86</v>
      </c>
      <c r="G639" s="10" t="s">
        <v>320</v>
      </c>
      <c r="H639" s="9" t="s">
        <v>35</v>
      </c>
    </row>
    <row r="640" ht="15.75" customHeight="1">
      <c r="A640" s="9" t="s">
        <v>21</v>
      </c>
      <c r="B640" s="10" t="s">
        <v>193</v>
      </c>
      <c r="C640" s="10" t="s">
        <v>23</v>
      </c>
      <c r="D640" s="11">
        <v>2.0</v>
      </c>
      <c r="E640" s="12">
        <v>1.0</v>
      </c>
      <c r="F640" s="9" t="s">
        <v>24</v>
      </c>
      <c r="G640" s="10" t="s">
        <v>685</v>
      </c>
      <c r="H640" s="9" t="s">
        <v>26</v>
      </c>
    </row>
    <row r="641" ht="15.75" customHeight="1">
      <c r="A641" s="9" t="s">
        <v>190</v>
      </c>
      <c r="B641" s="10" t="s">
        <v>193</v>
      </c>
      <c r="C641" s="10"/>
      <c r="D641" s="11">
        <v>2.0</v>
      </c>
      <c r="E641" s="12">
        <v>1.0</v>
      </c>
      <c r="F641" s="9" t="s">
        <v>24</v>
      </c>
      <c r="G641" s="10" t="s">
        <v>775</v>
      </c>
      <c r="H641" s="9" t="s">
        <v>26</v>
      </c>
    </row>
    <row r="642" ht="15.75" customHeight="1">
      <c r="A642" s="9" t="s">
        <v>268</v>
      </c>
      <c r="B642" s="10" t="s">
        <v>450</v>
      </c>
      <c r="C642" s="10" t="s">
        <v>39</v>
      </c>
      <c r="D642" s="11">
        <v>5.0</v>
      </c>
      <c r="E642" s="12">
        <v>6.0</v>
      </c>
      <c r="F642" s="9" t="s">
        <v>69</v>
      </c>
      <c r="G642" s="10" t="s">
        <v>776</v>
      </c>
      <c r="H642" s="9" t="s">
        <v>35</v>
      </c>
    </row>
    <row r="643" ht="15.75" customHeight="1">
      <c r="A643" s="9" t="s">
        <v>76</v>
      </c>
      <c r="B643" s="10" t="s">
        <v>777</v>
      </c>
      <c r="C643" s="11">
        <v>6.0</v>
      </c>
      <c r="D643" s="11">
        <v>6.0</v>
      </c>
      <c r="E643" s="12">
        <v>4.0</v>
      </c>
      <c r="F643" s="9" t="s">
        <v>29</v>
      </c>
      <c r="G643" s="10" t="s">
        <v>778</v>
      </c>
      <c r="H643" s="9" t="s">
        <v>35</v>
      </c>
    </row>
    <row r="644" ht="15.75" customHeight="1">
      <c r="A644" s="9" t="s">
        <v>45</v>
      </c>
      <c r="B644" s="10" t="s">
        <v>282</v>
      </c>
      <c r="C644" s="11">
        <v>6.0</v>
      </c>
      <c r="D644" s="11">
        <v>5.0</v>
      </c>
      <c r="E644" s="12">
        <v>6.0</v>
      </c>
      <c r="F644" s="9" t="s">
        <v>43</v>
      </c>
      <c r="G644" s="10" t="s">
        <v>779</v>
      </c>
      <c r="H644" s="9" t="s">
        <v>67</v>
      </c>
    </row>
    <row r="645" ht="15.75" customHeight="1">
      <c r="A645" s="9" t="s">
        <v>268</v>
      </c>
      <c r="B645" s="10" t="s">
        <v>780</v>
      </c>
      <c r="C645" s="10" t="s">
        <v>226</v>
      </c>
      <c r="D645" s="11">
        <v>5.0</v>
      </c>
      <c r="E645" s="12">
        <v>9.0</v>
      </c>
      <c r="F645" s="9" t="s">
        <v>87</v>
      </c>
      <c r="G645" s="10" t="s">
        <v>781</v>
      </c>
      <c r="H645" s="9" t="s">
        <v>35</v>
      </c>
    </row>
    <row r="646" ht="15.75" customHeight="1">
      <c r="A646" s="9" t="s">
        <v>27</v>
      </c>
      <c r="B646" s="10" t="s">
        <v>782</v>
      </c>
      <c r="C646" s="10" t="s">
        <v>39</v>
      </c>
      <c r="D646" s="11">
        <v>6.0</v>
      </c>
      <c r="E646" s="12">
        <v>5.0</v>
      </c>
      <c r="F646" s="9" t="s">
        <v>33</v>
      </c>
      <c r="G646" s="10" t="s">
        <v>571</v>
      </c>
      <c r="H646" s="9" t="s">
        <v>35</v>
      </c>
    </row>
    <row r="647" ht="15.75" customHeight="1">
      <c r="A647" s="9" t="s">
        <v>76</v>
      </c>
      <c r="B647" s="10" t="s">
        <v>397</v>
      </c>
      <c r="C647" s="10" t="s">
        <v>39</v>
      </c>
      <c r="D647" s="11">
        <v>5.0</v>
      </c>
      <c r="E647" s="12">
        <v>6.0</v>
      </c>
      <c r="F647" s="9" t="s">
        <v>87</v>
      </c>
      <c r="G647" s="10" t="s">
        <v>783</v>
      </c>
      <c r="H647" s="9" t="s">
        <v>35</v>
      </c>
    </row>
    <row r="648" ht="15.75" customHeight="1">
      <c r="A648" s="9" t="s">
        <v>45</v>
      </c>
      <c r="B648" s="10" t="s">
        <v>356</v>
      </c>
      <c r="C648" s="11">
        <v>6.0</v>
      </c>
      <c r="D648" s="11">
        <v>5.0</v>
      </c>
      <c r="E648" s="12">
        <v>2.0</v>
      </c>
      <c r="F648" s="9" t="s">
        <v>74</v>
      </c>
      <c r="G648" s="10" t="s">
        <v>784</v>
      </c>
      <c r="H648" s="9" t="s">
        <v>35</v>
      </c>
    </row>
    <row r="649" ht="15.75" customHeight="1">
      <c r="A649" s="9" t="s">
        <v>70</v>
      </c>
      <c r="B649" s="10" t="s">
        <v>711</v>
      </c>
      <c r="C649" s="11">
        <v>1.0</v>
      </c>
      <c r="D649" s="11">
        <v>2.0</v>
      </c>
      <c r="E649" s="12">
        <v>1.0</v>
      </c>
      <c r="F649" s="9" t="s">
        <v>86</v>
      </c>
      <c r="G649" s="10" t="s">
        <v>785</v>
      </c>
      <c r="H649" s="9" t="s">
        <v>26</v>
      </c>
    </row>
    <row r="650" ht="15.75" customHeight="1">
      <c r="A650" s="9" t="s">
        <v>268</v>
      </c>
      <c r="B650" s="10" t="s">
        <v>786</v>
      </c>
      <c r="C650" s="10" t="s">
        <v>39</v>
      </c>
      <c r="D650" s="11">
        <v>5.0</v>
      </c>
      <c r="E650" s="12">
        <v>5.0</v>
      </c>
      <c r="F650" s="9" t="s">
        <v>787</v>
      </c>
      <c r="G650" s="10" t="s">
        <v>788</v>
      </c>
      <c r="H650" s="9" t="s">
        <v>35</v>
      </c>
    </row>
    <row r="651" ht="15.75" customHeight="1">
      <c r="A651" s="9" t="s">
        <v>268</v>
      </c>
      <c r="B651" s="10" t="s">
        <v>789</v>
      </c>
      <c r="C651" s="10" t="s">
        <v>62</v>
      </c>
      <c r="D651" s="11">
        <v>5.0</v>
      </c>
      <c r="E651" s="12">
        <v>4.0</v>
      </c>
      <c r="F651" s="9" t="s">
        <v>94</v>
      </c>
      <c r="G651" s="10" t="s">
        <v>790</v>
      </c>
      <c r="H651" s="9" t="s">
        <v>35</v>
      </c>
    </row>
    <row r="652" ht="15.75" customHeight="1">
      <c r="A652" s="9" t="s">
        <v>21</v>
      </c>
      <c r="B652" s="10" t="s">
        <v>193</v>
      </c>
      <c r="C652" s="10" t="s">
        <v>23</v>
      </c>
      <c r="D652" s="11">
        <v>2.0</v>
      </c>
      <c r="E652" s="12">
        <v>1.0</v>
      </c>
      <c r="F652" s="9" t="s">
        <v>86</v>
      </c>
      <c r="G652" s="10" t="s">
        <v>791</v>
      </c>
      <c r="H652" s="9" t="s">
        <v>26</v>
      </c>
    </row>
    <row r="653" ht="15.75" customHeight="1">
      <c r="A653" s="9" t="s">
        <v>182</v>
      </c>
      <c r="B653" s="10" t="s">
        <v>474</v>
      </c>
      <c r="C653" s="10" t="s">
        <v>23</v>
      </c>
      <c r="D653" s="11">
        <v>3.0</v>
      </c>
      <c r="E653" s="12">
        <v>1.0</v>
      </c>
      <c r="F653" s="9" t="s">
        <v>124</v>
      </c>
      <c r="G653" s="10" t="s">
        <v>217</v>
      </c>
      <c r="H653" s="9" t="s">
        <v>26</v>
      </c>
    </row>
    <row r="654" ht="15.75" customHeight="1">
      <c r="A654" s="9" t="s">
        <v>792</v>
      </c>
      <c r="B654" s="10" t="s">
        <v>356</v>
      </c>
      <c r="C654" s="11">
        <v>5.0</v>
      </c>
      <c r="D654" s="11">
        <v>6.0</v>
      </c>
      <c r="E654" s="12">
        <v>5.0</v>
      </c>
      <c r="F654" s="9" t="s">
        <v>793</v>
      </c>
      <c r="G654" s="10" t="s">
        <v>794</v>
      </c>
      <c r="H654" s="9" t="s">
        <v>35</v>
      </c>
    </row>
    <row r="655" ht="15.75" customHeight="1">
      <c r="A655" s="9" t="s">
        <v>37</v>
      </c>
      <c r="B655" s="10" t="s">
        <v>38</v>
      </c>
      <c r="C655" s="10" t="s">
        <v>39</v>
      </c>
      <c r="D655" s="11">
        <v>3.0</v>
      </c>
      <c r="E655" s="12">
        <v>3.0</v>
      </c>
      <c r="F655" s="9" t="s">
        <v>33</v>
      </c>
      <c r="G655" s="10" t="s">
        <v>40</v>
      </c>
      <c r="H655" s="9" t="s">
        <v>35</v>
      </c>
    </row>
    <row r="656" ht="15.75" customHeight="1">
      <c r="A656" s="9" t="s">
        <v>37</v>
      </c>
      <c r="B656" s="10" t="s">
        <v>285</v>
      </c>
      <c r="C656" s="10" t="s">
        <v>39</v>
      </c>
      <c r="D656" s="11">
        <v>4.0</v>
      </c>
      <c r="E656" s="12">
        <v>4.0</v>
      </c>
      <c r="F656" s="9" t="s">
        <v>33</v>
      </c>
      <c r="G656" s="10" t="s">
        <v>141</v>
      </c>
      <c r="H656" s="9" t="s">
        <v>35</v>
      </c>
    </row>
    <row r="657" ht="15.75" customHeight="1">
      <c r="A657" s="9" t="s">
        <v>93</v>
      </c>
      <c r="B657" s="10" t="s">
        <v>222</v>
      </c>
      <c r="C657" s="10" t="s">
        <v>23</v>
      </c>
      <c r="D657" s="11">
        <v>2.0</v>
      </c>
      <c r="E657" s="12">
        <v>2.0</v>
      </c>
      <c r="F657" s="9" t="s">
        <v>24</v>
      </c>
      <c r="G657" s="10" t="s">
        <v>760</v>
      </c>
      <c r="H657" s="9" t="s">
        <v>35</v>
      </c>
    </row>
    <row r="658" ht="15.75" customHeight="1">
      <c r="A658" s="9" t="s">
        <v>37</v>
      </c>
      <c r="B658" s="10" t="s">
        <v>38</v>
      </c>
      <c r="C658" s="11">
        <v>3.0</v>
      </c>
      <c r="D658" s="11">
        <v>2.0</v>
      </c>
      <c r="E658" s="12">
        <v>2.0</v>
      </c>
      <c r="F658" s="9" t="s">
        <v>24</v>
      </c>
      <c r="G658" s="10" t="s">
        <v>795</v>
      </c>
      <c r="H658" s="9" t="s">
        <v>35</v>
      </c>
    </row>
    <row r="659" ht="15.75" customHeight="1">
      <c r="A659" s="9" t="s">
        <v>174</v>
      </c>
      <c r="B659" s="10" t="s">
        <v>599</v>
      </c>
      <c r="C659" s="11">
        <v>3.0</v>
      </c>
      <c r="D659" s="10"/>
      <c r="E659" s="12">
        <v>2.0</v>
      </c>
      <c r="F659" s="9" t="s">
        <v>86</v>
      </c>
      <c r="G659" s="10" t="s">
        <v>600</v>
      </c>
      <c r="H659" s="9" t="s">
        <v>67</v>
      </c>
    </row>
    <row r="660" ht="15.75" customHeight="1">
      <c r="A660" s="9" t="s">
        <v>93</v>
      </c>
      <c r="B660" s="10" t="s">
        <v>247</v>
      </c>
      <c r="C660" s="11">
        <v>3.0</v>
      </c>
      <c r="D660" s="11">
        <v>3.0</v>
      </c>
      <c r="E660" s="12">
        <v>2.0</v>
      </c>
      <c r="F660" s="9" t="s">
        <v>24</v>
      </c>
      <c r="G660" s="10" t="s">
        <v>796</v>
      </c>
      <c r="H660" s="9" t="s">
        <v>35</v>
      </c>
    </row>
    <row r="661" ht="15.75" customHeight="1">
      <c r="A661" s="9" t="s">
        <v>219</v>
      </c>
      <c r="B661" s="10" t="s">
        <v>797</v>
      </c>
      <c r="C661" s="11">
        <v>6.0</v>
      </c>
      <c r="D661" s="11">
        <v>6.0</v>
      </c>
      <c r="E661" s="12">
        <v>6.0</v>
      </c>
      <c r="F661" s="9" t="s">
        <v>43</v>
      </c>
      <c r="G661" s="10" t="s">
        <v>798</v>
      </c>
      <c r="H661" s="9" t="s">
        <v>35</v>
      </c>
    </row>
    <row r="662" ht="15.75" customHeight="1">
      <c r="A662" s="9" t="s">
        <v>219</v>
      </c>
      <c r="B662" s="10" t="s">
        <v>42</v>
      </c>
      <c r="C662" s="11">
        <v>6.0</v>
      </c>
      <c r="D662" s="11">
        <v>6.0</v>
      </c>
      <c r="E662" s="13"/>
      <c r="F662" s="9" t="s">
        <v>43</v>
      </c>
      <c r="G662" s="10" t="s">
        <v>799</v>
      </c>
      <c r="H662" s="9" t="s">
        <v>35</v>
      </c>
    </row>
    <row r="663" ht="15.75" customHeight="1">
      <c r="A663" s="9" t="s">
        <v>147</v>
      </c>
      <c r="B663" s="10" t="s">
        <v>800</v>
      </c>
      <c r="C663" s="11">
        <v>1.0</v>
      </c>
      <c r="D663" s="11">
        <v>1.0</v>
      </c>
      <c r="E663" s="13"/>
      <c r="F663" s="9" t="s">
        <v>149</v>
      </c>
      <c r="G663" s="10" t="s">
        <v>801</v>
      </c>
      <c r="H663" s="9" t="s">
        <v>35</v>
      </c>
    </row>
    <row r="664" ht="15.75" customHeight="1">
      <c r="A664" s="9" t="s">
        <v>37</v>
      </c>
      <c r="B664" s="10" t="s">
        <v>405</v>
      </c>
      <c r="C664" s="10" t="s">
        <v>39</v>
      </c>
      <c r="D664" s="11">
        <v>5.0</v>
      </c>
      <c r="E664" s="12">
        <v>3.0</v>
      </c>
      <c r="F664" s="9" t="s">
        <v>33</v>
      </c>
      <c r="G664" s="10" t="s">
        <v>418</v>
      </c>
      <c r="H664" s="9" t="s">
        <v>35</v>
      </c>
    </row>
    <row r="665" ht="15.75" customHeight="1">
      <c r="A665" s="9" t="s">
        <v>76</v>
      </c>
      <c r="B665" s="10" t="s">
        <v>329</v>
      </c>
      <c r="C665" s="11">
        <v>3.0</v>
      </c>
      <c r="D665" s="11">
        <v>2.0</v>
      </c>
      <c r="E665" s="13"/>
      <c r="F665" s="9" t="s">
        <v>87</v>
      </c>
      <c r="G665" s="10" t="s">
        <v>139</v>
      </c>
      <c r="H665" s="9" t="s">
        <v>35</v>
      </c>
    </row>
    <row r="666" ht="15.75" customHeight="1">
      <c r="A666" s="9" t="s">
        <v>376</v>
      </c>
      <c r="B666" s="10" t="s">
        <v>524</v>
      </c>
      <c r="C666" s="10" t="s">
        <v>62</v>
      </c>
      <c r="D666" s="11">
        <v>4.0</v>
      </c>
      <c r="E666" s="12">
        <v>3.0</v>
      </c>
      <c r="F666" s="9" t="s">
        <v>33</v>
      </c>
      <c r="G666" s="10" t="s">
        <v>525</v>
      </c>
      <c r="H666" s="9" t="s">
        <v>35</v>
      </c>
    </row>
    <row r="667" ht="15.75" customHeight="1">
      <c r="A667" s="9" t="s">
        <v>376</v>
      </c>
      <c r="B667" s="10" t="s">
        <v>269</v>
      </c>
      <c r="C667" s="11">
        <v>3.0</v>
      </c>
      <c r="D667" s="11">
        <v>2.0</v>
      </c>
      <c r="E667" s="12">
        <v>1.0</v>
      </c>
      <c r="F667" s="9" t="s">
        <v>59</v>
      </c>
      <c r="G667" s="10" t="s">
        <v>802</v>
      </c>
      <c r="H667" s="9" t="s">
        <v>35</v>
      </c>
    </row>
    <row r="668" ht="15.75" customHeight="1">
      <c r="A668" s="9" t="s">
        <v>601</v>
      </c>
      <c r="B668" s="10" t="s">
        <v>332</v>
      </c>
      <c r="C668" s="11">
        <v>2.0</v>
      </c>
      <c r="D668" s="11">
        <v>2.0</v>
      </c>
      <c r="E668" s="12">
        <v>1.0</v>
      </c>
      <c r="F668" s="9" t="s">
        <v>87</v>
      </c>
      <c r="G668" s="10" t="s">
        <v>602</v>
      </c>
      <c r="H668" s="9" t="s">
        <v>35</v>
      </c>
    </row>
    <row r="669" ht="15.75" customHeight="1">
      <c r="A669" s="9" t="s">
        <v>76</v>
      </c>
      <c r="B669" s="10" t="s">
        <v>803</v>
      </c>
      <c r="C669" s="10" t="s">
        <v>117</v>
      </c>
      <c r="D669" s="11">
        <v>6.0</v>
      </c>
      <c r="E669" s="12">
        <v>3.0</v>
      </c>
      <c r="F669" s="9" t="s">
        <v>33</v>
      </c>
      <c r="G669" s="10" t="s">
        <v>804</v>
      </c>
      <c r="H669" s="9" t="s">
        <v>35</v>
      </c>
    </row>
    <row r="670" ht="15.75" customHeight="1">
      <c r="A670" s="9" t="s">
        <v>81</v>
      </c>
      <c r="B670" s="10" t="s">
        <v>342</v>
      </c>
      <c r="C670" s="10" t="s">
        <v>39</v>
      </c>
      <c r="D670" s="11">
        <v>6.0</v>
      </c>
      <c r="E670" s="13"/>
      <c r="F670" s="9" t="s">
        <v>805</v>
      </c>
      <c r="G670" s="10" t="s">
        <v>806</v>
      </c>
      <c r="H670" s="9" t="s">
        <v>35</v>
      </c>
    </row>
    <row r="671" ht="15.75" customHeight="1">
      <c r="A671" s="9" t="s">
        <v>81</v>
      </c>
      <c r="B671" s="10" t="s">
        <v>773</v>
      </c>
      <c r="C671" s="10" t="s">
        <v>300</v>
      </c>
      <c r="D671" s="11">
        <v>9.0</v>
      </c>
      <c r="E671" s="13"/>
      <c r="F671" s="9" t="s">
        <v>301</v>
      </c>
      <c r="G671" s="10" t="s">
        <v>307</v>
      </c>
      <c r="H671" s="9" t="s">
        <v>35</v>
      </c>
    </row>
    <row r="672" ht="15.75" customHeight="1">
      <c r="A672" s="9" t="s">
        <v>36</v>
      </c>
      <c r="B672" s="10" t="s">
        <v>807</v>
      </c>
      <c r="C672" s="11">
        <v>3.0</v>
      </c>
      <c r="D672" s="11">
        <v>2.0</v>
      </c>
      <c r="E672" s="12">
        <v>1.0</v>
      </c>
      <c r="F672" s="9" t="s">
        <v>86</v>
      </c>
      <c r="G672" s="10" t="s">
        <v>491</v>
      </c>
      <c r="H672" s="9" t="s">
        <v>35</v>
      </c>
    </row>
    <row r="673" ht="15.75" customHeight="1">
      <c r="A673" s="9" t="s">
        <v>70</v>
      </c>
      <c r="B673" s="10" t="s">
        <v>808</v>
      </c>
      <c r="C673" s="10" t="s">
        <v>62</v>
      </c>
      <c r="D673" s="11">
        <v>4.0</v>
      </c>
      <c r="E673" s="12">
        <v>3.0</v>
      </c>
      <c r="F673" s="9" t="s">
        <v>33</v>
      </c>
      <c r="G673" s="10" t="s">
        <v>731</v>
      </c>
      <c r="H673" s="9" t="s">
        <v>35</v>
      </c>
    </row>
    <row r="674" ht="15.75" customHeight="1">
      <c r="A674" s="9" t="s">
        <v>363</v>
      </c>
      <c r="B674" s="10" t="s">
        <v>809</v>
      </c>
      <c r="C674" s="10" t="s">
        <v>226</v>
      </c>
      <c r="D674" s="11">
        <v>5.0</v>
      </c>
      <c r="E674" s="12">
        <v>5.0</v>
      </c>
      <c r="F674" s="9" t="s">
        <v>87</v>
      </c>
      <c r="G674" s="10" t="s">
        <v>309</v>
      </c>
      <c r="H674" s="9" t="s">
        <v>35</v>
      </c>
    </row>
    <row r="675" ht="15.75" customHeight="1">
      <c r="A675" s="9" t="s">
        <v>21</v>
      </c>
      <c r="B675" s="10" t="s">
        <v>193</v>
      </c>
      <c r="C675" s="11">
        <v>1.0</v>
      </c>
      <c r="D675" s="11">
        <v>1.0</v>
      </c>
      <c r="E675" s="12">
        <v>1.0</v>
      </c>
      <c r="F675" s="9" t="s">
        <v>87</v>
      </c>
      <c r="G675" s="10" t="s">
        <v>400</v>
      </c>
      <c r="H675" s="9" t="s">
        <v>35</v>
      </c>
    </row>
    <row r="676" ht="15.75" customHeight="1">
      <c r="A676" s="9" t="s">
        <v>76</v>
      </c>
      <c r="B676" s="10" t="s">
        <v>810</v>
      </c>
      <c r="C676" s="11">
        <v>1.0</v>
      </c>
      <c r="D676" s="11">
        <v>1.0</v>
      </c>
      <c r="E676" s="12">
        <v>1.0</v>
      </c>
      <c r="F676" s="9" t="s">
        <v>24</v>
      </c>
      <c r="G676" s="10" t="s">
        <v>811</v>
      </c>
      <c r="H676" s="9" t="s">
        <v>26</v>
      </c>
    </row>
    <row r="677" ht="15.75" customHeight="1">
      <c r="A677" s="9" t="s">
        <v>81</v>
      </c>
      <c r="B677" s="10" t="s">
        <v>812</v>
      </c>
      <c r="C677" s="10" t="s">
        <v>62</v>
      </c>
      <c r="D677" s="11">
        <v>5.0</v>
      </c>
      <c r="E677" s="12">
        <v>4.0</v>
      </c>
      <c r="F677" s="9" t="s">
        <v>186</v>
      </c>
      <c r="G677" s="10" t="s">
        <v>813</v>
      </c>
      <c r="H677" s="9" t="s">
        <v>35</v>
      </c>
    </row>
    <row r="678" ht="15.75" customHeight="1">
      <c r="A678" s="9" t="s">
        <v>21</v>
      </c>
      <c r="B678" s="10" t="s">
        <v>77</v>
      </c>
      <c r="C678" s="11">
        <v>1.0</v>
      </c>
      <c r="D678" s="11">
        <v>1.0</v>
      </c>
      <c r="E678" s="12">
        <v>1.0</v>
      </c>
      <c r="F678" s="9" t="s">
        <v>24</v>
      </c>
      <c r="G678" s="10" t="s">
        <v>228</v>
      </c>
      <c r="H678" s="9" t="s">
        <v>26</v>
      </c>
    </row>
    <row r="679" ht="15.75" customHeight="1">
      <c r="A679" s="9" t="s">
        <v>21</v>
      </c>
      <c r="B679" s="10" t="s">
        <v>324</v>
      </c>
      <c r="C679" s="10" t="s">
        <v>23</v>
      </c>
      <c r="D679" s="11">
        <v>2.0</v>
      </c>
      <c r="E679" s="12">
        <v>1.0</v>
      </c>
      <c r="F679" s="9" t="s">
        <v>87</v>
      </c>
      <c r="G679" s="10" t="s">
        <v>325</v>
      </c>
      <c r="H679" s="9" t="s">
        <v>35</v>
      </c>
    </row>
    <row r="680" ht="15.75" customHeight="1">
      <c r="A680" s="9" t="s">
        <v>81</v>
      </c>
      <c r="B680" s="10" t="s">
        <v>814</v>
      </c>
      <c r="C680" s="10" t="s">
        <v>39</v>
      </c>
      <c r="D680" s="11">
        <v>3.0</v>
      </c>
      <c r="E680" s="13"/>
      <c r="F680" s="9" t="s">
        <v>172</v>
      </c>
      <c r="G680" s="10" t="s">
        <v>249</v>
      </c>
      <c r="H680" s="9" t="s">
        <v>35</v>
      </c>
    </row>
    <row r="681" ht="15.75" customHeight="1">
      <c r="A681" s="9" t="s">
        <v>81</v>
      </c>
      <c r="B681" s="10" t="s">
        <v>815</v>
      </c>
      <c r="C681" s="10" t="s">
        <v>62</v>
      </c>
      <c r="D681" s="11">
        <v>4.0</v>
      </c>
      <c r="E681" s="13"/>
      <c r="F681" s="9" t="s">
        <v>59</v>
      </c>
      <c r="G681" s="10" t="s">
        <v>95</v>
      </c>
      <c r="H681" s="9" t="s">
        <v>35</v>
      </c>
    </row>
    <row r="682" ht="15.75" customHeight="1">
      <c r="A682" s="9" t="s">
        <v>21</v>
      </c>
      <c r="B682" s="10" t="s">
        <v>193</v>
      </c>
      <c r="C682" s="11">
        <v>1.0</v>
      </c>
      <c r="D682" s="11">
        <v>1.0</v>
      </c>
      <c r="E682" s="12">
        <v>1.0</v>
      </c>
      <c r="F682" s="9" t="s">
        <v>100</v>
      </c>
      <c r="G682" s="10" t="s">
        <v>400</v>
      </c>
      <c r="H682" s="9" t="s">
        <v>35</v>
      </c>
    </row>
    <row r="683" ht="15.75" customHeight="1">
      <c r="A683" s="9" t="s">
        <v>21</v>
      </c>
      <c r="B683" s="10" t="s">
        <v>89</v>
      </c>
      <c r="C683" s="11">
        <v>2.0</v>
      </c>
      <c r="D683" s="11">
        <v>2.0</v>
      </c>
      <c r="E683" s="12">
        <v>1.0</v>
      </c>
      <c r="F683" s="9" t="s">
        <v>86</v>
      </c>
      <c r="G683" s="10" t="s">
        <v>161</v>
      </c>
      <c r="H683" s="9" t="s">
        <v>26</v>
      </c>
    </row>
    <row r="684" ht="15.75" customHeight="1">
      <c r="A684" s="9" t="s">
        <v>152</v>
      </c>
      <c r="B684" s="10" t="s">
        <v>282</v>
      </c>
      <c r="C684" s="11">
        <v>6.0</v>
      </c>
      <c r="D684" s="11">
        <v>7.0</v>
      </c>
      <c r="E684" s="13"/>
      <c r="F684" s="9" t="s">
        <v>29</v>
      </c>
      <c r="G684" s="10" t="s">
        <v>664</v>
      </c>
      <c r="H684" s="9"/>
    </row>
    <row r="685" ht="15.75" customHeight="1">
      <c r="A685" s="9" t="s">
        <v>81</v>
      </c>
      <c r="B685" s="10" t="s">
        <v>264</v>
      </c>
      <c r="C685" s="10" t="s">
        <v>39</v>
      </c>
      <c r="D685" s="11">
        <v>4.0</v>
      </c>
      <c r="E685" s="12">
        <v>3.0</v>
      </c>
      <c r="F685" s="9" t="s">
        <v>51</v>
      </c>
      <c r="G685" s="10" t="s">
        <v>816</v>
      </c>
      <c r="H685" s="9" t="s">
        <v>35</v>
      </c>
    </row>
    <row r="686" ht="15.75" customHeight="1">
      <c r="A686" s="9" t="s">
        <v>81</v>
      </c>
      <c r="B686" s="10" t="s">
        <v>138</v>
      </c>
      <c r="C686" s="11">
        <v>3.0</v>
      </c>
      <c r="D686" s="11">
        <v>2.0</v>
      </c>
      <c r="E686" s="12">
        <v>2.0</v>
      </c>
      <c r="F686" s="9" t="s">
        <v>33</v>
      </c>
      <c r="G686" s="10" t="s">
        <v>817</v>
      </c>
      <c r="H686" s="9" t="s">
        <v>35</v>
      </c>
    </row>
    <row r="687" ht="15.75" customHeight="1">
      <c r="A687" s="9" t="s">
        <v>21</v>
      </c>
      <c r="B687" s="10" t="s">
        <v>818</v>
      </c>
      <c r="C687" s="11">
        <v>2.0</v>
      </c>
      <c r="D687" s="11">
        <v>2.0</v>
      </c>
      <c r="E687" s="12">
        <v>1.0</v>
      </c>
      <c r="F687" s="9" t="s">
        <v>86</v>
      </c>
      <c r="G687" s="10" t="s">
        <v>113</v>
      </c>
      <c r="H687" s="9" t="s">
        <v>26</v>
      </c>
    </row>
    <row r="688" ht="15.75" customHeight="1">
      <c r="A688" s="9" t="s">
        <v>21</v>
      </c>
      <c r="B688" s="10" t="s">
        <v>77</v>
      </c>
      <c r="C688" s="11">
        <v>1.0</v>
      </c>
      <c r="D688" s="11">
        <v>1.0</v>
      </c>
      <c r="E688" s="12">
        <v>1.0</v>
      </c>
      <c r="F688" s="9" t="s">
        <v>24</v>
      </c>
      <c r="G688" s="10" t="s">
        <v>228</v>
      </c>
      <c r="H688" s="9" t="s">
        <v>26</v>
      </c>
    </row>
    <row r="689" ht="15.75" customHeight="1">
      <c r="A689" s="9" t="s">
        <v>81</v>
      </c>
      <c r="B689" s="10" t="s">
        <v>603</v>
      </c>
      <c r="C689" s="10" t="s">
        <v>62</v>
      </c>
      <c r="D689" s="11">
        <v>5.0</v>
      </c>
      <c r="E689" s="13"/>
      <c r="F689" s="9" t="s">
        <v>59</v>
      </c>
      <c r="G689" s="10" t="s">
        <v>276</v>
      </c>
      <c r="H689" s="9" t="s">
        <v>35</v>
      </c>
    </row>
    <row r="690" ht="15.75" customHeight="1">
      <c r="A690" s="9" t="s">
        <v>81</v>
      </c>
      <c r="B690" s="10" t="s">
        <v>102</v>
      </c>
      <c r="C690" s="10" t="s">
        <v>62</v>
      </c>
      <c r="D690" s="11">
        <v>3.0</v>
      </c>
      <c r="E690" s="12">
        <v>2.0</v>
      </c>
      <c r="F690" s="9" t="s">
        <v>59</v>
      </c>
      <c r="G690" s="10" t="s">
        <v>284</v>
      </c>
      <c r="H690" s="9"/>
    </row>
    <row r="691" ht="15.75" customHeight="1">
      <c r="A691" s="9" t="s">
        <v>21</v>
      </c>
      <c r="B691" s="10" t="s">
        <v>123</v>
      </c>
      <c r="C691" s="10" t="s">
        <v>62</v>
      </c>
      <c r="D691" s="11">
        <v>5.0</v>
      </c>
      <c r="E691" s="12">
        <v>2.0</v>
      </c>
      <c r="F691" s="9" t="s">
        <v>124</v>
      </c>
      <c r="G691" s="10" t="s">
        <v>125</v>
      </c>
      <c r="H691" s="9" t="s">
        <v>35</v>
      </c>
    </row>
    <row r="692" ht="15.75" customHeight="1">
      <c r="A692" s="9" t="s">
        <v>190</v>
      </c>
      <c r="B692" s="10" t="s">
        <v>38</v>
      </c>
      <c r="C692" s="11">
        <v>3.0</v>
      </c>
      <c r="D692" s="11">
        <v>3.0</v>
      </c>
      <c r="E692" s="12">
        <v>1.0</v>
      </c>
      <c r="F692" s="9" t="s">
        <v>86</v>
      </c>
      <c r="G692" s="10" t="s">
        <v>819</v>
      </c>
      <c r="H692" s="9" t="s">
        <v>26</v>
      </c>
    </row>
    <row r="693" ht="15.75" customHeight="1">
      <c r="A693" s="9" t="s">
        <v>70</v>
      </c>
      <c r="B693" s="10" t="s">
        <v>820</v>
      </c>
      <c r="C693" s="10" t="s">
        <v>23</v>
      </c>
      <c r="D693" s="11">
        <v>3.0</v>
      </c>
      <c r="E693" s="12">
        <v>2.0</v>
      </c>
      <c r="F693" s="9" t="s">
        <v>97</v>
      </c>
      <c r="G693" s="10" t="s">
        <v>728</v>
      </c>
      <c r="H693" s="9" t="s">
        <v>35</v>
      </c>
    </row>
    <row r="694" ht="15.75" customHeight="1">
      <c r="A694" s="9" t="s">
        <v>27</v>
      </c>
      <c r="B694" s="10" t="s">
        <v>598</v>
      </c>
      <c r="C694" s="10" t="s">
        <v>39</v>
      </c>
      <c r="D694" s="11">
        <v>3.0</v>
      </c>
      <c r="E694" s="13"/>
      <c r="F694" s="9" t="s">
        <v>59</v>
      </c>
      <c r="G694" s="10" t="s">
        <v>63</v>
      </c>
      <c r="H694" s="9" t="s">
        <v>67</v>
      </c>
    </row>
    <row r="695" ht="15.75" customHeight="1">
      <c r="A695" s="9" t="s">
        <v>90</v>
      </c>
      <c r="B695" s="10" t="s">
        <v>287</v>
      </c>
      <c r="C695" s="11">
        <v>2.0</v>
      </c>
      <c r="D695" s="11">
        <v>1.0</v>
      </c>
      <c r="E695" s="13"/>
      <c r="F695" s="9" t="s">
        <v>24</v>
      </c>
      <c r="G695" s="10" t="s">
        <v>821</v>
      </c>
      <c r="H695" s="9"/>
    </row>
    <row r="696" ht="15.75" customHeight="1">
      <c r="A696" s="9" t="s">
        <v>76</v>
      </c>
      <c r="B696" s="10" t="s">
        <v>148</v>
      </c>
      <c r="C696" s="10" t="s">
        <v>62</v>
      </c>
      <c r="D696" s="11">
        <v>4.0</v>
      </c>
      <c r="E696" s="12">
        <v>2.0</v>
      </c>
      <c r="F696" s="9" t="s">
        <v>87</v>
      </c>
      <c r="G696" s="10" t="s">
        <v>710</v>
      </c>
      <c r="H696" s="9" t="s">
        <v>35</v>
      </c>
    </row>
    <row r="697" ht="15.75" customHeight="1">
      <c r="A697" s="9" t="s">
        <v>190</v>
      </c>
      <c r="B697" s="10" t="s">
        <v>822</v>
      </c>
      <c r="C697" s="11">
        <v>2.0</v>
      </c>
      <c r="D697" s="11">
        <v>3.0</v>
      </c>
      <c r="E697" s="13"/>
      <c r="F697" s="9" t="s">
        <v>124</v>
      </c>
      <c r="G697" s="10" t="s">
        <v>823</v>
      </c>
      <c r="H697" s="9" t="s">
        <v>35</v>
      </c>
    </row>
    <row r="698" ht="15.75" customHeight="1">
      <c r="A698" s="9" t="s">
        <v>174</v>
      </c>
      <c r="B698" s="10" t="s">
        <v>508</v>
      </c>
      <c r="C698" s="10" t="s">
        <v>62</v>
      </c>
      <c r="D698" s="11">
        <v>2.0</v>
      </c>
      <c r="E698" s="12">
        <v>2.0</v>
      </c>
      <c r="F698" s="9" t="s">
        <v>87</v>
      </c>
      <c r="G698" s="10" t="s">
        <v>491</v>
      </c>
      <c r="H698" s="9"/>
    </row>
    <row r="699" ht="15.75" customHeight="1">
      <c r="A699" s="9" t="s">
        <v>76</v>
      </c>
      <c r="B699" s="10" t="s">
        <v>89</v>
      </c>
      <c r="C699" s="10" t="s">
        <v>62</v>
      </c>
      <c r="D699" s="11">
        <v>4.0</v>
      </c>
      <c r="E699" s="12">
        <v>2.0</v>
      </c>
      <c r="F699" s="9" t="s">
        <v>87</v>
      </c>
      <c r="G699" s="10" t="s">
        <v>337</v>
      </c>
      <c r="H699" s="9" t="s">
        <v>35</v>
      </c>
    </row>
    <row r="700" ht="15.75" customHeight="1">
      <c r="A700" s="9" t="s">
        <v>76</v>
      </c>
      <c r="B700" s="10" t="s">
        <v>332</v>
      </c>
      <c r="C700" s="11">
        <v>3.0</v>
      </c>
      <c r="D700" s="11">
        <v>2.0</v>
      </c>
      <c r="E700" s="12">
        <v>2.0</v>
      </c>
      <c r="F700" s="9" t="s">
        <v>87</v>
      </c>
      <c r="G700" s="10" t="s">
        <v>139</v>
      </c>
      <c r="H700" s="9" t="s">
        <v>35</v>
      </c>
    </row>
    <row r="701" ht="15.75" customHeight="1">
      <c r="A701" s="9" t="s">
        <v>76</v>
      </c>
      <c r="B701" s="10" t="s">
        <v>162</v>
      </c>
      <c r="C701" s="10" t="s">
        <v>62</v>
      </c>
      <c r="D701" s="11">
        <v>4.0</v>
      </c>
      <c r="E701" s="12">
        <v>2.0</v>
      </c>
      <c r="F701" s="9" t="s">
        <v>87</v>
      </c>
      <c r="G701" s="10" t="s">
        <v>710</v>
      </c>
      <c r="H701" s="9" t="s">
        <v>35</v>
      </c>
    </row>
    <row r="702" ht="15.75" customHeight="1">
      <c r="A702" s="9" t="s">
        <v>37</v>
      </c>
      <c r="B702" s="10" t="s">
        <v>650</v>
      </c>
      <c r="C702" s="10" t="s">
        <v>39</v>
      </c>
      <c r="D702" s="11">
        <v>3.0</v>
      </c>
      <c r="E702" s="12">
        <v>2.0</v>
      </c>
      <c r="F702" s="9" t="s">
        <v>87</v>
      </c>
      <c r="G702" s="10" t="s">
        <v>40</v>
      </c>
      <c r="H702" s="9" t="s">
        <v>35</v>
      </c>
    </row>
    <row r="703" ht="15.75" customHeight="1">
      <c r="A703" s="9" t="s">
        <v>21</v>
      </c>
      <c r="B703" s="10" t="s">
        <v>824</v>
      </c>
      <c r="C703" s="11">
        <v>2.0</v>
      </c>
      <c r="D703" s="11">
        <v>2.0</v>
      </c>
      <c r="E703" s="12">
        <v>1.0</v>
      </c>
      <c r="F703" s="9" t="s">
        <v>97</v>
      </c>
      <c r="G703" s="10" t="s">
        <v>385</v>
      </c>
      <c r="H703" s="9" t="s">
        <v>35</v>
      </c>
    </row>
    <row r="704" ht="15.75" customHeight="1">
      <c r="A704" s="9" t="s">
        <v>21</v>
      </c>
      <c r="B704" s="10" t="s">
        <v>825</v>
      </c>
      <c r="C704" s="11">
        <v>3.0</v>
      </c>
      <c r="D704" s="11">
        <v>2.0</v>
      </c>
      <c r="E704" s="12">
        <v>2.0</v>
      </c>
      <c r="F704" s="9" t="s">
        <v>97</v>
      </c>
      <c r="G704" s="10" t="s">
        <v>826</v>
      </c>
      <c r="H704" s="9" t="s">
        <v>35</v>
      </c>
    </row>
    <row r="705" ht="15.75" customHeight="1">
      <c r="A705" s="9" t="s">
        <v>21</v>
      </c>
      <c r="B705" s="10" t="s">
        <v>827</v>
      </c>
      <c r="C705" s="11">
        <v>1.0</v>
      </c>
      <c r="D705" s="11">
        <v>1.0</v>
      </c>
      <c r="E705" s="12">
        <v>2.0</v>
      </c>
      <c r="F705" s="9" t="s">
        <v>86</v>
      </c>
      <c r="G705" s="10" t="s">
        <v>330</v>
      </c>
      <c r="H705" s="9" t="s">
        <v>35</v>
      </c>
    </row>
    <row r="706" ht="15.75" customHeight="1">
      <c r="A706" s="9" t="s">
        <v>21</v>
      </c>
      <c r="B706" s="10" t="s">
        <v>123</v>
      </c>
      <c r="C706" s="10" t="s">
        <v>62</v>
      </c>
      <c r="D706" s="11">
        <v>5.0</v>
      </c>
      <c r="E706" s="12">
        <v>2.0</v>
      </c>
      <c r="F706" s="9" t="s">
        <v>124</v>
      </c>
      <c r="G706" s="10" t="s">
        <v>125</v>
      </c>
      <c r="H706" s="9" t="s">
        <v>35</v>
      </c>
    </row>
    <row r="707" ht="15.75" customHeight="1">
      <c r="A707" s="9" t="s">
        <v>21</v>
      </c>
      <c r="B707" s="10" t="s">
        <v>828</v>
      </c>
      <c r="C707" s="11">
        <v>4.0</v>
      </c>
      <c r="D707" s="11">
        <v>5.0</v>
      </c>
      <c r="E707" s="12">
        <v>4.0</v>
      </c>
      <c r="F707" s="9" t="s">
        <v>314</v>
      </c>
      <c r="G707" s="10" t="s">
        <v>829</v>
      </c>
      <c r="H707" s="9" t="s">
        <v>26</v>
      </c>
    </row>
    <row r="708" ht="15.75" customHeight="1">
      <c r="A708" s="9" t="s">
        <v>21</v>
      </c>
      <c r="B708" s="10" t="s">
        <v>102</v>
      </c>
      <c r="C708" s="10" t="s">
        <v>62</v>
      </c>
      <c r="D708" s="11">
        <v>4.0</v>
      </c>
      <c r="E708" s="12">
        <v>2.0</v>
      </c>
      <c r="F708" s="9" t="s">
        <v>24</v>
      </c>
      <c r="G708" s="10" t="s">
        <v>830</v>
      </c>
      <c r="H708" s="9" t="s">
        <v>26</v>
      </c>
    </row>
    <row r="709" ht="15.75" customHeight="1">
      <c r="A709" s="9" t="s">
        <v>21</v>
      </c>
      <c r="B709" s="10" t="s">
        <v>831</v>
      </c>
      <c r="C709" s="10" t="s">
        <v>62</v>
      </c>
      <c r="D709" s="11">
        <v>5.0</v>
      </c>
      <c r="E709" s="12">
        <v>2.0</v>
      </c>
      <c r="F709" s="9" t="s">
        <v>33</v>
      </c>
      <c r="G709" s="10" t="s">
        <v>832</v>
      </c>
      <c r="H709" s="9" t="s">
        <v>26</v>
      </c>
    </row>
    <row r="710" ht="15.75" customHeight="1">
      <c r="A710" s="9" t="s">
        <v>21</v>
      </c>
      <c r="B710" s="10" t="s">
        <v>745</v>
      </c>
      <c r="C710" s="10" t="s">
        <v>83</v>
      </c>
      <c r="D710" s="11">
        <v>5.0</v>
      </c>
      <c r="E710" s="13"/>
      <c r="F710" s="9" t="s">
        <v>124</v>
      </c>
      <c r="G710" s="10" t="s">
        <v>125</v>
      </c>
      <c r="H710" s="9" t="s">
        <v>26</v>
      </c>
    </row>
    <row r="711" ht="15.75" customHeight="1">
      <c r="A711" s="9" t="s">
        <v>21</v>
      </c>
      <c r="B711" s="10" t="s">
        <v>833</v>
      </c>
      <c r="C711" s="10" t="s">
        <v>23</v>
      </c>
      <c r="D711" s="11">
        <v>3.0</v>
      </c>
      <c r="E711" s="12">
        <v>1.0</v>
      </c>
      <c r="F711" s="9" t="s">
        <v>124</v>
      </c>
      <c r="G711" s="10" t="s">
        <v>834</v>
      </c>
      <c r="H711" s="9" t="s">
        <v>35</v>
      </c>
    </row>
    <row r="712" ht="15.75" customHeight="1">
      <c r="A712" s="9" t="s">
        <v>152</v>
      </c>
      <c r="B712" s="10" t="s">
        <v>131</v>
      </c>
      <c r="C712" s="11">
        <v>6.0</v>
      </c>
      <c r="D712" s="11">
        <v>6.0</v>
      </c>
      <c r="E712" s="13"/>
      <c r="F712" s="9" t="s">
        <v>43</v>
      </c>
      <c r="G712" s="10" t="s">
        <v>835</v>
      </c>
      <c r="H712" s="9" t="s">
        <v>26</v>
      </c>
    </row>
    <row r="713" ht="15.75" customHeight="1">
      <c r="A713" s="9" t="s">
        <v>21</v>
      </c>
      <c r="B713" s="10" t="s">
        <v>773</v>
      </c>
      <c r="C713" s="10" t="s">
        <v>62</v>
      </c>
      <c r="D713" s="11">
        <v>4.0</v>
      </c>
      <c r="E713" s="12">
        <v>2.0</v>
      </c>
      <c r="F713" s="9" t="s">
        <v>124</v>
      </c>
      <c r="G713" s="10"/>
      <c r="H713" s="9" t="s">
        <v>26</v>
      </c>
    </row>
    <row r="714" ht="15.75" customHeight="1">
      <c r="A714" s="9" t="s">
        <v>76</v>
      </c>
      <c r="B714" s="10" t="s">
        <v>313</v>
      </c>
      <c r="C714" s="11">
        <v>3.0</v>
      </c>
      <c r="D714" s="11">
        <v>2.0</v>
      </c>
      <c r="E714" s="12">
        <v>2.0</v>
      </c>
      <c r="F714" s="9" t="s">
        <v>87</v>
      </c>
      <c r="G714" s="10" t="s">
        <v>139</v>
      </c>
      <c r="H714" s="9" t="s">
        <v>35</v>
      </c>
    </row>
    <row r="715" ht="15.75" customHeight="1">
      <c r="A715" s="9" t="s">
        <v>21</v>
      </c>
      <c r="B715" s="10" t="s">
        <v>836</v>
      </c>
      <c r="C715" s="11">
        <v>1.0</v>
      </c>
      <c r="D715" s="11">
        <v>1.0</v>
      </c>
      <c r="E715" s="12">
        <v>1.0</v>
      </c>
      <c r="F715" s="9" t="s">
        <v>24</v>
      </c>
      <c r="G715" s="10" t="s">
        <v>837</v>
      </c>
      <c r="H715" s="9" t="s">
        <v>26</v>
      </c>
    </row>
    <row r="716" ht="15.75" customHeight="1">
      <c r="A716" s="9" t="s">
        <v>21</v>
      </c>
      <c r="B716" s="10" t="s">
        <v>22</v>
      </c>
      <c r="C716" s="11">
        <v>1.0</v>
      </c>
      <c r="D716" s="11">
        <v>1.0</v>
      </c>
      <c r="E716" s="12">
        <v>1.0</v>
      </c>
      <c r="F716" s="9" t="s">
        <v>124</v>
      </c>
      <c r="G716" s="10" t="s">
        <v>330</v>
      </c>
      <c r="H716" s="9" t="s">
        <v>26</v>
      </c>
    </row>
    <row r="717" ht="15.75" customHeight="1">
      <c r="A717" s="9" t="s">
        <v>21</v>
      </c>
      <c r="B717" s="10" t="s">
        <v>102</v>
      </c>
      <c r="C717" s="10" t="s">
        <v>199</v>
      </c>
      <c r="D717" s="11">
        <v>2.0</v>
      </c>
      <c r="E717" s="12">
        <v>1.0</v>
      </c>
      <c r="F717" s="9" t="s">
        <v>24</v>
      </c>
      <c r="G717" s="10" t="s">
        <v>346</v>
      </c>
      <c r="H717" s="9" t="s">
        <v>35</v>
      </c>
    </row>
    <row r="718" ht="15.75" customHeight="1">
      <c r="A718" s="9" t="s">
        <v>76</v>
      </c>
      <c r="B718" s="10" t="s">
        <v>838</v>
      </c>
      <c r="C718" s="10" t="s">
        <v>62</v>
      </c>
      <c r="D718" s="11">
        <v>4.0</v>
      </c>
      <c r="E718" s="12">
        <v>3.0</v>
      </c>
      <c r="F718" s="9" t="s">
        <v>33</v>
      </c>
      <c r="G718" s="10" t="s">
        <v>839</v>
      </c>
      <c r="H718" s="9" t="s">
        <v>35</v>
      </c>
    </row>
    <row r="719" ht="15.75" customHeight="1">
      <c r="A719" s="9" t="s">
        <v>21</v>
      </c>
      <c r="B719" s="10" t="s">
        <v>840</v>
      </c>
      <c r="C719" s="10" t="s">
        <v>39</v>
      </c>
      <c r="D719" s="11">
        <v>5.0</v>
      </c>
      <c r="E719" s="13"/>
      <c r="F719" s="9" t="s">
        <v>33</v>
      </c>
      <c r="G719" s="10" t="s">
        <v>841</v>
      </c>
      <c r="H719" s="9" t="s">
        <v>26</v>
      </c>
    </row>
    <row r="720" ht="15.75" customHeight="1">
      <c r="A720" s="9" t="s">
        <v>130</v>
      </c>
      <c r="B720" s="10" t="s">
        <v>842</v>
      </c>
      <c r="C720" s="11">
        <v>5.0</v>
      </c>
      <c r="D720" s="11">
        <v>3.0</v>
      </c>
      <c r="E720" s="12">
        <v>8.0</v>
      </c>
      <c r="F720" s="9" t="s">
        <v>48</v>
      </c>
      <c r="G720" s="10" t="s">
        <v>772</v>
      </c>
      <c r="H720" s="9" t="s">
        <v>26</v>
      </c>
    </row>
    <row r="721" ht="15.75" customHeight="1">
      <c r="A721" s="9" t="s">
        <v>46</v>
      </c>
      <c r="B721" s="10" t="s">
        <v>843</v>
      </c>
      <c r="C721" s="11">
        <v>6.0</v>
      </c>
      <c r="D721" s="11">
        <v>5.0</v>
      </c>
      <c r="E721" s="12">
        <v>3.0</v>
      </c>
      <c r="F721" s="9" t="s">
        <v>29</v>
      </c>
      <c r="G721" s="10" t="s">
        <v>395</v>
      </c>
      <c r="H721" s="9" t="s">
        <v>35</v>
      </c>
    </row>
    <row r="722" ht="15.75" customHeight="1">
      <c r="A722" s="9" t="s">
        <v>70</v>
      </c>
      <c r="B722" s="10" t="s">
        <v>358</v>
      </c>
      <c r="C722" s="11">
        <v>3.0</v>
      </c>
      <c r="D722" s="11">
        <v>2.0</v>
      </c>
      <c r="E722" s="13"/>
      <c r="F722" s="9" t="s">
        <v>24</v>
      </c>
      <c r="G722" s="10" t="s">
        <v>491</v>
      </c>
      <c r="H722" s="9" t="s">
        <v>35</v>
      </c>
    </row>
    <row r="723" ht="15.75" customHeight="1">
      <c r="A723" s="9" t="s">
        <v>76</v>
      </c>
      <c r="B723" s="10" t="s">
        <v>844</v>
      </c>
      <c r="C723" s="10" t="s">
        <v>62</v>
      </c>
      <c r="D723" s="11">
        <v>4.0</v>
      </c>
      <c r="E723" s="12">
        <v>2.0</v>
      </c>
      <c r="F723" s="9" t="s">
        <v>97</v>
      </c>
      <c r="G723" s="10" t="s">
        <v>122</v>
      </c>
      <c r="H723" s="9" t="s">
        <v>35</v>
      </c>
    </row>
    <row r="724" ht="15.75" customHeight="1">
      <c r="A724" s="9" t="s">
        <v>168</v>
      </c>
      <c r="B724" s="10" t="s">
        <v>280</v>
      </c>
      <c r="C724" s="11">
        <v>3.0</v>
      </c>
      <c r="D724" s="11">
        <v>2.0</v>
      </c>
      <c r="E724" s="12">
        <v>1.0</v>
      </c>
      <c r="F724" s="9" t="s">
        <v>87</v>
      </c>
      <c r="G724" s="10" t="s">
        <v>845</v>
      </c>
      <c r="H724" s="9" t="s">
        <v>26</v>
      </c>
    </row>
    <row r="725" ht="15.75" customHeight="1">
      <c r="A725" s="9" t="s">
        <v>70</v>
      </c>
      <c r="B725" s="10" t="s">
        <v>846</v>
      </c>
      <c r="C725" s="10" t="s">
        <v>226</v>
      </c>
      <c r="D725" s="11">
        <v>6.0</v>
      </c>
      <c r="E725" s="12">
        <v>6.0</v>
      </c>
      <c r="F725" s="9" t="s">
        <v>87</v>
      </c>
      <c r="G725" s="10" t="s">
        <v>847</v>
      </c>
      <c r="H725" s="9"/>
    </row>
    <row r="726" ht="15.75" customHeight="1">
      <c r="A726" s="9" t="s">
        <v>27</v>
      </c>
      <c r="B726" s="10" t="s">
        <v>85</v>
      </c>
      <c r="C726" s="11">
        <v>3.0</v>
      </c>
      <c r="D726" s="11">
        <v>2.0</v>
      </c>
      <c r="E726" s="12">
        <v>2.0</v>
      </c>
      <c r="F726" s="9" t="s">
        <v>494</v>
      </c>
      <c r="G726" s="10" t="s">
        <v>406</v>
      </c>
      <c r="H726" s="9" t="s">
        <v>26</v>
      </c>
    </row>
    <row r="727" ht="15.75" customHeight="1">
      <c r="A727" s="9" t="s">
        <v>21</v>
      </c>
      <c r="B727" s="10" t="s">
        <v>324</v>
      </c>
      <c r="C727" s="10" t="s">
        <v>199</v>
      </c>
      <c r="D727" s="11">
        <v>2.0</v>
      </c>
      <c r="E727" s="12">
        <v>1.0</v>
      </c>
      <c r="F727" s="9" t="s">
        <v>86</v>
      </c>
      <c r="G727" s="10" t="s">
        <v>346</v>
      </c>
      <c r="H727" s="9" t="s">
        <v>26</v>
      </c>
    </row>
    <row r="728" ht="15.75" customHeight="1">
      <c r="A728" s="9" t="s">
        <v>27</v>
      </c>
      <c r="B728" s="10" t="s">
        <v>315</v>
      </c>
      <c r="C728" s="10" t="s">
        <v>39</v>
      </c>
      <c r="D728" s="11">
        <v>3.0</v>
      </c>
      <c r="E728" s="12">
        <v>4.0</v>
      </c>
      <c r="F728" s="9" t="s">
        <v>51</v>
      </c>
      <c r="G728" s="10" t="s">
        <v>848</v>
      </c>
      <c r="H728" s="9" t="s">
        <v>35</v>
      </c>
    </row>
    <row r="729" ht="15.75" customHeight="1">
      <c r="A729" s="9" t="s">
        <v>76</v>
      </c>
      <c r="B729" s="10" t="s">
        <v>849</v>
      </c>
      <c r="C729" s="10" t="s">
        <v>39</v>
      </c>
      <c r="D729" s="11">
        <v>6.0</v>
      </c>
      <c r="E729" s="12">
        <v>3.0</v>
      </c>
      <c r="F729" s="9" t="s">
        <v>33</v>
      </c>
      <c r="G729" s="10" t="s">
        <v>615</v>
      </c>
      <c r="H729" s="9" t="s">
        <v>26</v>
      </c>
    </row>
    <row r="730" ht="15.75" customHeight="1">
      <c r="A730" s="9" t="s">
        <v>76</v>
      </c>
      <c r="B730" s="10" t="s">
        <v>560</v>
      </c>
      <c r="C730" s="11">
        <v>1.0</v>
      </c>
      <c r="D730" s="11">
        <v>1.0</v>
      </c>
      <c r="E730" s="12">
        <v>1.0</v>
      </c>
      <c r="F730" s="9" t="s">
        <v>86</v>
      </c>
      <c r="G730" s="10" t="s">
        <v>850</v>
      </c>
      <c r="H730" s="9" t="s">
        <v>26</v>
      </c>
    </row>
    <row r="731" ht="15.75" customHeight="1">
      <c r="A731" s="9" t="s">
        <v>21</v>
      </c>
      <c r="B731" s="10" t="s">
        <v>747</v>
      </c>
      <c r="C731" s="10" t="s">
        <v>199</v>
      </c>
      <c r="D731" s="11">
        <v>2.0</v>
      </c>
      <c r="E731" s="12">
        <v>1.0</v>
      </c>
      <c r="F731" s="9" t="s">
        <v>24</v>
      </c>
      <c r="G731" s="10" t="s">
        <v>239</v>
      </c>
      <c r="H731" s="9" t="s">
        <v>26</v>
      </c>
    </row>
    <row r="732" ht="15.75" customHeight="1">
      <c r="A732" s="9" t="s">
        <v>174</v>
      </c>
      <c r="B732" s="10" t="s">
        <v>851</v>
      </c>
      <c r="C732" s="11">
        <v>2.0</v>
      </c>
      <c r="D732" s="11">
        <v>2.0</v>
      </c>
      <c r="E732" s="12">
        <v>2.0</v>
      </c>
      <c r="F732" s="9" t="s">
        <v>124</v>
      </c>
      <c r="G732" s="10" t="s">
        <v>503</v>
      </c>
      <c r="H732" s="9" t="s">
        <v>35</v>
      </c>
    </row>
    <row r="733" ht="15.75" customHeight="1">
      <c r="A733" s="9" t="s">
        <v>36</v>
      </c>
      <c r="B733" s="10" t="s">
        <v>852</v>
      </c>
      <c r="C733" s="11">
        <v>2.0</v>
      </c>
      <c r="D733" s="11">
        <v>2.0</v>
      </c>
      <c r="E733" s="12">
        <v>1.0</v>
      </c>
      <c r="F733" s="9" t="s">
        <v>97</v>
      </c>
      <c r="G733" s="10" t="s">
        <v>853</v>
      </c>
      <c r="H733" s="9" t="s">
        <v>26</v>
      </c>
    </row>
    <row r="734" ht="15.75" customHeight="1">
      <c r="A734" s="9" t="s">
        <v>36</v>
      </c>
      <c r="B734" s="10" t="s">
        <v>854</v>
      </c>
      <c r="C734" s="11">
        <v>4.0</v>
      </c>
      <c r="D734" s="11">
        <v>3.0</v>
      </c>
      <c r="E734" s="12">
        <v>2.0</v>
      </c>
      <c r="F734" s="9" t="s">
        <v>59</v>
      </c>
      <c r="G734" s="10" t="s">
        <v>855</v>
      </c>
      <c r="H734" s="9" t="s">
        <v>35</v>
      </c>
    </row>
    <row r="735" ht="15.75" customHeight="1">
      <c r="A735" s="9" t="s">
        <v>21</v>
      </c>
      <c r="B735" s="10" t="s">
        <v>193</v>
      </c>
      <c r="C735" s="11">
        <v>1.0</v>
      </c>
      <c r="D735" s="11">
        <v>1.0</v>
      </c>
      <c r="E735" s="12">
        <v>1.0</v>
      </c>
      <c r="F735" s="9" t="s">
        <v>87</v>
      </c>
      <c r="G735" s="10" t="s">
        <v>253</v>
      </c>
      <c r="H735" s="9" t="s">
        <v>35</v>
      </c>
    </row>
    <row r="736" ht="15.75" customHeight="1">
      <c r="A736" s="9" t="s">
        <v>46</v>
      </c>
      <c r="B736" s="10" t="s">
        <v>856</v>
      </c>
      <c r="C736" s="11">
        <v>6.0</v>
      </c>
      <c r="D736" s="11">
        <v>4.0</v>
      </c>
      <c r="E736" s="12">
        <v>4.0</v>
      </c>
      <c r="F736" s="9" t="s">
        <v>43</v>
      </c>
      <c r="G736" s="10" t="s">
        <v>857</v>
      </c>
      <c r="H736" s="9" t="s">
        <v>35</v>
      </c>
    </row>
    <row r="737" ht="15.75" customHeight="1">
      <c r="A737" s="9" t="s">
        <v>263</v>
      </c>
      <c r="B737" s="10" t="s">
        <v>858</v>
      </c>
      <c r="C737" s="11">
        <v>7.0</v>
      </c>
      <c r="D737" s="11">
        <v>8.0</v>
      </c>
      <c r="E737" s="12">
        <v>4.0</v>
      </c>
      <c r="F737" s="9" t="s">
        <v>43</v>
      </c>
      <c r="G737" s="10" t="s">
        <v>859</v>
      </c>
      <c r="H737" s="9" t="s">
        <v>67</v>
      </c>
    </row>
    <row r="738" ht="15.75" customHeight="1">
      <c r="A738" s="9" t="s">
        <v>27</v>
      </c>
      <c r="B738" s="10" t="s">
        <v>256</v>
      </c>
      <c r="C738" s="11">
        <v>7.0</v>
      </c>
      <c r="D738" s="11">
        <v>4.0</v>
      </c>
      <c r="E738" s="12">
        <v>4.0</v>
      </c>
      <c r="F738" s="9" t="s">
        <v>74</v>
      </c>
      <c r="G738" s="10" t="s">
        <v>860</v>
      </c>
      <c r="H738" s="9" t="s">
        <v>35</v>
      </c>
    </row>
    <row r="739" ht="15.75" customHeight="1">
      <c r="A739" s="9" t="s">
        <v>53</v>
      </c>
      <c r="B739" s="10" t="s">
        <v>112</v>
      </c>
      <c r="C739" s="11">
        <v>5.0</v>
      </c>
      <c r="D739" s="11">
        <v>5.0</v>
      </c>
      <c r="E739" s="12">
        <v>6.0</v>
      </c>
      <c r="F739" s="9" t="s">
        <v>69</v>
      </c>
      <c r="G739" s="10" t="s">
        <v>861</v>
      </c>
      <c r="H739" s="9" t="s">
        <v>35</v>
      </c>
    </row>
    <row r="740" ht="15.75" customHeight="1">
      <c r="A740" s="9" t="s">
        <v>601</v>
      </c>
      <c r="B740" s="10" t="s">
        <v>143</v>
      </c>
      <c r="C740" s="11">
        <v>1.0</v>
      </c>
      <c r="D740" s="11">
        <v>1.0</v>
      </c>
      <c r="E740" s="12">
        <v>1.0</v>
      </c>
      <c r="F740" s="9" t="s">
        <v>87</v>
      </c>
      <c r="G740" s="10" t="s">
        <v>253</v>
      </c>
      <c r="H740" s="9" t="s">
        <v>35</v>
      </c>
    </row>
    <row r="741" ht="15.75" customHeight="1">
      <c r="A741" s="9" t="s">
        <v>243</v>
      </c>
      <c r="B741" s="10" t="s">
        <v>377</v>
      </c>
      <c r="C741" s="10" t="s">
        <v>62</v>
      </c>
      <c r="D741" s="11">
        <v>3.0</v>
      </c>
      <c r="E741" s="12">
        <v>2.0</v>
      </c>
      <c r="F741" s="9" t="s">
        <v>97</v>
      </c>
      <c r="G741" s="10" t="s">
        <v>337</v>
      </c>
      <c r="H741" s="9" t="s">
        <v>35</v>
      </c>
    </row>
    <row r="742" ht="15.75" customHeight="1">
      <c r="A742" s="9" t="s">
        <v>37</v>
      </c>
      <c r="B742" s="10" t="s">
        <v>862</v>
      </c>
      <c r="C742" s="10" t="s">
        <v>39</v>
      </c>
      <c r="D742" s="11">
        <v>3.0</v>
      </c>
      <c r="E742" s="12">
        <v>4.0</v>
      </c>
      <c r="F742" s="9" t="s">
        <v>33</v>
      </c>
      <c r="G742" s="10" t="s">
        <v>141</v>
      </c>
      <c r="H742" s="9" t="s">
        <v>35</v>
      </c>
    </row>
    <row r="743" ht="15.75" customHeight="1">
      <c r="A743" s="9" t="s">
        <v>81</v>
      </c>
      <c r="B743" s="10" t="s">
        <v>863</v>
      </c>
      <c r="C743" s="11">
        <v>8.0</v>
      </c>
      <c r="D743" s="11">
        <v>6.0</v>
      </c>
      <c r="E743" s="13"/>
      <c r="F743" s="9" t="s">
        <v>487</v>
      </c>
      <c r="G743" s="10" t="s">
        <v>864</v>
      </c>
      <c r="H743" s="9" t="s">
        <v>35</v>
      </c>
    </row>
    <row r="744" ht="15.75" customHeight="1">
      <c r="A744" s="9" t="s">
        <v>81</v>
      </c>
      <c r="B744" s="10" t="s">
        <v>865</v>
      </c>
      <c r="C744" s="10" t="s">
        <v>39</v>
      </c>
      <c r="D744" s="11">
        <v>5.0</v>
      </c>
      <c r="E744" s="13"/>
      <c r="F744" s="9" t="s">
        <v>94</v>
      </c>
      <c r="G744" s="10" t="s">
        <v>866</v>
      </c>
      <c r="H744" s="9" t="s">
        <v>35</v>
      </c>
    </row>
    <row r="745" ht="15.75" customHeight="1">
      <c r="A745" s="9" t="s">
        <v>21</v>
      </c>
      <c r="B745" s="10" t="s">
        <v>451</v>
      </c>
      <c r="C745" s="11">
        <v>2.0</v>
      </c>
      <c r="D745" s="11">
        <v>2.0</v>
      </c>
      <c r="E745" s="12">
        <v>1.0</v>
      </c>
      <c r="F745" s="9" t="s">
        <v>97</v>
      </c>
      <c r="G745" s="10" t="s">
        <v>214</v>
      </c>
      <c r="H745" s="9" t="s">
        <v>35</v>
      </c>
    </row>
    <row r="746" ht="15.75" customHeight="1">
      <c r="A746" s="9" t="s">
        <v>76</v>
      </c>
      <c r="B746" s="10" t="s">
        <v>867</v>
      </c>
      <c r="C746" s="10" t="s">
        <v>39</v>
      </c>
      <c r="D746" s="11">
        <v>5.0</v>
      </c>
      <c r="E746" s="12">
        <v>3.0</v>
      </c>
      <c r="F746" s="9" t="s">
        <v>33</v>
      </c>
      <c r="G746" s="10" t="s">
        <v>118</v>
      </c>
      <c r="H746" s="9" t="s">
        <v>35</v>
      </c>
    </row>
    <row r="747" ht="15.75" customHeight="1">
      <c r="A747" s="9" t="s">
        <v>81</v>
      </c>
      <c r="B747" s="10" t="s">
        <v>131</v>
      </c>
      <c r="C747" s="10" t="s">
        <v>226</v>
      </c>
      <c r="D747" s="11">
        <v>4.0</v>
      </c>
      <c r="E747" s="13"/>
      <c r="F747" s="9" t="s">
        <v>94</v>
      </c>
      <c r="G747" s="10" t="s">
        <v>294</v>
      </c>
      <c r="H747" s="9" t="s">
        <v>35</v>
      </c>
    </row>
    <row r="748" ht="15.75" customHeight="1">
      <c r="A748" s="9" t="s">
        <v>76</v>
      </c>
      <c r="B748" s="10" t="s">
        <v>77</v>
      </c>
      <c r="C748" s="10" t="s">
        <v>62</v>
      </c>
      <c r="D748" s="11">
        <v>4.0</v>
      </c>
      <c r="E748" s="12">
        <v>2.0</v>
      </c>
      <c r="F748" s="9" t="s">
        <v>33</v>
      </c>
      <c r="G748" s="10" t="s">
        <v>868</v>
      </c>
      <c r="H748" s="9" t="s">
        <v>35</v>
      </c>
    </row>
    <row r="749" ht="15.75" customHeight="1">
      <c r="A749" s="9" t="s">
        <v>21</v>
      </c>
      <c r="B749" s="10" t="s">
        <v>231</v>
      </c>
      <c r="C749" s="11">
        <v>1.0</v>
      </c>
      <c r="D749" s="11">
        <v>1.0</v>
      </c>
      <c r="E749" s="12">
        <v>1.0</v>
      </c>
      <c r="F749" s="9" t="s">
        <v>97</v>
      </c>
      <c r="G749" s="10" t="s">
        <v>400</v>
      </c>
      <c r="H749" s="9" t="s">
        <v>26</v>
      </c>
    </row>
    <row r="750" ht="15.75" customHeight="1">
      <c r="A750" s="9" t="s">
        <v>37</v>
      </c>
      <c r="B750" s="10" t="s">
        <v>222</v>
      </c>
      <c r="C750" s="11">
        <v>3.0</v>
      </c>
      <c r="D750" s="10"/>
      <c r="E750" s="12">
        <v>2.0</v>
      </c>
      <c r="F750" s="9" t="s">
        <v>33</v>
      </c>
      <c r="G750" s="10" t="s">
        <v>869</v>
      </c>
      <c r="H750" s="9" t="s">
        <v>35</v>
      </c>
    </row>
    <row r="751" ht="15.75" customHeight="1">
      <c r="A751" s="9" t="s">
        <v>36</v>
      </c>
      <c r="B751" s="10" t="s">
        <v>366</v>
      </c>
      <c r="C751" s="10" t="s">
        <v>62</v>
      </c>
      <c r="D751" s="11">
        <v>2.0</v>
      </c>
      <c r="E751" s="12">
        <v>1.0</v>
      </c>
      <c r="F751" s="9" t="s">
        <v>97</v>
      </c>
      <c r="G751" s="10" t="s">
        <v>870</v>
      </c>
      <c r="H751" s="9" t="s">
        <v>67</v>
      </c>
    </row>
    <row r="752" ht="15.75" customHeight="1">
      <c r="A752" s="9" t="s">
        <v>81</v>
      </c>
      <c r="B752" s="10" t="s">
        <v>308</v>
      </c>
      <c r="C752" s="10" t="s">
        <v>62</v>
      </c>
      <c r="D752" s="11">
        <v>4.0</v>
      </c>
      <c r="E752" s="13"/>
      <c r="F752" s="9" t="s">
        <v>59</v>
      </c>
      <c r="G752" s="10" t="s">
        <v>336</v>
      </c>
      <c r="H752" s="9" t="s">
        <v>35</v>
      </c>
    </row>
    <row r="753" ht="15.75" customHeight="1">
      <c r="A753" s="9" t="s">
        <v>21</v>
      </c>
      <c r="B753" s="10" t="s">
        <v>871</v>
      </c>
      <c r="C753" s="11">
        <v>2.0</v>
      </c>
      <c r="D753" s="11">
        <v>2.0</v>
      </c>
      <c r="E753" s="12">
        <v>1.0</v>
      </c>
      <c r="F753" s="9" t="s">
        <v>87</v>
      </c>
      <c r="G753" s="10" t="s">
        <v>214</v>
      </c>
      <c r="H753" s="9" t="s">
        <v>26</v>
      </c>
    </row>
    <row r="754" ht="15.75" customHeight="1">
      <c r="A754" s="9" t="s">
        <v>21</v>
      </c>
      <c r="B754" s="10" t="s">
        <v>419</v>
      </c>
      <c r="C754" s="10" t="s">
        <v>39</v>
      </c>
      <c r="D754" s="11">
        <v>6.0</v>
      </c>
      <c r="E754" s="12">
        <v>2.0</v>
      </c>
      <c r="F754" s="9" t="s">
        <v>314</v>
      </c>
      <c r="G754" s="10" t="s">
        <v>420</v>
      </c>
      <c r="H754" s="9"/>
    </row>
    <row r="755" ht="15.75" customHeight="1">
      <c r="A755" s="9" t="s">
        <v>70</v>
      </c>
      <c r="B755" s="10" t="s">
        <v>872</v>
      </c>
      <c r="C755" s="10" t="s">
        <v>62</v>
      </c>
      <c r="D755" s="11">
        <v>2.0</v>
      </c>
      <c r="E755" s="12">
        <v>2.0</v>
      </c>
      <c r="F755" s="9" t="s">
        <v>86</v>
      </c>
      <c r="G755" s="10" t="s">
        <v>416</v>
      </c>
      <c r="H755" s="9" t="s">
        <v>67</v>
      </c>
    </row>
    <row r="756" ht="15.75" customHeight="1">
      <c r="A756" s="9" t="s">
        <v>81</v>
      </c>
      <c r="B756" s="10" t="s">
        <v>873</v>
      </c>
      <c r="C756" s="10" t="s">
        <v>39</v>
      </c>
      <c r="D756" s="11">
        <v>4.0</v>
      </c>
      <c r="E756" s="13"/>
      <c r="F756" s="9" t="s">
        <v>51</v>
      </c>
      <c r="G756" s="10" t="s">
        <v>275</v>
      </c>
      <c r="H756" s="9" t="s">
        <v>35</v>
      </c>
    </row>
    <row r="757" ht="15.75" customHeight="1">
      <c r="A757" s="9" t="s">
        <v>70</v>
      </c>
      <c r="B757" s="10" t="s">
        <v>119</v>
      </c>
      <c r="C757" s="10" t="s">
        <v>62</v>
      </c>
      <c r="D757" s="11">
        <v>4.0</v>
      </c>
      <c r="E757" s="12">
        <v>4.0</v>
      </c>
      <c r="F757" s="9" t="s">
        <v>97</v>
      </c>
      <c r="G757" s="10" t="s">
        <v>120</v>
      </c>
      <c r="H757" s="9" t="s">
        <v>67</v>
      </c>
    </row>
    <row r="758" ht="15.75" customHeight="1">
      <c r="A758" s="9" t="s">
        <v>70</v>
      </c>
      <c r="B758" s="10" t="s">
        <v>241</v>
      </c>
      <c r="C758" s="10" t="s">
        <v>83</v>
      </c>
      <c r="D758" s="11">
        <v>4.0</v>
      </c>
      <c r="E758" s="12">
        <v>3.0</v>
      </c>
      <c r="F758" s="9" t="s">
        <v>97</v>
      </c>
      <c r="G758" s="10" t="s">
        <v>737</v>
      </c>
      <c r="H758" s="9" t="s">
        <v>26</v>
      </c>
    </row>
    <row r="759" ht="15.75" customHeight="1">
      <c r="A759" s="9" t="s">
        <v>21</v>
      </c>
      <c r="B759" s="10" t="s">
        <v>193</v>
      </c>
      <c r="C759" s="10" t="s">
        <v>289</v>
      </c>
      <c r="D759" s="11">
        <v>3.0</v>
      </c>
      <c r="E759" s="12">
        <v>2.0</v>
      </c>
      <c r="F759" s="9" t="s">
        <v>24</v>
      </c>
      <c r="G759" s="10" t="s">
        <v>194</v>
      </c>
      <c r="H759" s="9" t="s">
        <v>26</v>
      </c>
    </row>
    <row r="760" ht="15.75" customHeight="1">
      <c r="A760" s="9" t="s">
        <v>106</v>
      </c>
      <c r="B760" s="10" t="s">
        <v>313</v>
      </c>
      <c r="C760" s="10" t="s">
        <v>39</v>
      </c>
      <c r="D760" s="11">
        <v>5.0</v>
      </c>
      <c r="E760" s="12">
        <v>4.0</v>
      </c>
      <c r="F760" s="9" t="s">
        <v>48</v>
      </c>
      <c r="G760" s="10" t="s">
        <v>874</v>
      </c>
      <c r="H760" s="9" t="s">
        <v>67</v>
      </c>
    </row>
    <row r="761" ht="15.75" customHeight="1">
      <c r="A761" s="9" t="s">
        <v>70</v>
      </c>
      <c r="B761" s="10" t="s">
        <v>875</v>
      </c>
      <c r="C761" s="10" t="s">
        <v>23</v>
      </c>
      <c r="D761" s="11">
        <v>3.0</v>
      </c>
      <c r="E761" s="12">
        <v>2.0</v>
      </c>
      <c r="F761" s="9" t="s">
        <v>97</v>
      </c>
      <c r="G761" s="10" t="s">
        <v>728</v>
      </c>
      <c r="H761" s="9" t="s">
        <v>35</v>
      </c>
    </row>
    <row r="762" ht="15.75" customHeight="1">
      <c r="A762" s="9" t="s">
        <v>46</v>
      </c>
      <c r="B762" s="10" t="s">
        <v>231</v>
      </c>
      <c r="C762" s="11">
        <v>3.0</v>
      </c>
      <c r="D762" s="11">
        <v>2.0</v>
      </c>
      <c r="E762" s="12">
        <v>2.0</v>
      </c>
      <c r="F762" s="9" t="s">
        <v>347</v>
      </c>
      <c r="G762" s="10" t="s">
        <v>348</v>
      </c>
      <c r="H762" s="9" t="s">
        <v>35</v>
      </c>
    </row>
    <row r="763" ht="15.75" customHeight="1">
      <c r="A763" s="9" t="s">
        <v>21</v>
      </c>
      <c r="B763" s="10" t="s">
        <v>85</v>
      </c>
      <c r="C763" s="10" t="s">
        <v>199</v>
      </c>
      <c r="D763" s="11">
        <v>2.0</v>
      </c>
      <c r="E763" s="12">
        <v>1.0</v>
      </c>
      <c r="F763" s="9" t="s">
        <v>24</v>
      </c>
      <c r="G763" s="10" t="s">
        <v>876</v>
      </c>
      <c r="H763" s="9" t="s">
        <v>35</v>
      </c>
    </row>
    <row r="764" ht="15.75" customHeight="1">
      <c r="A764" s="9" t="s">
        <v>21</v>
      </c>
      <c r="B764" s="10" t="s">
        <v>68</v>
      </c>
      <c r="C764" s="11">
        <v>2.0</v>
      </c>
      <c r="D764" s="11">
        <v>2.0</v>
      </c>
      <c r="E764" s="12">
        <v>2.0</v>
      </c>
      <c r="F764" s="9" t="s">
        <v>124</v>
      </c>
      <c r="G764" s="10" t="s">
        <v>320</v>
      </c>
      <c r="H764" s="9" t="s">
        <v>35</v>
      </c>
    </row>
    <row r="765" ht="15.75" customHeight="1">
      <c r="A765" s="9" t="s">
        <v>27</v>
      </c>
      <c r="B765" s="10" t="s">
        <v>315</v>
      </c>
      <c r="C765" s="10" t="s">
        <v>306</v>
      </c>
      <c r="D765" s="11">
        <v>3.0</v>
      </c>
      <c r="E765" s="12">
        <v>4.0</v>
      </c>
      <c r="F765" s="9" t="s">
        <v>51</v>
      </c>
      <c r="G765" s="10" t="s">
        <v>877</v>
      </c>
      <c r="H765" s="9" t="s">
        <v>35</v>
      </c>
    </row>
    <row r="766" ht="15.75" customHeight="1">
      <c r="A766" s="9" t="s">
        <v>21</v>
      </c>
      <c r="B766" s="10" t="s">
        <v>878</v>
      </c>
      <c r="C766" s="11">
        <v>2.0</v>
      </c>
      <c r="D766" s="11">
        <v>2.0</v>
      </c>
      <c r="E766" s="12">
        <v>1.0</v>
      </c>
      <c r="F766" s="9" t="s">
        <v>24</v>
      </c>
      <c r="G766" s="10" t="s">
        <v>462</v>
      </c>
      <c r="H766" s="9" t="s">
        <v>26</v>
      </c>
    </row>
    <row r="767" ht="15.75" customHeight="1">
      <c r="A767" s="9" t="s">
        <v>76</v>
      </c>
      <c r="B767" s="10" t="s">
        <v>879</v>
      </c>
      <c r="C767" s="11">
        <v>2.0</v>
      </c>
      <c r="D767" s="11">
        <v>2.0</v>
      </c>
      <c r="E767" s="12">
        <v>1.0</v>
      </c>
      <c r="F767" s="9" t="s">
        <v>24</v>
      </c>
      <c r="G767" s="10" t="s">
        <v>880</v>
      </c>
      <c r="H767" s="9" t="s">
        <v>35</v>
      </c>
    </row>
    <row r="768" ht="15.75" customHeight="1">
      <c r="A768" s="9" t="s">
        <v>76</v>
      </c>
      <c r="B768" s="10" t="s">
        <v>138</v>
      </c>
      <c r="C768" s="11">
        <v>2.0</v>
      </c>
      <c r="D768" s="11">
        <v>2.0</v>
      </c>
      <c r="E768" s="12">
        <v>1.0</v>
      </c>
      <c r="F768" s="9" t="s">
        <v>24</v>
      </c>
      <c r="G768" s="10" t="s">
        <v>881</v>
      </c>
      <c r="H768" s="9" t="s">
        <v>35</v>
      </c>
    </row>
    <row r="769" ht="15.75" customHeight="1">
      <c r="A769" s="9" t="s">
        <v>76</v>
      </c>
      <c r="B769" s="10" t="s">
        <v>313</v>
      </c>
      <c r="C769" s="11">
        <v>2.0</v>
      </c>
      <c r="D769" s="11">
        <v>2.0</v>
      </c>
      <c r="E769" s="12">
        <v>1.0</v>
      </c>
      <c r="F769" s="9" t="s">
        <v>24</v>
      </c>
      <c r="G769" s="10" t="s">
        <v>734</v>
      </c>
      <c r="H769" s="9" t="s">
        <v>26</v>
      </c>
    </row>
    <row r="770" ht="15.75" customHeight="1">
      <c r="A770" s="9" t="s">
        <v>36</v>
      </c>
      <c r="B770" s="10" t="s">
        <v>882</v>
      </c>
      <c r="C770" s="11">
        <v>7.0</v>
      </c>
      <c r="D770" s="11">
        <v>7.0</v>
      </c>
      <c r="E770" s="13"/>
      <c r="F770" s="9" t="s">
        <v>29</v>
      </c>
      <c r="G770" s="10" t="s">
        <v>883</v>
      </c>
      <c r="H770" s="9" t="s">
        <v>35</v>
      </c>
    </row>
    <row r="771" ht="15.75" customHeight="1">
      <c r="A771" s="9" t="s">
        <v>93</v>
      </c>
      <c r="B771" s="10" t="s">
        <v>884</v>
      </c>
      <c r="C771" s="11">
        <v>3.0</v>
      </c>
      <c r="D771" s="11">
        <v>2.0</v>
      </c>
      <c r="E771" s="12">
        <v>2.0</v>
      </c>
      <c r="F771" s="9" t="s">
        <v>33</v>
      </c>
      <c r="G771" s="10" t="s">
        <v>885</v>
      </c>
      <c r="H771" s="9" t="s">
        <v>35</v>
      </c>
    </row>
    <row r="772" ht="15.75" customHeight="1">
      <c r="A772" s="9" t="s">
        <v>376</v>
      </c>
      <c r="B772" s="10" t="s">
        <v>886</v>
      </c>
      <c r="C772" s="10" t="s">
        <v>23</v>
      </c>
      <c r="D772" s="11">
        <v>2.0</v>
      </c>
      <c r="E772" s="12">
        <v>1.0</v>
      </c>
      <c r="F772" s="9" t="s">
        <v>97</v>
      </c>
      <c r="G772" s="10"/>
      <c r="H772" s="9" t="s">
        <v>67</v>
      </c>
    </row>
    <row r="773" ht="15.75" customHeight="1">
      <c r="A773" s="9" t="s">
        <v>21</v>
      </c>
      <c r="B773" s="10" t="s">
        <v>231</v>
      </c>
      <c r="C773" s="11">
        <v>1.0</v>
      </c>
      <c r="D773" s="11">
        <v>1.0</v>
      </c>
      <c r="E773" s="12">
        <v>1.0</v>
      </c>
      <c r="F773" s="9" t="s">
        <v>100</v>
      </c>
      <c r="G773" s="10" t="s">
        <v>400</v>
      </c>
      <c r="H773" s="9" t="s">
        <v>35</v>
      </c>
    </row>
    <row r="774" ht="15.75" customHeight="1">
      <c r="A774" s="9" t="s">
        <v>21</v>
      </c>
      <c r="B774" s="10" t="s">
        <v>425</v>
      </c>
      <c r="C774" s="11">
        <v>1.0</v>
      </c>
      <c r="D774" s="11">
        <v>1.0</v>
      </c>
      <c r="E774" s="12">
        <v>1.0</v>
      </c>
      <c r="F774" s="9" t="s">
        <v>87</v>
      </c>
      <c r="G774" s="10" t="s">
        <v>253</v>
      </c>
      <c r="H774" s="9" t="s">
        <v>35</v>
      </c>
    </row>
    <row r="775" ht="15.75" customHeight="1">
      <c r="A775" s="9" t="s">
        <v>147</v>
      </c>
      <c r="B775" s="10" t="s">
        <v>887</v>
      </c>
      <c r="C775" s="10" t="s">
        <v>327</v>
      </c>
      <c r="D775" s="11">
        <v>1.0</v>
      </c>
      <c r="E775" s="12">
        <v>1.0</v>
      </c>
      <c r="F775" s="9" t="s">
        <v>124</v>
      </c>
      <c r="G775" s="10" t="s">
        <v>888</v>
      </c>
      <c r="H775" s="9" t="s">
        <v>26</v>
      </c>
    </row>
    <row r="776" ht="15.75" customHeight="1">
      <c r="A776" s="9" t="s">
        <v>76</v>
      </c>
      <c r="B776" s="10" t="s">
        <v>89</v>
      </c>
      <c r="C776" s="10" t="s">
        <v>62</v>
      </c>
      <c r="D776" s="11">
        <v>4.0</v>
      </c>
      <c r="E776" s="12">
        <v>2.0</v>
      </c>
      <c r="F776" s="9" t="s">
        <v>97</v>
      </c>
      <c r="G776" s="10" t="s">
        <v>337</v>
      </c>
      <c r="H776" s="9" t="s">
        <v>35</v>
      </c>
    </row>
    <row r="777" ht="15.75" customHeight="1">
      <c r="A777" s="9" t="s">
        <v>21</v>
      </c>
      <c r="B777" s="10" t="s">
        <v>489</v>
      </c>
      <c r="C777" s="11">
        <v>1.0</v>
      </c>
      <c r="D777" s="11">
        <v>1.0</v>
      </c>
      <c r="E777" s="12">
        <v>1.0</v>
      </c>
      <c r="F777" s="9" t="s">
        <v>86</v>
      </c>
      <c r="G777" s="10" t="s">
        <v>399</v>
      </c>
      <c r="H777" s="9" t="s">
        <v>26</v>
      </c>
    </row>
    <row r="778" ht="15.75" customHeight="1">
      <c r="A778" s="9" t="s">
        <v>21</v>
      </c>
      <c r="B778" s="10" t="s">
        <v>193</v>
      </c>
      <c r="C778" s="11">
        <v>1.0</v>
      </c>
      <c r="D778" s="11">
        <v>1.0</v>
      </c>
      <c r="E778" s="12">
        <v>1.0</v>
      </c>
      <c r="F778" s="9" t="s">
        <v>97</v>
      </c>
      <c r="G778" s="10" t="s">
        <v>253</v>
      </c>
      <c r="H778" s="9" t="s">
        <v>35</v>
      </c>
    </row>
    <row r="779" ht="15.75" customHeight="1">
      <c r="A779" s="9" t="s">
        <v>76</v>
      </c>
      <c r="B779" s="10" t="s">
        <v>709</v>
      </c>
      <c r="C779" s="10" t="s">
        <v>62</v>
      </c>
      <c r="D779" s="11">
        <v>4.0</v>
      </c>
      <c r="E779" s="12">
        <v>2.0</v>
      </c>
      <c r="F779" s="9" t="s">
        <v>33</v>
      </c>
      <c r="G779" s="10" t="s">
        <v>710</v>
      </c>
      <c r="H779" s="9" t="s">
        <v>35</v>
      </c>
    </row>
    <row r="780" ht="15.75" customHeight="1">
      <c r="A780" s="9" t="s">
        <v>174</v>
      </c>
      <c r="B780" s="10" t="s">
        <v>824</v>
      </c>
      <c r="C780" s="10" t="s">
        <v>39</v>
      </c>
      <c r="D780" s="11">
        <v>5.0</v>
      </c>
      <c r="E780" s="13"/>
      <c r="F780" s="9" t="s">
        <v>87</v>
      </c>
      <c r="G780" s="10" t="s">
        <v>889</v>
      </c>
      <c r="H780" s="9" t="s">
        <v>67</v>
      </c>
    </row>
    <row r="781" ht="15.75" customHeight="1">
      <c r="A781" s="9" t="s">
        <v>76</v>
      </c>
      <c r="B781" s="10" t="s">
        <v>264</v>
      </c>
      <c r="C781" s="10" t="s">
        <v>39</v>
      </c>
      <c r="D781" s="11">
        <v>5.0</v>
      </c>
      <c r="E781" s="12">
        <v>3.0</v>
      </c>
      <c r="F781" s="9" t="s">
        <v>87</v>
      </c>
      <c r="G781" s="10" t="s">
        <v>233</v>
      </c>
      <c r="H781" s="9" t="s">
        <v>26</v>
      </c>
    </row>
    <row r="782" ht="15.75" customHeight="1">
      <c r="A782" s="9" t="s">
        <v>76</v>
      </c>
      <c r="B782" s="10" t="s">
        <v>409</v>
      </c>
      <c r="C782" s="11">
        <v>4.0</v>
      </c>
      <c r="D782" s="11">
        <v>4.0</v>
      </c>
      <c r="E782" s="12">
        <v>2.0</v>
      </c>
      <c r="F782" s="9" t="s">
        <v>87</v>
      </c>
      <c r="G782" s="10"/>
      <c r="H782" s="9"/>
    </row>
    <row r="783" ht="15.75" customHeight="1">
      <c r="A783" s="9" t="s">
        <v>76</v>
      </c>
      <c r="B783" s="10" t="s">
        <v>405</v>
      </c>
      <c r="C783" s="10" t="s">
        <v>62</v>
      </c>
      <c r="D783" s="11">
        <v>4.0</v>
      </c>
      <c r="E783" s="13"/>
      <c r="F783" s="9" t="s">
        <v>87</v>
      </c>
      <c r="G783" s="10" t="s">
        <v>868</v>
      </c>
      <c r="H783" s="9"/>
    </row>
    <row r="784" ht="15.75" customHeight="1">
      <c r="A784" s="9" t="s">
        <v>64</v>
      </c>
      <c r="B784" s="10" t="s">
        <v>47</v>
      </c>
      <c r="C784" s="10" t="s">
        <v>62</v>
      </c>
      <c r="D784" s="11">
        <v>4.0</v>
      </c>
      <c r="E784" s="12">
        <v>2.0</v>
      </c>
      <c r="F784" s="9" t="s">
        <v>24</v>
      </c>
      <c r="G784" s="10" t="s">
        <v>890</v>
      </c>
      <c r="H784" s="9" t="s">
        <v>35</v>
      </c>
    </row>
    <row r="785" ht="15.75" customHeight="1">
      <c r="A785" s="9" t="s">
        <v>21</v>
      </c>
      <c r="B785" s="10" t="s">
        <v>123</v>
      </c>
      <c r="C785" s="10" t="s">
        <v>62</v>
      </c>
      <c r="D785" s="11">
        <v>4.0</v>
      </c>
      <c r="E785" s="12">
        <v>2.0</v>
      </c>
      <c r="F785" s="9" t="s">
        <v>124</v>
      </c>
      <c r="G785" s="10" t="s">
        <v>125</v>
      </c>
      <c r="H785" s="9" t="s">
        <v>67</v>
      </c>
    </row>
    <row r="786" ht="15.75" customHeight="1">
      <c r="A786" s="9" t="s">
        <v>64</v>
      </c>
      <c r="B786" s="10" t="s">
        <v>353</v>
      </c>
      <c r="C786" s="11">
        <v>1.0</v>
      </c>
      <c r="D786" s="11">
        <v>1.0</v>
      </c>
      <c r="E786" s="12">
        <v>1.0</v>
      </c>
      <c r="F786" s="9" t="s">
        <v>24</v>
      </c>
      <c r="G786" s="10" t="s">
        <v>56</v>
      </c>
      <c r="H786" s="9" t="s">
        <v>35</v>
      </c>
    </row>
    <row r="787" ht="15.75" customHeight="1">
      <c r="A787" s="9" t="s">
        <v>21</v>
      </c>
      <c r="B787" s="10" t="s">
        <v>193</v>
      </c>
      <c r="C787" s="11">
        <v>1.0</v>
      </c>
      <c r="D787" s="11">
        <v>1.0</v>
      </c>
      <c r="E787" s="12">
        <v>1.0</v>
      </c>
      <c r="F787" s="9" t="s">
        <v>87</v>
      </c>
      <c r="G787" s="10" t="s">
        <v>400</v>
      </c>
      <c r="H787" s="9" t="s">
        <v>35</v>
      </c>
    </row>
    <row r="788" ht="15.75" customHeight="1">
      <c r="A788" s="9" t="s">
        <v>21</v>
      </c>
      <c r="B788" s="10" t="s">
        <v>367</v>
      </c>
      <c r="C788" s="11">
        <v>3.0</v>
      </c>
      <c r="D788" s="11">
        <v>3.0</v>
      </c>
      <c r="E788" s="12">
        <v>3.0</v>
      </c>
      <c r="F788" s="9" t="s">
        <v>24</v>
      </c>
      <c r="G788" s="10" t="s">
        <v>368</v>
      </c>
      <c r="H788" s="9" t="s">
        <v>35</v>
      </c>
    </row>
    <row r="789" ht="15.75" customHeight="1">
      <c r="A789" s="9" t="s">
        <v>36</v>
      </c>
      <c r="B789" s="10" t="s">
        <v>891</v>
      </c>
      <c r="C789" s="11">
        <v>3.0</v>
      </c>
      <c r="D789" s="11">
        <v>2.0</v>
      </c>
      <c r="E789" s="12">
        <v>2.0</v>
      </c>
      <c r="F789" s="9" t="s">
        <v>87</v>
      </c>
      <c r="G789" s="10" t="s">
        <v>502</v>
      </c>
      <c r="H789" s="9" t="s">
        <v>67</v>
      </c>
    </row>
    <row r="790" ht="15.75" customHeight="1">
      <c r="A790" s="9" t="s">
        <v>36</v>
      </c>
      <c r="B790" s="10" t="s">
        <v>892</v>
      </c>
      <c r="C790" s="11">
        <v>7.0</v>
      </c>
      <c r="D790" s="11">
        <v>9.0</v>
      </c>
      <c r="E790" s="12">
        <v>4.0</v>
      </c>
      <c r="F790" s="9" t="s">
        <v>74</v>
      </c>
      <c r="G790" s="10" t="s">
        <v>772</v>
      </c>
      <c r="H790" s="9" t="s">
        <v>26</v>
      </c>
    </row>
    <row r="791" ht="15.75" customHeight="1">
      <c r="A791" s="9" t="s">
        <v>21</v>
      </c>
      <c r="B791" s="10" t="s">
        <v>893</v>
      </c>
      <c r="C791" s="10" t="s">
        <v>199</v>
      </c>
      <c r="D791" s="11">
        <v>2.0</v>
      </c>
      <c r="E791" s="12">
        <v>1.0</v>
      </c>
      <c r="F791" s="9" t="s">
        <v>33</v>
      </c>
      <c r="G791" s="10" t="s">
        <v>894</v>
      </c>
      <c r="H791" s="9" t="s">
        <v>35</v>
      </c>
    </row>
    <row r="792" ht="15.75" customHeight="1">
      <c r="A792" s="9" t="s">
        <v>679</v>
      </c>
      <c r="B792" s="10" t="s">
        <v>271</v>
      </c>
      <c r="C792" s="11">
        <v>7.0</v>
      </c>
      <c r="D792" s="11">
        <v>7.0</v>
      </c>
      <c r="E792" s="12">
        <v>6.0</v>
      </c>
      <c r="F792" s="9" t="s">
        <v>43</v>
      </c>
      <c r="G792" s="10" t="s">
        <v>469</v>
      </c>
      <c r="H792" s="9" t="s">
        <v>35</v>
      </c>
    </row>
    <row r="793" ht="15.75" customHeight="1">
      <c r="A793" s="9" t="s">
        <v>679</v>
      </c>
      <c r="B793" s="10" t="s">
        <v>895</v>
      </c>
      <c r="C793" s="11">
        <v>7.0</v>
      </c>
      <c r="D793" s="11">
        <v>8.0</v>
      </c>
      <c r="E793" s="12">
        <v>6.0</v>
      </c>
      <c r="F793" s="9" t="s">
        <v>43</v>
      </c>
      <c r="G793" s="10" t="s">
        <v>896</v>
      </c>
      <c r="H793" s="9" t="s">
        <v>26</v>
      </c>
    </row>
    <row r="794" ht="15.75" customHeight="1">
      <c r="A794" s="9" t="s">
        <v>679</v>
      </c>
      <c r="B794" s="10" t="s">
        <v>895</v>
      </c>
      <c r="C794" s="11">
        <v>7.0</v>
      </c>
      <c r="D794" s="11">
        <v>8.0</v>
      </c>
      <c r="E794" s="12">
        <v>4.0</v>
      </c>
      <c r="F794" s="9" t="s">
        <v>74</v>
      </c>
      <c r="G794" s="10" t="s">
        <v>896</v>
      </c>
      <c r="H794" s="9" t="s">
        <v>35</v>
      </c>
    </row>
    <row r="795" ht="15.75" customHeight="1">
      <c r="A795" s="9" t="s">
        <v>601</v>
      </c>
      <c r="B795" s="10" t="s">
        <v>897</v>
      </c>
      <c r="C795" s="10" t="s">
        <v>199</v>
      </c>
      <c r="D795" s="11">
        <v>1.0</v>
      </c>
      <c r="E795" s="12">
        <v>1.0</v>
      </c>
      <c r="F795" s="9" t="s">
        <v>87</v>
      </c>
      <c r="G795" s="10" t="s">
        <v>898</v>
      </c>
      <c r="H795" s="9" t="s">
        <v>35</v>
      </c>
    </row>
    <row r="796" ht="15.75" customHeight="1">
      <c r="A796" s="9" t="s">
        <v>601</v>
      </c>
      <c r="B796" s="10" t="s">
        <v>38</v>
      </c>
      <c r="C796" s="11">
        <v>1.0</v>
      </c>
      <c r="D796" s="11">
        <v>1.0</v>
      </c>
      <c r="E796" s="12">
        <v>1.0</v>
      </c>
      <c r="F796" s="9" t="s">
        <v>87</v>
      </c>
      <c r="G796" s="10" t="s">
        <v>253</v>
      </c>
      <c r="H796" s="9" t="s">
        <v>26</v>
      </c>
    </row>
    <row r="797" ht="15.75" customHeight="1">
      <c r="A797" s="9" t="s">
        <v>106</v>
      </c>
      <c r="B797" s="10" t="s">
        <v>899</v>
      </c>
      <c r="C797" s="11">
        <v>3.0</v>
      </c>
      <c r="D797" s="11">
        <v>2.0</v>
      </c>
      <c r="E797" s="12">
        <v>1.0</v>
      </c>
      <c r="F797" s="9" t="s">
        <v>87</v>
      </c>
      <c r="G797" s="10" t="s">
        <v>491</v>
      </c>
      <c r="H797" s="9" t="s">
        <v>26</v>
      </c>
    </row>
    <row r="798" ht="15.75" customHeight="1">
      <c r="A798" s="9" t="s">
        <v>81</v>
      </c>
      <c r="B798" s="10" t="s">
        <v>900</v>
      </c>
      <c r="C798" s="11">
        <v>3.0</v>
      </c>
      <c r="D798" s="11">
        <v>2.0</v>
      </c>
      <c r="E798" s="12">
        <v>2.0</v>
      </c>
      <c r="F798" s="9" t="s">
        <v>97</v>
      </c>
      <c r="G798" s="10" t="s">
        <v>232</v>
      </c>
      <c r="H798" s="9" t="s">
        <v>35</v>
      </c>
    </row>
    <row r="799" ht="15.75" customHeight="1">
      <c r="A799" s="9" t="s">
        <v>81</v>
      </c>
      <c r="B799" s="10" t="s">
        <v>901</v>
      </c>
      <c r="C799" s="10" t="s">
        <v>39</v>
      </c>
      <c r="D799" s="11">
        <v>5.0</v>
      </c>
      <c r="E799" s="12">
        <v>4.0</v>
      </c>
      <c r="F799" s="9" t="s">
        <v>94</v>
      </c>
      <c r="G799" s="10" t="s">
        <v>292</v>
      </c>
      <c r="H799" s="9" t="s">
        <v>67</v>
      </c>
    </row>
    <row r="800" ht="15.75" customHeight="1">
      <c r="A800" s="9" t="s">
        <v>679</v>
      </c>
      <c r="B800" s="10" t="s">
        <v>895</v>
      </c>
      <c r="C800" s="11">
        <v>7.0</v>
      </c>
      <c r="D800" s="11">
        <v>8.0</v>
      </c>
      <c r="E800" s="12">
        <v>6.0</v>
      </c>
      <c r="F800" s="9" t="s">
        <v>29</v>
      </c>
      <c r="G800" s="10" t="s">
        <v>896</v>
      </c>
      <c r="H800" s="9" t="s">
        <v>35</v>
      </c>
    </row>
    <row r="801" ht="15.75" customHeight="1">
      <c r="A801" s="9" t="s">
        <v>76</v>
      </c>
      <c r="B801" s="10" t="s">
        <v>650</v>
      </c>
      <c r="C801" s="11">
        <v>2.0</v>
      </c>
      <c r="D801" s="11">
        <v>2.0</v>
      </c>
      <c r="E801" s="12">
        <v>1.0</v>
      </c>
      <c r="F801" s="9" t="s">
        <v>24</v>
      </c>
      <c r="G801" s="10" t="s">
        <v>902</v>
      </c>
      <c r="H801" s="9"/>
    </row>
    <row r="802" ht="15.75" customHeight="1">
      <c r="A802" s="9" t="s">
        <v>21</v>
      </c>
      <c r="B802" s="10" t="s">
        <v>329</v>
      </c>
      <c r="C802" s="11">
        <v>1.0</v>
      </c>
      <c r="D802" s="11">
        <v>1.0</v>
      </c>
      <c r="E802" s="12">
        <v>2.0</v>
      </c>
      <c r="F802" s="9" t="s">
        <v>24</v>
      </c>
      <c r="G802" s="10" t="s">
        <v>330</v>
      </c>
      <c r="H802" s="9" t="s">
        <v>35</v>
      </c>
    </row>
    <row r="803" ht="15.75" customHeight="1">
      <c r="A803" s="9" t="s">
        <v>37</v>
      </c>
      <c r="B803" s="10" t="s">
        <v>142</v>
      </c>
      <c r="C803" s="10" t="s">
        <v>39</v>
      </c>
      <c r="D803" s="10"/>
      <c r="E803" s="13"/>
      <c r="F803" s="9" t="s">
        <v>87</v>
      </c>
      <c r="G803" s="10" t="s">
        <v>40</v>
      </c>
      <c r="H803" s="9"/>
    </row>
    <row r="804" ht="15.75" customHeight="1">
      <c r="A804" s="9" t="s">
        <v>76</v>
      </c>
      <c r="B804" s="10" t="s">
        <v>903</v>
      </c>
      <c r="C804" s="11">
        <v>1.0</v>
      </c>
      <c r="D804" s="11">
        <v>1.0</v>
      </c>
      <c r="E804" s="13"/>
      <c r="F804" s="9" t="s">
        <v>24</v>
      </c>
      <c r="G804" s="10" t="s">
        <v>904</v>
      </c>
      <c r="H804" s="9" t="s">
        <v>35</v>
      </c>
    </row>
    <row r="805" ht="15.75" customHeight="1">
      <c r="A805" s="9" t="s">
        <v>376</v>
      </c>
      <c r="B805" s="10" t="s">
        <v>905</v>
      </c>
      <c r="C805" s="10" t="s">
        <v>39</v>
      </c>
      <c r="D805" s="11">
        <v>5.0</v>
      </c>
      <c r="E805" s="12">
        <v>3.0</v>
      </c>
      <c r="F805" s="9" t="s">
        <v>33</v>
      </c>
      <c r="G805" s="10" t="s">
        <v>906</v>
      </c>
      <c r="H805" s="9" t="s">
        <v>35</v>
      </c>
    </row>
    <row r="806" ht="15.75" customHeight="1">
      <c r="A806" s="9" t="s">
        <v>76</v>
      </c>
      <c r="B806" s="10" t="s">
        <v>409</v>
      </c>
      <c r="C806" s="10" t="s">
        <v>62</v>
      </c>
      <c r="D806" s="11">
        <v>4.0</v>
      </c>
      <c r="E806" s="12">
        <v>2.0</v>
      </c>
      <c r="F806" s="9" t="s">
        <v>87</v>
      </c>
      <c r="G806" s="10" t="s">
        <v>337</v>
      </c>
      <c r="H806" s="9" t="s">
        <v>35</v>
      </c>
    </row>
    <row r="807" ht="15.75" customHeight="1">
      <c r="A807" s="9" t="s">
        <v>21</v>
      </c>
      <c r="B807" s="10" t="s">
        <v>22</v>
      </c>
      <c r="C807" s="11">
        <v>2.0</v>
      </c>
      <c r="D807" s="11">
        <v>2.0</v>
      </c>
      <c r="E807" s="12">
        <v>1.0</v>
      </c>
      <c r="F807" s="9" t="s">
        <v>87</v>
      </c>
      <c r="G807" s="10" t="s">
        <v>242</v>
      </c>
      <c r="H807" s="9" t="s">
        <v>35</v>
      </c>
    </row>
    <row r="808" ht="15.75" customHeight="1">
      <c r="A808" s="9" t="s">
        <v>70</v>
      </c>
      <c r="B808" s="10" t="s">
        <v>907</v>
      </c>
      <c r="C808" s="10" t="s">
        <v>62</v>
      </c>
      <c r="D808" s="11">
        <v>2.0</v>
      </c>
      <c r="E808" s="12">
        <v>2.0</v>
      </c>
      <c r="F808" s="9" t="s">
        <v>24</v>
      </c>
      <c r="G808" s="10"/>
      <c r="H808" s="9" t="s">
        <v>67</v>
      </c>
    </row>
    <row r="809" ht="15.75" customHeight="1">
      <c r="A809" s="9" t="s">
        <v>81</v>
      </c>
      <c r="B809" s="10" t="s">
        <v>102</v>
      </c>
      <c r="C809" s="10" t="s">
        <v>62</v>
      </c>
      <c r="D809" s="11">
        <v>3.0</v>
      </c>
      <c r="E809" s="13"/>
      <c r="F809" s="9" t="s">
        <v>59</v>
      </c>
      <c r="G809" s="10" t="s">
        <v>336</v>
      </c>
      <c r="H809" s="9" t="s">
        <v>35</v>
      </c>
    </row>
    <row r="810" ht="15.75" customHeight="1">
      <c r="A810" s="9" t="s">
        <v>106</v>
      </c>
      <c r="B810" s="10" t="s">
        <v>311</v>
      </c>
      <c r="C810" s="11">
        <v>6.0</v>
      </c>
      <c r="D810" s="11">
        <v>6.0</v>
      </c>
      <c r="E810" s="12">
        <v>4.0</v>
      </c>
      <c r="F810" s="9" t="s">
        <v>48</v>
      </c>
      <c r="G810" s="10" t="s">
        <v>908</v>
      </c>
      <c r="H810" s="9"/>
    </row>
    <row r="811" ht="15.75" customHeight="1">
      <c r="A811" s="9" t="s">
        <v>76</v>
      </c>
      <c r="B811" s="10" t="s">
        <v>606</v>
      </c>
      <c r="C811" s="10" t="s">
        <v>226</v>
      </c>
      <c r="D811" s="11">
        <v>8.0</v>
      </c>
      <c r="E811" s="12">
        <v>5.0</v>
      </c>
      <c r="F811" s="9" t="s">
        <v>94</v>
      </c>
      <c r="G811" s="10" t="s">
        <v>909</v>
      </c>
      <c r="H811" s="9" t="s">
        <v>67</v>
      </c>
    </row>
    <row r="812" ht="15.75" customHeight="1">
      <c r="A812" s="9" t="s">
        <v>168</v>
      </c>
      <c r="B812" s="10" t="s">
        <v>910</v>
      </c>
      <c r="C812" s="11">
        <v>2.0</v>
      </c>
      <c r="D812" s="11">
        <v>2.0</v>
      </c>
      <c r="E812" s="12">
        <v>2.0</v>
      </c>
      <c r="F812" s="9" t="s">
        <v>24</v>
      </c>
      <c r="G812" s="10" t="s">
        <v>911</v>
      </c>
      <c r="H812" s="9" t="s">
        <v>35</v>
      </c>
    </row>
    <row r="813" ht="15.75" customHeight="1">
      <c r="A813" s="9" t="s">
        <v>76</v>
      </c>
      <c r="B813" s="10" t="s">
        <v>162</v>
      </c>
      <c r="C813" s="10" t="s">
        <v>83</v>
      </c>
      <c r="D813" s="11">
        <v>4.0</v>
      </c>
      <c r="E813" s="12">
        <v>2.0</v>
      </c>
      <c r="F813" s="9" t="s">
        <v>33</v>
      </c>
      <c r="G813" s="10" t="s">
        <v>78</v>
      </c>
      <c r="H813" s="9" t="s">
        <v>35</v>
      </c>
    </row>
    <row r="814" ht="15.75" customHeight="1">
      <c r="A814" s="9" t="s">
        <v>81</v>
      </c>
      <c r="B814" s="10" t="s">
        <v>278</v>
      </c>
      <c r="C814" s="10" t="s">
        <v>39</v>
      </c>
      <c r="D814" s="11">
        <v>4.0</v>
      </c>
      <c r="E814" s="12">
        <v>3.0</v>
      </c>
      <c r="F814" s="9" t="s">
        <v>59</v>
      </c>
      <c r="G814" s="10" t="s">
        <v>912</v>
      </c>
      <c r="H814" s="9" t="s">
        <v>35</v>
      </c>
    </row>
    <row r="815" ht="15.75" customHeight="1">
      <c r="A815" s="9" t="s">
        <v>679</v>
      </c>
      <c r="B815" s="10" t="s">
        <v>895</v>
      </c>
      <c r="C815" s="11">
        <v>7.0</v>
      </c>
      <c r="D815" s="11">
        <v>8.0</v>
      </c>
      <c r="E815" s="12">
        <v>10.0</v>
      </c>
      <c r="F815" s="9" t="s">
        <v>29</v>
      </c>
      <c r="G815" s="10" t="s">
        <v>913</v>
      </c>
      <c r="H815" s="9" t="s">
        <v>35</v>
      </c>
    </row>
    <row r="816" ht="15.75" customHeight="1">
      <c r="A816" s="9" t="s">
        <v>81</v>
      </c>
      <c r="B816" s="10" t="s">
        <v>914</v>
      </c>
      <c r="C816" s="10" t="s">
        <v>300</v>
      </c>
      <c r="D816" s="11">
        <v>6.0</v>
      </c>
      <c r="E816" s="12">
        <v>4.0</v>
      </c>
      <c r="F816" s="9" t="s">
        <v>732</v>
      </c>
      <c r="G816" s="10" t="s">
        <v>511</v>
      </c>
      <c r="H816" s="9" t="s">
        <v>35</v>
      </c>
    </row>
    <row r="817" ht="15.75" customHeight="1">
      <c r="A817" s="9" t="s">
        <v>76</v>
      </c>
      <c r="B817" s="10" t="s">
        <v>915</v>
      </c>
      <c r="C817" s="11">
        <v>3.0</v>
      </c>
      <c r="D817" s="11">
        <v>2.0</v>
      </c>
      <c r="E817" s="12">
        <v>2.0</v>
      </c>
      <c r="F817" s="9" t="s">
        <v>33</v>
      </c>
      <c r="G817" s="10" t="s">
        <v>707</v>
      </c>
      <c r="H817" s="9" t="s">
        <v>26</v>
      </c>
    </row>
    <row r="818" ht="15.75" customHeight="1">
      <c r="A818" s="9" t="s">
        <v>46</v>
      </c>
      <c r="B818" s="10" t="s">
        <v>89</v>
      </c>
      <c r="C818" s="11">
        <v>3.0</v>
      </c>
      <c r="D818" s="11">
        <v>2.0</v>
      </c>
      <c r="E818" s="12">
        <v>2.0</v>
      </c>
      <c r="F818" s="9" t="s">
        <v>347</v>
      </c>
      <c r="G818" s="10" t="s">
        <v>348</v>
      </c>
      <c r="H818" s="9" t="s">
        <v>26</v>
      </c>
    </row>
    <row r="819" ht="15.75" customHeight="1">
      <c r="A819" s="9" t="s">
        <v>93</v>
      </c>
      <c r="B819" s="10" t="s">
        <v>238</v>
      </c>
      <c r="C819" s="10" t="s">
        <v>39</v>
      </c>
      <c r="D819" s="11">
        <v>6.0</v>
      </c>
      <c r="E819" s="12">
        <v>6.0</v>
      </c>
      <c r="F819" s="9" t="s">
        <v>487</v>
      </c>
      <c r="G819" s="10" t="s">
        <v>916</v>
      </c>
      <c r="H819" s="9" t="s">
        <v>35</v>
      </c>
    </row>
    <row r="820" ht="15.75" customHeight="1">
      <c r="A820" s="9" t="s">
        <v>37</v>
      </c>
      <c r="B820" s="10" t="s">
        <v>209</v>
      </c>
      <c r="C820" s="10" t="s">
        <v>39</v>
      </c>
      <c r="D820" s="11">
        <v>3.0</v>
      </c>
      <c r="E820" s="12">
        <v>2.0</v>
      </c>
      <c r="F820" s="9" t="s">
        <v>87</v>
      </c>
      <c r="G820" s="10" t="s">
        <v>40</v>
      </c>
      <c r="H820" s="9" t="s">
        <v>35</v>
      </c>
    </row>
    <row r="821" ht="15.75" customHeight="1">
      <c r="A821" s="9" t="s">
        <v>21</v>
      </c>
      <c r="B821" s="10" t="s">
        <v>193</v>
      </c>
      <c r="C821" s="11">
        <v>1.0</v>
      </c>
      <c r="D821" s="11">
        <v>1.0</v>
      </c>
      <c r="E821" s="12">
        <v>1.0</v>
      </c>
      <c r="F821" s="9" t="s">
        <v>100</v>
      </c>
      <c r="G821" s="10" t="s">
        <v>400</v>
      </c>
      <c r="H821" s="9" t="s">
        <v>35</v>
      </c>
    </row>
    <row r="822" ht="15.75" customHeight="1">
      <c r="A822" s="9" t="s">
        <v>64</v>
      </c>
      <c r="B822" s="10" t="s">
        <v>917</v>
      </c>
      <c r="C822" s="10" t="s">
        <v>117</v>
      </c>
      <c r="D822" s="11">
        <v>4.0</v>
      </c>
      <c r="E822" s="12">
        <v>3.0</v>
      </c>
      <c r="F822" s="9" t="s">
        <v>149</v>
      </c>
      <c r="G822" s="10" t="s">
        <v>918</v>
      </c>
      <c r="H822" s="9" t="s">
        <v>35</v>
      </c>
    </row>
    <row r="823" ht="15.75" customHeight="1">
      <c r="A823" s="9" t="s">
        <v>37</v>
      </c>
      <c r="B823" s="10" t="s">
        <v>38</v>
      </c>
      <c r="C823" s="10" t="s">
        <v>39</v>
      </c>
      <c r="D823" s="11">
        <v>3.0</v>
      </c>
      <c r="E823" s="12">
        <v>2.0</v>
      </c>
      <c r="F823" s="9" t="s">
        <v>33</v>
      </c>
      <c r="G823" s="10" t="s">
        <v>40</v>
      </c>
      <c r="H823" s="9" t="s">
        <v>35</v>
      </c>
    </row>
    <row r="824" ht="15.75" customHeight="1">
      <c r="A824" s="9" t="s">
        <v>37</v>
      </c>
      <c r="B824" s="10" t="s">
        <v>285</v>
      </c>
      <c r="C824" s="10" t="s">
        <v>39</v>
      </c>
      <c r="D824" s="11">
        <v>3.0</v>
      </c>
      <c r="E824" s="12">
        <v>4.0</v>
      </c>
      <c r="F824" s="9" t="s">
        <v>33</v>
      </c>
      <c r="G824" s="10" t="s">
        <v>141</v>
      </c>
      <c r="H824" s="9" t="s">
        <v>35</v>
      </c>
    </row>
    <row r="825" ht="15.75" customHeight="1">
      <c r="A825" s="9" t="s">
        <v>70</v>
      </c>
      <c r="B825" s="10" t="s">
        <v>919</v>
      </c>
      <c r="C825" s="11">
        <v>4.0</v>
      </c>
      <c r="D825" s="11">
        <v>2.0</v>
      </c>
      <c r="E825" s="12">
        <v>2.0</v>
      </c>
      <c r="F825" s="9" t="s">
        <v>100</v>
      </c>
      <c r="G825" s="10" t="s">
        <v>920</v>
      </c>
      <c r="H825" s="9" t="s">
        <v>35</v>
      </c>
    </row>
    <row r="826" ht="15.75" customHeight="1">
      <c r="A826" s="9" t="s">
        <v>46</v>
      </c>
      <c r="B826" s="10" t="s">
        <v>241</v>
      </c>
      <c r="C826" s="11">
        <v>4.0</v>
      </c>
      <c r="D826" s="11">
        <v>3.0</v>
      </c>
      <c r="E826" s="13"/>
      <c r="F826" s="9" t="s">
        <v>59</v>
      </c>
      <c r="G826" s="10" t="s">
        <v>52</v>
      </c>
      <c r="H826" s="9" t="s">
        <v>35</v>
      </c>
    </row>
    <row r="827" ht="15.75" customHeight="1">
      <c r="A827" s="9" t="s">
        <v>64</v>
      </c>
      <c r="B827" s="10" t="s">
        <v>123</v>
      </c>
      <c r="C827" s="11">
        <v>7.0</v>
      </c>
      <c r="D827" s="11">
        <v>7.0</v>
      </c>
      <c r="E827" s="12">
        <v>5.0</v>
      </c>
      <c r="F827" s="9" t="s">
        <v>29</v>
      </c>
      <c r="G827" s="10" t="s">
        <v>772</v>
      </c>
      <c r="H827" s="9" t="s">
        <v>67</v>
      </c>
    </row>
    <row r="828" ht="15.75" customHeight="1">
      <c r="A828" s="9" t="s">
        <v>81</v>
      </c>
      <c r="B828" s="10" t="s">
        <v>921</v>
      </c>
      <c r="C828" s="10" t="s">
        <v>39</v>
      </c>
      <c r="D828" s="11">
        <v>6.0</v>
      </c>
      <c r="E828" s="12">
        <v>4.0</v>
      </c>
      <c r="F828" s="9" t="s">
        <v>94</v>
      </c>
      <c r="G828" s="10" t="s">
        <v>715</v>
      </c>
      <c r="H828" s="9" t="s">
        <v>26</v>
      </c>
    </row>
    <row r="829" ht="15.75" customHeight="1">
      <c r="A829" s="9" t="s">
        <v>81</v>
      </c>
      <c r="B829" s="10" t="s">
        <v>409</v>
      </c>
      <c r="C829" s="10" t="s">
        <v>226</v>
      </c>
      <c r="D829" s="11">
        <v>4.0</v>
      </c>
      <c r="E829" s="13"/>
      <c r="F829" s="9" t="s">
        <v>678</v>
      </c>
      <c r="G829" s="10" t="s">
        <v>284</v>
      </c>
      <c r="H829" s="9" t="s">
        <v>35</v>
      </c>
    </row>
    <row r="830" ht="15.75" customHeight="1">
      <c r="A830" s="9" t="s">
        <v>21</v>
      </c>
      <c r="B830" s="10" t="s">
        <v>89</v>
      </c>
      <c r="C830" s="11">
        <v>2.0</v>
      </c>
      <c r="D830" s="11">
        <v>2.0</v>
      </c>
      <c r="E830" s="12">
        <v>1.0</v>
      </c>
      <c r="F830" s="9" t="s">
        <v>87</v>
      </c>
      <c r="G830" s="10" t="s">
        <v>610</v>
      </c>
      <c r="H830" s="9" t="s">
        <v>26</v>
      </c>
    </row>
    <row r="831" ht="15.75" customHeight="1">
      <c r="A831" s="9" t="s">
        <v>76</v>
      </c>
      <c r="B831" s="10" t="s">
        <v>61</v>
      </c>
      <c r="C831" s="10" t="s">
        <v>62</v>
      </c>
      <c r="D831" s="11">
        <v>4.0</v>
      </c>
      <c r="E831" s="13"/>
      <c r="F831" s="9" t="s">
        <v>33</v>
      </c>
      <c r="G831" s="10" t="s">
        <v>710</v>
      </c>
      <c r="H831" s="9" t="s">
        <v>35</v>
      </c>
    </row>
    <row r="832" ht="15.75" customHeight="1">
      <c r="A832" s="9" t="s">
        <v>168</v>
      </c>
      <c r="B832" s="10" t="s">
        <v>138</v>
      </c>
      <c r="C832" s="10" t="s">
        <v>289</v>
      </c>
      <c r="D832" s="11">
        <v>1.0</v>
      </c>
      <c r="E832" s="13"/>
      <c r="F832" s="9" t="s">
        <v>87</v>
      </c>
      <c r="G832" s="10" t="s">
        <v>614</v>
      </c>
      <c r="H832" s="9" t="s">
        <v>26</v>
      </c>
    </row>
    <row r="833" ht="15.75" customHeight="1">
      <c r="A833" s="9" t="s">
        <v>168</v>
      </c>
      <c r="B833" s="10" t="s">
        <v>82</v>
      </c>
      <c r="C833" s="10" t="s">
        <v>62</v>
      </c>
      <c r="D833" s="11">
        <v>3.0</v>
      </c>
      <c r="E833" s="13"/>
      <c r="F833" s="9" t="s">
        <v>33</v>
      </c>
      <c r="G833" s="10" t="s">
        <v>262</v>
      </c>
      <c r="H833" s="9" t="s">
        <v>35</v>
      </c>
    </row>
    <row r="834" ht="15.75" customHeight="1">
      <c r="A834" s="9" t="s">
        <v>27</v>
      </c>
      <c r="B834" s="10" t="s">
        <v>922</v>
      </c>
      <c r="C834" s="10" t="s">
        <v>39</v>
      </c>
      <c r="D834" s="11">
        <v>3.0</v>
      </c>
      <c r="E834" s="12">
        <v>3.0</v>
      </c>
      <c r="F834" s="9" t="s">
        <v>51</v>
      </c>
      <c r="G834" s="10" t="s">
        <v>923</v>
      </c>
      <c r="H834" s="9" t="s">
        <v>35</v>
      </c>
    </row>
    <row r="835" ht="15.75" customHeight="1">
      <c r="A835" s="9" t="s">
        <v>36</v>
      </c>
      <c r="B835" s="10" t="s">
        <v>924</v>
      </c>
      <c r="C835" s="11">
        <v>3.0</v>
      </c>
      <c r="D835" s="11">
        <v>2.0</v>
      </c>
      <c r="E835" s="12">
        <v>1.0</v>
      </c>
      <c r="F835" s="9" t="s">
        <v>97</v>
      </c>
      <c r="G835" s="10" t="s">
        <v>925</v>
      </c>
      <c r="H835" s="9" t="s">
        <v>26</v>
      </c>
    </row>
    <row r="836" ht="15.75" customHeight="1">
      <c r="A836" s="9" t="s">
        <v>376</v>
      </c>
      <c r="B836" s="10" t="s">
        <v>593</v>
      </c>
      <c r="C836" s="11">
        <v>3.0</v>
      </c>
      <c r="D836" s="11">
        <v>3.0</v>
      </c>
      <c r="E836" s="12">
        <v>2.0</v>
      </c>
      <c r="F836" s="9" t="s">
        <v>87</v>
      </c>
      <c r="G836" s="10" t="s">
        <v>926</v>
      </c>
      <c r="H836" s="9" t="s">
        <v>35</v>
      </c>
    </row>
    <row r="837" ht="15.75" customHeight="1">
      <c r="A837" s="9" t="s">
        <v>76</v>
      </c>
      <c r="B837" s="10" t="s">
        <v>651</v>
      </c>
      <c r="C837" s="11">
        <v>5.0</v>
      </c>
      <c r="D837" s="11">
        <v>5.0</v>
      </c>
      <c r="E837" s="13"/>
      <c r="F837" s="9" t="s">
        <v>97</v>
      </c>
      <c r="G837" s="10" t="s">
        <v>927</v>
      </c>
      <c r="H837" s="9" t="s">
        <v>26</v>
      </c>
    </row>
    <row r="838" ht="15.75" customHeight="1">
      <c r="A838" s="9" t="s">
        <v>64</v>
      </c>
      <c r="B838" s="10" t="s">
        <v>282</v>
      </c>
      <c r="C838" s="11">
        <v>4.0</v>
      </c>
      <c r="D838" s="11">
        <v>3.0</v>
      </c>
      <c r="E838" s="12">
        <v>3.0</v>
      </c>
      <c r="F838" s="9" t="s">
        <v>186</v>
      </c>
      <c r="G838" s="10" t="s">
        <v>928</v>
      </c>
      <c r="H838" s="9" t="s">
        <v>35</v>
      </c>
    </row>
    <row r="839" ht="15.75" customHeight="1">
      <c r="A839" s="9" t="s">
        <v>64</v>
      </c>
      <c r="B839" s="10" t="s">
        <v>177</v>
      </c>
      <c r="C839" s="11">
        <v>5.0</v>
      </c>
      <c r="D839" s="11">
        <v>4.0</v>
      </c>
      <c r="E839" s="12">
        <v>4.0</v>
      </c>
      <c r="F839" s="9" t="s">
        <v>48</v>
      </c>
      <c r="G839" s="10" t="s">
        <v>929</v>
      </c>
      <c r="H839" s="9" t="s">
        <v>35</v>
      </c>
    </row>
    <row r="840" ht="15.75" customHeight="1">
      <c r="A840" s="9" t="s">
        <v>64</v>
      </c>
      <c r="B840" s="10" t="s">
        <v>619</v>
      </c>
      <c r="C840" s="11">
        <v>7.0</v>
      </c>
      <c r="D840" s="11">
        <v>7.0</v>
      </c>
      <c r="E840" s="12">
        <v>6.0</v>
      </c>
      <c r="F840" s="9" t="s">
        <v>29</v>
      </c>
      <c r="G840" s="10" t="s">
        <v>930</v>
      </c>
      <c r="H840" s="9" t="s">
        <v>26</v>
      </c>
    </row>
    <row r="841" ht="15.75" customHeight="1">
      <c r="A841" s="9" t="s">
        <v>81</v>
      </c>
      <c r="B841" s="10" t="s">
        <v>112</v>
      </c>
      <c r="C841" s="11">
        <v>6.0</v>
      </c>
      <c r="D841" s="11">
        <v>5.0</v>
      </c>
      <c r="E841" s="12">
        <v>5.0</v>
      </c>
      <c r="F841" s="9" t="s">
        <v>559</v>
      </c>
      <c r="G841" s="10" t="s">
        <v>212</v>
      </c>
      <c r="H841" s="9" t="s">
        <v>35</v>
      </c>
    </row>
    <row r="842" ht="15.75" customHeight="1">
      <c r="A842" s="9" t="s">
        <v>81</v>
      </c>
      <c r="B842" s="10" t="s">
        <v>308</v>
      </c>
      <c r="C842" s="10" t="s">
        <v>226</v>
      </c>
      <c r="D842" s="11">
        <v>6.0</v>
      </c>
      <c r="E842" s="12">
        <v>2.0</v>
      </c>
      <c r="F842" s="9" t="s">
        <v>172</v>
      </c>
      <c r="G842" s="10" t="s">
        <v>912</v>
      </c>
      <c r="H842" s="9" t="s">
        <v>26</v>
      </c>
    </row>
    <row r="843" ht="15.75" customHeight="1">
      <c r="A843" s="9" t="s">
        <v>81</v>
      </c>
      <c r="B843" s="10" t="s">
        <v>405</v>
      </c>
      <c r="C843" s="10" t="s">
        <v>62</v>
      </c>
      <c r="D843" s="11">
        <v>3.0</v>
      </c>
      <c r="E843" s="12">
        <v>2.0</v>
      </c>
      <c r="F843" s="9" t="s">
        <v>59</v>
      </c>
      <c r="G843" s="10" t="s">
        <v>284</v>
      </c>
      <c r="H843" s="9"/>
    </row>
    <row r="844" ht="15.75" customHeight="1">
      <c r="A844" s="9" t="s">
        <v>37</v>
      </c>
      <c r="B844" s="10" t="s">
        <v>38</v>
      </c>
      <c r="C844" s="10" t="s">
        <v>39</v>
      </c>
      <c r="D844" s="11">
        <v>3.0</v>
      </c>
      <c r="E844" s="12">
        <v>3.0</v>
      </c>
      <c r="F844" s="9" t="s">
        <v>33</v>
      </c>
      <c r="G844" s="10" t="s">
        <v>40</v>
      </c>
      <c r="H844" s="9" t="s">
        <v>35</v>
      </c>
    </row>
    <row r="845" ht="15.75" customHeight="1">
      <c r="A845" s="9" t="s">
        <v>21</v>
      </c>
      <c r="B845" s="10" t="s">
        <v>22</v>
      </c>
      <c r="C845" s="10" t="s">
        <v>199</v>
      </c>
      <c r="D845" s="11">
        <v>1.0</v>
      </c>
      <c r="E845" s="12">
        <v>1.0</v>
      </c>
      <c r="F845" s="9" t="s">
        <v>124</v>
      </c>
      <c r="G845" s="10" t="s">
        <v>144</v>
      </c>
      <c r="H845" s="9" t="s">
        <v>26</v>
      </c>
    </row>
    <row r="846" ht="15.75" customHeight="1">
      <c r="A846" s="9" t="s">
        <v>37</v>
      </c>
      <c r="B846" s="10" t="s">
        <v>231</v>
      </c>
      <c r="C846" s="10" t="s">
        <v>39</v>
      </c>
      <c r="D846" s="11">
        <v>3.0</v>
      </c>
      <c r="E846" s="12">
        <v>4.0</v>
      </c>
      <c r="F846" s="9" t="s">
        <v>33</v>
      </c>
      <c r="G846" s="10" t="s">
        <v>141</v>
      </c>
      <c r="H846" s="9" t="s">
        <v>35</v>
      </c>
    </row>
    <row r="847" ht="15.75" customHeight="1">
      <c r="A847" s="9" t="s">
        <v>64</v>
      </c>
      <c r="B847" s="10" t="s">
        <v>858</v>
      </c>
      <c r="C847" s="11">
        <v>7.0</v>
      </c>
      <c r="D847" s="11">
        <v>6.0</v>
      </c>
      <c r="E847" s="12">
        <v>6.0</v>
      </c>
      <c r="F847" s="9" t="s">
        <v>29</v>
      </c>
      <c r="G847" s="10" t="s">
        <v>859</v>
      </c>
      <c r="H847" s="9"/>
    </row>
    <row r="848" ht="15.75" customHeight="1">
      <c r="A848" s="9" t="s">
        <v>36</v>
      </c>
      <c r="B848" s="10" t="s">
        <v>143</v>
      </c>
      <c r="C848" s="11">
        <v>1.0</v>
      </c>
      <c r="D848" s="11">
        <v>1.0</v>
      </c>
      <c r="E848" s="12">
        <v>1.0</v>
      </c>
      <c r="F848" s="9" t="s">
        <v>55</v>
      </c>
      <c r="G848" s="10" t="s">
        <v>931</v>
      </c>
      <c r="H848" s="9" t="s">
        <v>26</v>
      </c>
    </row>
    <row r="849" ht="15.75" customHeight="1">
      <c r="A849" s="9" t="s">
        <v>21</v>
      </c>
      <c r="B849" s="10" t="s">
        <v>245</v>
      </c>
      <c r="C849" s="11">
        <v>2.0</v>
      </c>
      <c r="D849" s="11">
        <v>2.0</v>
      </c>
      <c r="E849" s="12">
        <v>2.0</v>
      </c>
      <c r="F849" s="9" t="s">
        <v>33</v>
      </c>
      <c r="G849" s="10" t="s">
        <v>932</v>
      </c>
      <c r="H849" s="9" t="s">
        <v>26</v>
      </c>
    </row>
    <row r="850" ht="15.75" customHeight="1">
      <c r="A850" s="9" t="s">
        <v>64</v>
      </c>
      <c r="B850" s="10" t="s">
        <v>651</v>
      </c>
      <c r="C850" s="10" t="s">
        <v>62</v>
      </c>
      <c r="D850" s="11">
        <v>4.0</v>
      </c>
      <c r="E850" s="12">
        <v>3.0</v>
      </c>
      <c r="F850" s="9" t="s">
        <v>24</v>
      </c>
      <c r="G850" s="10" t="s">
        <v>652</v>
      </c>
      <c r="H850" s="9" t="s">
        <v>35</v>
      </c>
    </row>
    <row r="851" ht="15.75" customHeight="1">
      <c r="A851" s="9" t="s">
        <v>159</v>
      </c>
      <c r="B851" s="10" t="s">
        <v>517</v>
      </c>
      <c r="C851" s="11">
        <v>4.0</v>
      </c>
      <c r="D851" s="11">
        <v>2.0</v>
      </c>
      <c r="E851" s="12">
        <v>2.0</v>
      </c>
      <c r="F851" s="9" t="s">
        <v>24</v>
      </c>
      <c r="G851" s="10"/>
      <c r="H851" s="9" t="s">
        <v>35</v>
      </c>
    </row>
    <row r="852" ht="15.75" customHeight="1">
      <c r="A852" s="9" t="s">
        <v>76</v>
      </c>
      <c r="B852" s="10" t="s">
        <v>933</v>
      </c>
      <c r="C852" s="10" t="s">
        <v>39</v>
      </c>
      <c r="D852" s="11">
        <v>4.0</v>
      </c>
      <c r="E852" s="12">
        <v>3.0</v>
      </c>
      <c r="F852" s="9" t="s">
        <v>33</v>
      </c>
      <c r="G852" s="10" t="s">
        <v>179</v>
      </c>
      <c r="H852" s="9" t="s">
        <v>35</v>
      </c>
    </row>
    <row r="853" ht="15.75" customHeight="1">
      <c r="A853" s="9" t="s">
        <v>64</v>
      </c>
      <c r="B853" s="10" t="s">
        <v>773</v>
      </c>
      <c r="C853" s="11">
        <v>7.0</v>
      </c>
      <c r="D853" s="11">
        <v>6.0</v>
      </c>
      <c r="E853" s="13"/>
      <c r="F853" s="9" t="s">
        <v>29</v>
      </c>
      <c r="G853" s="10" t="s">
        <v>934</v>
      </c>
      <c r="H853" s="9" t="s">
        <v>26</v>
      </c>
    </row>
    <row r="854" ht="15.75" customHeight="1">
      <c r="A854" s="9" t="s">
        <v>21</v>
      </c>
      <c r="B854" s="10" t="s">
        <v>313</v>
      </c>
      <c r="C854" s="10" t="s">
        <v>23</v>
      </c>
      <c r="D854" s="11">
        <v>2.0</v>
      </c>
      <c r="E854" s="13"/>
      <c r="F854" s="9" t="s">
        <v>124</v>
      </c>
      <c r="G854" s="10" t="s">
        <v>685</v>
      </c>
      <c r="H854" s="9" t="s">
        <v>26</v>
      </c>
    </row>
    <row r="855" ht="15.75" customHeight="1">
      <c r="A855" s="9" t="s">
        <v>76</v>
      </c>
      <c r="B855" s="10" t="s">
        <v>648</v>
      </c>
      <c r="C855" s="10" t="s">
        <v>39</v>
      </c>
      <c r="D855" s="11">
        <v>6.0</v>
      </c>
      <c r="E855" s="12">
        <v>3.0</v>
      </c>
      <c r="F855" s="9" t="s">
        <v>87</v>
      </c>
      <c r="G855" s="10" t="s">
        <v>935</v>
      </c>
      <c r="H855" s="9" t="s">
        <v>35</v>
      </c>
    </row>
    <row r="856" ht="15.75" customHeight="1">
      <c r="A856" s="9" t="s">
        <v>93</v>
      </c>
      <c r="B856" s="10" t="s">
        <v>245</v>
      </c>
      <c r="C856" s="11">
        <v>6.0</v>
      </c>
      <c r="D856" s="11">
        <v>5.0</v>
      </c>
      <c r="E856" s="12">
        <v>2.0</v>
      </c>
      <c r="F856" s="9" t="s">
        <v>94</v>
      </c>
      <c r="G856" s="10" t="s">
        <v>133</v>
      </c>
      <c r="H856" s="9" t="s">
        <v>26</v>
      </c>
    </row>
    <row r="857" ht="15.75" customHeight="1">
      <c r="A857" s="9" t="s">
        <v>46</v>
      </c>
      <c r="B857" s="10" t="s">
        <v>82</v>
      </c>
      <c r="C857" s="11">
        <v>4.0</v>
      </c>
      <c r="D857" s="11">
        <v>3.0</v>
      </c>
      <c r="E857" s="12">
        <v>3.0</v>
      </c>
      <c r="F857" s="9" t="s">
        <v>59</v>
      </c>
      <c r="G857" s="10" t="s">
        <v>281</v>
      </c>
      <c r="H857" s="9" t="s">
        <v>35</v>
      </c>
    </row>
    <row r="858" ht="15.75" customHeight="1">
      <c r="A858" s="9" t="s">
        <v>37</v>
      </c>
      <c r="B858" s="10" t="s">
        <v>142</v>
      </c>
      <c r="C858" s="10" t="s">
        <v>39</v>
      </c>
      <c r="D858" s="11">
        <v>4.0</v>
      </c>
      <c r="E858" s="12">
        <v>2.0</v>
      </c>
      <c r="F858" s="9" t="s">
        <v>87</v>
      </c>
      <c r="G858" s="10" t="s">
        <v>40</v>
      </c>
      <c r="H858" s="9" t="s">
        <v>35</v>
      </c>
    </row>
    <row r="859" ht="15.75" customHeight="1">
      <c r="A859" s="9" t="s">
        <v>36</v>
      </c>
      <c r="B859" s="10" t="s">
        <v>674</v>
      </c>
      <c r="C859" s="11">
        <v>1.0</v>
      </c>
      <c r="D859" s="11">
        <v>1.0</v>
      </c>
      <c r="E859" s="12">
        <v>1.0</v>
      </c>
      <c r="F859" s="9" t="s">
        <v>86</v>
      </c>
      <c r="G859" s="10" t="s">
        <v>675</v>
      </c>
      <c r="H859" s="9" t="s">
        <v>35</v>
      </c>
    </row>
    <row r="860" ht="15.75" customHeight="1">
      <c r="A860" s="9" t="s">
        <v>21</v>
      </c>
      <c r="B860" s="10" t="s">
        <v>112</v>
      </c>
      <c r="C860" s="11">
        <v>2.0</v>
      </c>
      <c r="D860" s="11">
        <v>2.0</v>
      </c>
      <c r="E860" s="12">
        <v>1.0</v>
      </c>
      <c r="F860" s="9" t="s">
        <v>86</v>
      </c>
      <c r="G860" s="10" t="s">
        <v>113</v>
      </c>
      <c r="H860" s="9" t="s">
        <v>26</v>
      </c>
    </row>
    <row r="861" ht="15.75" customHeight="1">
      <c r="A861" s="9" t="s">
        <v>64</v>
      </c>
      <c r="B861" s="10" t="s">
        <v>936</v>
      </c>
      <c r="C861" s="11">
        <v>7.0</v>
      </c>
      <c r="D861" s="11">
        <v>6.0</v>
      </c>
      <c r="E861" s="12">
        <v>6.0</v>
      </c>
      <c r="F861" s="9" t="s">
        <v>74</v>
      </c>
      <c r="G861" s="10" t="s">
        <v>937</v>
      </c>
      <c r="H861" s="9" t="s">
        <v>35</v>
      </c>
    </row>
    <row r="862" ht="15.75" customHeight="1">
      <c r="A862" s="9" t="s">
        <v>21</v>
      </c>
      <c r="B862" s="10" t="s">
        <v>22</v>
      </c>
      <c r="C862" s="11">
        <v>1.0</v>
      </c>
      <c r="D862" s="11">
        <v>1.0</v>
      </c>
      <c r="E862" s="12">
        <v>1.0</v>
      </c>
      <c r="F862" s="9" t="s">
        <v>24</v>
      </c>
      <c r="G862" s="10" t="s">
        <v>399</v>
      </c>
      <c r="H862" s="9" t="s">
        <v>26</v>
      </c>
    </row>
    <row r="863" ht="15.75" customHeight="1">
      <c r="A863" s="9" t="s">
        <v>37</v>
      </c>
      <c r="B863" s="10" t="s">
        <v>136</v>
      </c>
      <c r="C863" s="10" t="s">
        <v>39</v>
      </c>
      <c r="D863" s="11">
        <v>3.0</v>
      </c>
      <c r="E863" s="13"/>
      <c r="F863" s="9" t="s">
        <v>87</v>
      </c>
      <c r="G863" s="10" t="s">
        <v>141</v>
      </c>
      <c r="H863" s="9"/>
    </row>
    <row r="864" ht="15.75" customHeight="1">
      <c r="A864" s="9" t="s">
        <v>76</v>
      </c>
      <c r="B864" s="10" t="s">
        <v>89</v>
      </c>
      <c r="C864" s="10" t="s">
        <v>62</v>
      </c>
      <c r="D864" s="11">
        <v>4.0</v>
      </c>
      <c r="E864" s="12">
        <v>2.0</v>
      </c>
      <c r="F864" s="9" t="s">
        <v>33</v>
      </c>
      <c r="G864" s="10" t="s">
        <v>337</v>
      </c>
      <c r="H864" s="9" t="s">
        <v>35</v>
      </c>
    </row>
    <row r="865" ht="15.75" customHeight="1">
      <c r="A865" s="9" t="s">
        <v>37</v>
      </c>
      <c r="B865" s="10" t="s">
        <v>938</v>
      </c>
      <c r="C865" s="10" t="s">
        <v>39</v>
      </c>
      <c r="D865" s="11">
        <v>3.0</v>
      </c>
      <c r="E865" s="12">
        <v>3.0</v>
      </c>
      <c r="F865" s="9" t="s">
        <v>33</v>
      </c>
      <c r="G865" s="10" t="s">
        <v>40</v>
      </c>
      <c r="H865" s="9" t="s">
        <v>35</v>
      </c>
    </row>
    <row r="866" ht="15.75" customHeight="1">
      <c r="A866" s="9" t="s">
        <v>31</v>
      </c>
      <c r="B866" s="10" t="s">
        <v>138</v>
      </c>
      <c r="C866" s="11">
        <v>2.0</v>
      </c>
      <c r="D866" s="11">
        <v>2.0</v>
      </c>
      <c r="E866" s="12">
        <v>1.0</v>
      </c>
      <c r="F866" s="9" t="s">
        <v>24</v>
      </c>
      <c r="G866" s="10" t="s">
        <v>939</v>
      </c>
      <c r="H866" s="9" t="s">
        <v>26</v>
      </c>
    </row>
    <row r="867" ht="15.75" customHeight="1">
      <c r="A867" s="9" t="s">
        <v>76</v>
      </c>
      <c r="B867" s="10" t="s">
        <v>175</v>
      </c>
      <c r="C867" s="10" t="s">
        <v>327</v>
      </c>
      <c r="D867" s="11">
        <v>1.0</v>
      </c>
      <c r="E867" s="12">
        <v>1.0</v>
      </c>
      <c r="F867" s="9" t="s">
        <v>24</v>
      </c>
      <c r="G867" s="10" t="s">
        <v>683</v>
      </c>
      <c r="H867" s="9"/>
    </row>
    <row r="868" ht="15.75" customHeight="1">
      <c r="A868" s="9" t="s">
        <v>76</v>
      </c>
      <c r="B868" s="10" t="s">
        <v>596</v>
      </c>
      <c r="C868" s="11">
        <v>1.0</v>
      </c>
      <c r="D868" s="11">
        <v>1.0</v>
      </c>
      <c r="E868" s="12">
        <v>1.0</v>
      </c>
      <c r="F868" s="9" t="s">
        <v>940</v>
      </c>
      <c r="G868" s="10" t="s">
        <v>941</v>
      </c>
      <c r="H868" s="9"/>
    </row>
    <row r="869" ht="15.75" customHeight="1">
      <c r="A869" s="9" t="s">
        <v>64</v>
      </c>
      <c r="B869" s="10" t="s">
        <v>892</v>
      </c>
      <c r="C869" s="10"/>
      <c r="D869" s="10"/>
      <c r="E869" s="12">
        <v>3.0</v>
      </c>
      <c r="F869" s="9" t="s">
        <v>48</v>
      </c>
      <c r="G869" s="10" t="s">
        <v>942</v>
      </c>
      <c r="H869" s="9" t="s">
        <v>35</v>
      </c>
    </row>
    <row r="870" ht="15.75" customHeight="1">
      <c r="A870" s="9" t="s">
        <v>27</v>
      </c>
      <c r="B870" s="10" t="s">
        <v>311</v>
      </c>
      <c r="C870" s="10" t="s">
        <v>39</v>
      </c>
      <c r="D870" s="11">
        <v>3.0</v>
      </c>
      <c r="E870" s="12">
        <v>2.0</v>
      </c>
      <c r="F870" s="9" t="s">
        <v>59</v>
      </c>
      <c r="G870" s="10" t="s">
        <v>943</v>
      </c>
      <c r="H870" s="9" t="s">
        <v>35</v>
      </c>
    </row>
    <row r="871" ht="15.75" customHeight="1">
      <c r="A871" s="9" t="s">
        <v>64</v>
      </c>
      <c r="B871" s="10" t="s">
        <v>944</v>
      </c>
      <c r="C871" s="10" t="s">
        <v>117</v>
      </c>
      <c r="D871" s="11">
        <v>4.0</v>
      </c>
      <c r="E871" s="12">
        <v>4.0</v>
      </c>
      <c r="F871" s="9" t="s">
        <v>48</v>
      </c>
      <c r="G871" s="10" t="s">
        <v>945</v>
      </c>
      <c r="H871" s="9" t="s">
        <v>35</v>
      </c>
    </row>
    <row r="872" ht="15.75" customHeight="1">
      <c r="A872" s="9" t="s">
        <v>21</v>
      </c>
      <c r="B872" s="10" t="s">
        <v>946</v>
      </c>
      <c r="C872" s="11">
        <v>1.0</v>
      </c>
      <c r="D872" s="11">
        <v>2.0</v>
      </c>
      <c r="E872" s="12">
        <v>1.0</v>
      </c>
      <c r="F872" s="9" t="s">
        <v>24</v>
      </c>
      <c r="G872" s="10" t="s">
        <v>129</v>
      </c>
      <c r="H872" s="9" t="s">
        <v>35</v>
      </c>
    </row>
    <row r="873" ht="15.75" customHeight="1">
      <c r="A873" s="9" t="s">
        <v>76</v>
      </c>
      <c r="B873" s="10" t="s">
        <v>313</v>
      </c>
      <c r="C873" s="10" t="s">
        <v>62</v>
      </c>
      <c r="D873" s="11">
        <v>3.0</v>
      </c>
      <c r="E873" s="12">
        <v>2.0</v>
      </c>
      <c r="F873" s="9" t="s">
        <v>87</v>
      </c>
      <c r="G873" s="10" t="s">
        <v>139</v>
      </c>
      <c r="H873" s="9" t="s">
        <v>35</v>
      </c>
    </row>
    <row r="874" ht="15.75" customHeight="1">
      <c r="A874" s="9" t="s">
        <v>64</v>
      </c>
      <c r="B874" s="10"/>
      <c r="C874" s="11">
        <v>7.0</v>
      </c>
      <c r="D874" s="11">
        <v>4.0</v>
      </c>
      <c r="E874" s="12">
        <v>7.0</v>
      </c>
      <c r="F874" s="9" t="s">
        <v>29</v>
      </c>
      <c r="G874" s="10" t="s">
        <v>947</v>
      </c>
      <c r="H874" s="9" t="s">
        <v>35</v>
      </c>
    </row>
    <row r="875" ht="15.75" customHeight="1">
      <c r="A875" s="9" t="s">
        <v>106</v>
      </c>
      <c r="B875" s="10" t="s">
        <v>948</v>
      </c>
      <c r="C875" s="11">
        <v>3.0</v>
      </c>
      <c r="D875" s="11">
        <v>2.0</v>
      </c>
      <c r="E875" s="12">
        <v>2.0</v>
      </c>
      <c r="F875" s="9" t="s">
        <v>100</v>
      </c>
      <c r="G875" s="10" t="s">
        <v>949</v>
      </c>
      <c r="H875" s="9" t="s">
        <v>35</v>
      </c>
    </row>
    <row r="876" ht="15.75" customHeight="1">
      <c r="A876" s="9" t="s">
        <v>21</v>
      </c>
      <c r="B876" s="10" t="s">
        <v>215</v>
      </c>
      <c r="C876" s="10" t="s">
        <v>199</v>
      </c>
      <c r="D876" s="11">
        <v>1.0</v>
      </c>
      <c r="E876" s="13"/>
      <c r="F876" s="9" t="s">
        <v>24</v>
      </c>
      <c r="G876" s="10" t="s">
        <v>950</v>
      </c>
      <c r="H876" s="9" t="s">
        <v>26</v>
      </c>
    </row>
    <row r="877" ht="15.75" customHeight="1">
      <c r="A877" s="9" t="s">
        <v>37</v>
      </c>
      <c r="B877" s="10" t="s">
        <v>630</v>
      </c>
      <c r="C877" s="10" t="s">
        <v>39</v>
      </c>
      <c r="D877" s="11">
        <v>3.0</v>
      </c>
      <c r="E877" s="12">
        <v>2.0</v>
      </c>
      <c r="F877" s="9" t="s">
        <v>97</v>
      </c>
      <c r="G877" s="10" t="s">
        <v>40</v>
      </c>
      <c r="H877" s="9" t="s">
        <v>35</v>
      </c>
    </row>
    <row r="878" ht="15.75" customHeight="1">
      <c r="A878" s="9" t="s">
        <v>37</v>
      </c>
      <c r="B878" s="10" t="s">
        <v>313</v>
      </c>
      <c r="C878" s="10" t="s">
        <v>39</v>
      </c>
      <c r="D878" s="11">
        <v>4.0</v>
      </c>
      <c r="E878" s="12">
        <v>4.0</v>
      </c>
      <c r="F878" s="9" t="s">
        <v>33</v>
      </c>
      <c r="G878" s="10" t="s">
        <v>141</v>
      </c>
      <c r="H878" s="9" t="s">
        <v>35</v>
      </c>
    </row>
    <row r="879" ht="15.75" customHeight="1">
      <c r="A879" s="9" t="s">
        <v>70</v>
      </c>
      <c r="B879" s="10" t="s">
        <v>290</v>
      </c>
      <c r="C879" s="11">
        <v>2.0</v>
      </c>
      <c r="D879" s="11">
        <v>2.0</v>
      </c>
      <c r="E879" s="12">
        <v>1.0</v>
      </c>
      <c r="F879" s="9" t="s">
        <v>24</v>
      </c>
      <c r="G879" s="10" t="s">
        <v>200</v>
      </c>
      <c r="H879" s="9"/>
    </row>
    <row r="880" ht="15.75" customHeight="1">
      <c r="A880" s="9" t="s">
        <v>76</v>
      </c>
      <c r="B880" s="10" t="s">
        <v>951</v>
      </c>
      <c r="C880" s="11">
        <v>4.0</v>
      </c>
      <c r="D880" s="11">
        <v>4.0</v>
      </c>
      <c r="E880" s="12">
        <v>2.0</v>
      </c>
      <c r="F880" s="9" t="s">
        <v>33</v>
      </c>
      <c r="G880" s="10" t="s">
        <v>103</v>
      </c>
      <c r="H880" s="9" t="s">
        <v>35</v>
      </c>
    </row>
    <row r="881" ht="15.75" customHeight="1">
      <c r="A881" s="9" t="s">
        <v>106</v>
      </c>
      <c r="B881" s="10" t="s">
        <v>952</v>
      </c>
      <c r="C881" s="11">
        <v>4.0</v>
      </c>
      <c r="D881" s="11">
        <v>2.0</v>
      </c>
      <c r="E881" s="12">
        <v>2.0</v>
      </c>
      <c r="F881" s="9" t="s">
        <v>97</v>
      </c>
      <c r="G881" s="10" t="s">
        <v>902</v>
      </c>
      <c r="H881" s="9" t="s">
        <v>67</v>
      </c>
    </row>
    <row r="882" ht="15.75" customHeight="1">
      <c r="A882" s="9" t="s">
        <v>46</v>
      </c>
      <c r="B882" s="10" t="s">
        <v>47</v>
      </c>
      <c r="C882" s="10" t="s">
        <v>39</v>
      </c>
      <c r="D882" s="11">
        <v>3.0</v>
      </c>
      <c r="E882" s="12">
        <v>3.0</v>
      </c>
      <c r="F882" s="9" t="s">
        <v>69</v>
      </c>
      <c r="G882" s="10" t="s">
        <v>49</v>
      </c>
      <c r="H882" s="9" t="s">
        <v>35</v>
      </c>
    </row>
    <row r="883" ht="15.75" customHeight="1">
      <c r="A883" s="9" t="s">
        <v>159</v>
      </c>
      <c r="B883" s="10" t="s">
        <v>377</v>
      </c>
      <c r="C883" s="10" t="s">
        <v>23</v>
      </c>
      <c r="D883" s="11">
        <v>3.0</v>
      </c>
      <c r="E883" s="12">
        <v>2.0</v>
      </c>
      <c r="F883" s="9" t="s">
        <v>87</v>
      </c>
      <c r="G883" s="10" t="s">
        <v>953</v>
      </c>
      <c r="H883" s="9" t="s">
        <v>35</v>
      </c>
    </row>
    <row r="884" ht="15.75" customHeight="1">
      <c r="A884" s="9" t="s">
        <v>70</v>
      </c>
      <c r="B884" s="10" t="s">
        <v>748</v>
      </c>
      <c r="C884" s="11">
        <v>1.0</v>
      </c>
      <c r="D884" s="11">
        <v>2.0</v>
      </c>
      <c r="E884" s="12">
        <v>1.0</v>
      </c>
      <c r="F884" s="9" t="s">
        <v>24</v>
      </c>
      <c r="G884" s="10" t="s">
        <v>785</v>
      </c>
      <c r="H884" s="9" t="s">
        <v>26</v>
      </c>
    </row>
    <row r="885" ht="15.75" customHeight="1">
      <c r="A885" s="9" t="s">
        <v>174</v>
      </c>
      <c r="B885" s="10" t="s">
        <v>508</v>
      </c>
      <c r="C885" s="11">
        <v>2.0</v>
      </c>
      <c r="D885" s="11">
        <v>2.0</v>
      </c>
      <c r="E885" s="12">
        <v>1.0</v>
      </c>
      <c r="F885" s="9" t="s">
        <v>24</v>
      </c>
      <c r="G885" s="10" t="s">
        <v>503</v>
      </c>
      <c r="H885" s="9"/>
    </row>
    <row r="886" ht="15.75" customHeight="1">
      <c r="A886" s="9" t="s">
        <v>376</v>
      </c>
      <c r="B886" s="10" t="s">
        <v>539</v>
      </c>
      <c r="C886" s="11">
        <v>3.0</v>
      </c>
      <c r="D886" s="11">
        <v>2.0</v>
      </c>
      <c r="E886" s="12">
        <v>2.0</v>
      </c>
      <c r="F886" s="9" t="s">
        <v>24</v>
      </c>
      <c r="G886" s="10" t="s">
        <v>144</v>
      </c>
      <c r="H886" s="9" t="s">
        <v>35</v>
      </c>
    </row>
    <row r="887" ht="15.75" customHeight="1">
      <c r="A887" s="9" t="s">
        <v>76</v>
      </c>
      <c r="B887" s="10" t="s">
        <v>47</v>
      </c>
      <c r="C887" s="10" t="s">
        <v>39</v>
      </c>
      <c r="D887" s="11">
        <v>4.0</v>
      </c>
      <c r="E887" s="12">
        <v>3.0</v>
      </c>
      <c r="F887" s="9" t="s">
        <v>87</v>
      </c>
      <c r="G887" s="10" t="s">
        <v>233</v>
      </c>
      <c r="H887" s="9" t="s">
        <v>26</v>
      </c>
    </row>
    <row r="888" ht="15.75" customHeight="1">
      <c r="A888" s="9" t="s">
        <v>373</v>
      </c>
      <c r="B888" s="10" t="s">
        <v>954</v>
      </c>
      <c r="C888" s="11">
        <v>3.0</v>
      </c>
      <c r="D888" s="11">
        <v>2.0</v>
      </c>
      <c r="E888" s="12">
        <v>2.0</v>
      </c>
      <c r="F888" s="9" t="s">
        <v>86</v>
      </c>
      <c r="G888" s="10" t="s">
        <v>165</v>
      </c>
      <c r="H888" s="9" t="s">
        <v>35</v>
      </c>
    </row>
    <row r="889" ht="15.75" customHeight="1">
      <c r="A889" s="9" t="s">
        <v>36</v>
      </c>
      <c r="B889" s="10" t="s">
        <v>757</v>
      </c>
      <c r="C889" s="11">
        <v>3.0</v>
      </c>
      <c r="D889" s="11">
        <v>2.0</v>
      </c>
      <c r="E889" s="12">
        <v>2.0</v>
      </c>
      <c r="F889" s="9" t="s">
        <v>87</v>
      </c>
      <c r="G889" s="10" t="s">
        <v>248</v>
      </c>
      <c r="H889" s="9" t="s">
        <v>35</v>
      </c>
    </row>
    <row r="890" ht="15.75" customHeight="1">
      <c r="A890" s="9" t="s">
        <v>21</v>
      </c>
      <c r="B890" s="10" t="s">
        <v>102</v>
      </c>
      <c r="C890" s="10" t="s">
        <v>62</v>
      </c>
      <c r="D890" s="11">
        <v>3.0</v>
      </c>
      <c r="E890" s="12">
        <v>2.0</v>
      </c>
      <c r="F890" s="9" t="s">
        <v>124</v>
      </c>
      <c r="G890" s="10"/>
      <c r="H890" s="9" t="s">
        <v>26</v>
      </c>
    </row>
    <row r="891" ht="15.75" customHeight="1">
      <c r="A891" s="9" t="s">
        <v>21</v>
      </c>
      <c r="B891" s="10" t="s">
        <v>89</v>
      </c>
      <c r="C891" s="11">
        <v>2.0</v>
      </c>
      <c r="D891" s="11">
        <v>2.0</v>
      </c>
      <c r="E891" s="12">
        <v>1.0</v>
      </c>
      <c r="F891" s="9" t="s">
        <v>24</v>
      </c>
      <c r="G891" s="10" t="s">
        <v>161</v>
      </c>
      <c r="H891" s="9" t="s">
        <v>26</v>
      </c>
    </row>
    <row r="892" ht="15.75" customHeight="1">
      <c r="A892" s="9" t="s">
        <v>106</v>
      </c>
      <c r="B892" s="10" t="s">
        <v>171</v>
      </c>
      <c r="C892" s="11">
        <v>4.0</v>
      </c>
      <c r="D892" s="11">
        <v>3.0</v>
      </c>
      <c r="E892" s="13"/>
      <c r="F892" s="9" t="s">
        <v>59</v>
      </c>
      <c r="G892" s="10" t="s">
        <v>212</v>
      </c>
      <c r="H892" s="9"/>
    </row>
    <row r="893" ht="15.75" customHeight="1">
      <c r="A893" s="9" t="s">
        <v>21</v>
      </c>
      <c r="B893" s="10" t="s">
        <v>123</v>
      </c>
      <c r="C893" s="10" t="s">
        <v>23</v>
      </c>
      <c r="D893" s="11">
        <v>3.0</v>
      </c>
      <c r="E893" s="12">
        <v>2.0</v>
      </c>
      <c r="F893" s="9" t="s">
        <v>86</v>
      </c>
      <c r="G893" s="10" t="s">
        <v>103</v>
      </c>
      <c r="H893" s="9" t="s">
        <v>35</v>
      </c>
    </row>
    <row r="894" ht="15.75" customHeight="1">
      <c r="A894" s="9" t="s">
        <v>81</v>
      </c>
      <c r="B894" s="10" t="s">
        <v>397</v>
      </c>
      <c r="C894" s="11">
        <v>7.0</v>
      </c>
      <c r="D894" s="11">
        <v>7.0</v>
      </c>
      <c r="E894" s="12">
        <v>10.0</v>
      </c>
      <c r="F894" s="9" t="s">
        <v>74</v>
      </c>
      <c r="G894" s="10" t="s">
        <v>798</v>
      </c>
      <c r="H894" s="9" t="s">
        <v>35</v>
      </c>
    </row>
    <row r="895" ht="15.75" customHeight="1">
      <c r="A895" s="9" t="s">
        <v>268</v>
      </c>
      <c r="B895" s="10" t="s">
        <v>560</v>
      </c>
      <c r="C895" s="11">
        <v>3.0</v>
      </c>
      <c r="D895" s="11">
        <v>2.0</v>
      </c>
      <c r="E895" s="12">
        <v>1.0</v>
      </c>
      <c r="F895" s="9" t="s">
        <v>24</v>
      </c>
      <c r="G895" s="10" t="s">
        <v>955</v>
      </c>
      <c r="H895" s="9" t="s">
        <v>26</v>
      </c>
    </row>
    <row r="896" ht="15.75" customHeight="1">
      <c r="A896" s="9" t="s">
        <v>268</v>
      </c>
      <c r="B896" s="10" t="s">
        <v>203</v>
      </c>
      <c r="C896" s="11">
        <v>3.0</v>
      </c>
      <c r="D896" s="11">
        <v>2.0</v>
      </c>
      <c r="E896" s="12">
        <v>1.0</v>
      </c>
      <c r="F896" s="9" t="s">
        <v>24</v>
      </c>
      <c r="G896" s="10" t="s">
        <v>955</v>
      </c>
      <c r="H896" s="9" t="s">
        <v>67</v>
      </c>
    </row>
    <row r="897" ht="15.75" customHeight="1">
      <c r="A897" s="9" t="s">
        <v>268</v>
      </c>
      <c r="B897" s="10" t="s">
        <v>956</v>
      </c>
      <c r="C897" s="11">
        <v>2.0</v>
      </c>
      <c r="D897" s="11">
        <v>2.0</v>
      </c>
      <c r="E897" s="12">
        <v>1.0</v>
      </c>
      <c r="F897" s="9" t="s">
        <v>24</v>
      </c>
      <c r="G897" s="10" t="s">
        <v>270</v>
      </c>
      <c r="H897" s="9" t="s">
        <v>35</v>
      </c>
    </row>
    <row r="898" ht="15.75" customHeight="1">
      <c r="A898" s="9" t="s">
        <v>37</v>
      </c>
      <c r="B898" s="10" t="s">
        <v>957</v>
      </c>
      <c r="C898" s="10" t="s">
        <v>199</v>
      </c>
      <c r="D898" s="11">
        <v>1.0</v>
      </c>
      <c r="E898" s="12">
        <v>1.0</v>
      </c>
      <c r="F898" s="9" t="s">
        <v>124</v>
      </c>
      <c r="G898" s="10" t="s">
        <v>958</v>
      </c>
      <c r="H898" s="9" t="s">
        <v>35</v>
      </c>
    </row>
    <row r="899" ht="15.75" customHeight="1">
      <c r="A899" s="9" t="s">
        <v>37</v>
      </c>
      <c r="B899" s="10" t="s">
        <v>245</v>
      </c>
      <c r="C899" s="10" t="s">
        <v>62</v>
      </c>
      <c r="D899" s="11">
        <v>3.0</v>
      </c>
      <c r="E899" s="12">
        <v>3.0</v>
      </c>
      <c r="F899" s="9" t="s">
        <v>314</v>
      </c>
      <c r="G899" s="10" t="s">
        <v>959</v>
      </c>
      <c r="H899" s="9" t="s">
        <v>35</v>
      </c>
    </row>
    <row r="900" ht="15.75" customHeight="1">
      <c r="A900" s="9" t="s">
        <v>37</v>
      </c>
      <c r="B900" s="10" t="s">
        <v>171</v>
      </c>
      <c r="C900" s="10" t="s">
        <v>199</v>
      </c>
      <c r="D900" s="11">
        <v>2.0</v>
      </c>
      <c r="E900" s="12">
        <v>1.0</v>
      </c>
      <c r="F900" s="9" t="s">
        <v>124</v>
      </c>
      <c r="G900" s="10" t="s">
        <v>925</v>
      </c>
      <c r="H900" s="9" t="s">
        <v>35</v>
      </c>
    </row>
    <row r="901" ht="15.75" customHeight="1">
      <c r="A901" s="9" t="s">
        <v>76</v>
      </c>
      <c r="B901" s="10" t="s">
        <v>148</v>
      </c>
      <c r="C901" s="10" t="s">
        <v>39</v>
      </c>
      <c r="D901" s="11">
        <v>4.0</v>
      </c>
      <c r="E901" s="12">
        <v>2.0</v>
      </c>
      <c r="F901" s="9" t="s">
        <v>87</v>
      </c>
      <c r="G901" s="10" t="s">
        <v>78</v>
      </c>
      <c r="H901" s="9"/>
    </row>
    <row r="902" ht="15.75" customHeight="1">
      <c r="A902" s="9" t="s">
        <v>76</v>
      </c>
      <c r="B902" s="10" t="s">
        <v>148</v>
      </c>
      <c r="C902" s="10" t="s">
        <v>62</v>
      </c>
      <c r="D902" s="11">
        <v>3.0</v>
      </c>
      <c r="E902" s="12">
        <v>2.0</v>
      </c>
      <c r="F902" s="9" t="s">
        <v>87</v>
      </c>
      <c r="G902" s="10" t="s">
        <v>78</v>
      </c>
      <c r="H902" s="9"/>
    </row>
    <row r="903" ht="15.75" customHeight="1">
      <c r="A903" s="9" t="s">
        <v>76</v>
      </c>
      <c r="B903" s="10" t="s">
        <v>405</v>
      </c>
      <c r="C903" s="10" t="s">
        <v>62</v>
      </c>
      <c r="D903" s="11">
        <v>3.0</v>
      </c>
      <c r="E903" s="13"/>
      <c r="F903" s="9" t="s">
        <v>87</v>
      </c>
      <c r="G903" s="10" t="s">
        <v>78</v>
      </c>
      <c r="H903" s="9"/>
    </row>
    <row r="904" ht="15.75" customHeight="1">
      <c r="A904" s="9" t="s">
        <v>93</v>
      </c>
      <c r="B904" s="10" t="s">
        <v>318</v>
      </c>
      <c r="C904" s="11">
        <v>2.0</v>
      </c>
      <c r="D904" s="11">
        <v>2.0</v>
      </c>
      <c r="E904" s="12">
        <v>2.0</v>
      </c>
      <c r="F904" s="9" t="s">
        <v>24</v>
      </c>
      <c r="G904" s="10" t="s">
        <v>960</v>
      </c>
      <c r="H904" s="9"/>
    </row>
    <row r="905" ht="15.75" customHeight="1">
      <c r="A905" s="9" t="s">
        <v>21</v>
      </c>
      <c r="B905" s="10" t="s">
        <v>961</v>
      </c>
      <c r="C905" s="11">
        <v>3.0</v>
      </c>
      <c r="D905" s="11">
        <v>3.0</v>
      </c>
      <c r="E905" s="12">
        <v>1.0</v>
      </c>
      <c r="F905" s="9" t="s">
        <v>24</v>
      </c>
      <c r="G905" s="10" t="s">
        <v>277</v>
      </c>
      <c r="H905" s="9" t="s">
        <v>26</v>
      </c>
    </row>
    <row r="906" ht="15.75" customHeight="1">
      <c r="A906" s="9" t="s">
        <v>27</v>
      </c>
      <c r="B906" s="10" t="s">
        <v>366</v>
      </c>
      <c r="C906" s="10" t="s">
        <v>199</v>
      </c>
      <c r="D906" s="11">
        <v>1.0</v>
      </c>
      <c r="E906" s="12">
        <v>1.0</v>
      </c>
      <c r="F906" s="9" t="s">
        <v>97</v>
      </c>
      <c r="G906" s="10" t="s">
        <v>962</v>
      </c>
      <c r="H906" s="9" t="s">
        <v>26</v>
      </c>
    </row>
    <row r="907" ht="15.75" customHeight="1">
      <c r="A907" s="9" t="s">
        <v>190</v>
      </c>
      <c r="B907" s="10" t="s">
        <v>82</v>
      </c>
      <c r="C907" s="11">
        <v>3.0</v>
      </c>
      <c r="D907" s="11">
        <v>2.0</v>
      </c>
      <c r="E907" s="13"/>
      <c r="F907" s="9" t="s">
        <v>87</v>
      </c>
      <c r="G907" s="10" t="s">
        <v>139</v>
      </c>
      <c r="H907" s="9"/>
    </row>
    <row r="908" ht="15.75" customHeight="1">
      <c r="A908" s="9" t="s">
        <v>190</v>
      </c>
      <c r="B908" s="10" t="s">
        <v>332</v>
      </c>
      <c r="C908" s="11">
        <v>3.0</v>
      </c>
      <c r="D908" s="11">
        <v>2.0</v>
      </c>
      <c r="E908" s="13"/>
      <c r="F908" s="9" t="s">
        <v>87</v>
      </c>
      <c r="G908" s="10" t="s">
        <v>139</v>
      </c>
      <c r="H908" s="9"/>
    </row>
    <row r="909" ht="15.75" customHeight="1">
      <c r="A909" s="9" t="s">
        <v>21</v>
      </c>
      <c r="B909" s="10" t="s">
        <v>140</v>
      </c>
      <c r="C909" s="11">
        <v>2.0</v>
      </c>
      <c r="D909" s="11">
        <v>1.0</v>
      </c>
      <c r="E909" s="12">
        <v>1.0</v>
      </c>
      <c r="F909" s="9" t="s">
        <v>87</v>
      </c>
      <c r="G909" s="10"/>
      <c r="H909" s="9"/>
    </row>
    <row r="910" ht="15.75" customHeight="1">
      <c r="A910" s="9" t="s">
        <v>21</v>
      </c>
      <c r="B910" s="10" t="s">
        <v>963</v>
      </c>
      <c r="C910" s="11">
        <v>2.0</v>
      </c>
      <c r="D910" s="11">
        <v>2.0</v>
      </c>
      <c r="E910" s="12">
        <v>2.0</v>
      </c>
      <c r="F910" s="9" t="s">
        <v>87</v>
      </c>
      <c r="G910" s="10" t="s">
        <v>932</v>
      </c>
      <c r="H910" s="9"/>
    </row>
    <row r="911" ht="15.75" customHeight="1">
      <c r="A911" s="9" t="s">
        <v>159</v>
      </c>
      <c r="B911" s="10" t="s">
        <v>964</v>
      </c>
      <c r="C911" s="10" t="s">
        <v>62</v>
      </c>
      <c r="D911" s="11">
        <v>3.0</v>
      </c>
      <c r="E911" s="12">
        <v>2.0</v>
      </c>
      <c r="F911" s="9" t="s">
        <v>87</v>
      </c>
      <c r="G911" s="10" t="s">
        <v>349</v>
      </c>
      <c r="H911" s="9" t="s">
        <v>35</v>
      </c>
    </row>
    <row r="912" ht="15.75" customHeight="1">
      <c r="A912" s="9" t="s">
        <v>76</v>
      </c>
      <c r="B912" s="10" t="s">
        <v>241</v>
      </c>
      <c r="C912" s="11">
        <v>2.0</v>
      </c>
      <c r="D912" s="11">
        <v>2.0</v>
      </c>
      <c r="E912" s="13"/>
      <c r="F912" s="9" t="s">
        <v>24</v>
      </c>
      <c r="G912" s="10" t="s">
        <v>965</v>
      </c>
      <c r="H912" s="9" t="s">
        <v>26</v>
      </c>
    </row>
    <row r="913" ht="15.75" customHeight="1">
      <c r="A913" s="9" t="s">
        <v>159</v>
      </c>
      <c r="B913" s="10" t="s">
        <v>966</v>
      </c>
      <c r="C913" s="11">
        <v>2.0</v>
      </c>
      <c r="D913" s="11">
        <v>2.0</v>
      </c>
      <c r="E913" s="12">
        <v>2.0</v>
      </c>
      <c r="F913" s="9" t="s">
        <v>87</v>
      </c>
      <c r="G913" s="10" t="s">
        <v>953</v>
      </c>
      <c r="H913" s="9" t="s">
        <v>35</v>
      </c>
    </row>
    <row r="914" ht="15.75" customHeight="1">
      <c r="A914" s="9" t="s">
        <v>106</v>
      </c>
      <c r="B914" s="10" t="s">
        <v>967</v>
      </c>
      <c r="C914" s="11">
        <v>3.0</v>
      </c>
      <c r="D914" s="11">
        <v>2.0</v>
      </c>
      <c r="E914" s="13"/>
      <c r="F914" s="9" t="s">
        <v>347</v>
      </c>
      <c r="G914" s="10" t="s">
        <v>714</v>
      </c>
      <c r="H914" s="9" t="s">
        <v>35</v>
      </c>
    </row>
    <row r="915" ht="15.75" customHeight="1">
      <c r="A915" s="9" t="s">
        <v>106</v>
      </c>
      <c r="B915" s="10" t="s">
        <v>968</v>
      </c>
      <c r="C915" s="11">
        <v>3.0</v>
      </c>
      <c r="D915" s="11">
        <v>3.0</v>
      </c>
      <c r="E915" s="13"/>
      <c r="F915" s="9" t="s">
        <v>59</v>
      </c>
      <c r="G915" s="10" t="s">
        <v>969</v>
      </c>
      <c r="H915" s="9" t="s">
        <v>67</v>
      </c>
    </row>
    <row r="916" ht="15.75" customHeight="1">
      <c r="A916" s="9" t="s">
        <v>577</v>
      </c>
      <c r="B916" s="10" t="s">
        <v>970</v>
      </c>
      <c r="C916" s="11">
        <v>3.0</v>
      </c>
      <c r="D916" s="11">
        <v>2.0</v>
      </c>
      <c r="E916" s="12">
        <v>2.0</v>
      </c>
      <c r="F916" s="9" t="s">
        <v>97</v>
      </c>
      <c r="G916" s="10" t="s">
        <v>346</v>
      </c>
      <c r="H916" s="9" t="s">
        <v>67</v>
      </c>
    </row>
    <row r="917" ht="15.75" customHeight="1">
      <c r="A917" s="9" t="s">
        <v>27</v>
      </c>
      <c r="B917" s="10" t="s">
        <v>22</v>
      </c>
      <c r="C917" s="11">
        <v>3.0</v>
      </c>
      <c r="D917" s="11">
        <v>2.0</v>
      </c>
      <c r="E917" s="12">
        <v>2.0</v>
      </c>
      <c r="F917" s="9" t="s">
        <v>347</v>
      </c>
      <c r="G917" s="10" t="s">
        <v>212</v>
      </c>
      <c r="H917" s="9" t="s">
        <v>35</v>
      </c>
    </row>
    <row r="918" ht="15.75" customHeight="1">
      <c r="A918" s="9" t="s">
        <v>70</v>
      </c>
      <c r="B918" s="10" t="s">
        <v>530</v>
      </c>
      <c r="C918" s="11">
        <v>7.0</v>
      </c>
      <c r="D918" s="11">
        <v>6.0</v>
      </c>
      <c r="E918" s="13"/>
      <c r="F918" s="9" t="s">
        <v>43</v>
      </c>
      <c r="G918" s="10" t="s">
        <v>971</v>
      </c>
      <c r="H918" s="9" t="s">
        <v>35</v>
      </c>
    </row>
    <row r="919" ht="15.75" customHeight="1">
      <c r="A919" s="9" t="s">
        <v>36</v>
      </c>
      <c r="B919" s="10" t="s">
        <v>972</v>
      </c>
      <c r="C919" s="11">
        <v>3.0</v>
      </c>
      <c r="D919" s="11">
        <v>2.0</v>
      </c>
      <c r="E919" s="12">
        <v>1.0</v>
      </c>
      <c r="F919" s="9" t="s">
        <v>359</v>
      </c>
      <c r="G919" s="10" t="s">
        <v>973</v>
      </c>
      <c r="H919" s="9" t="s">
        <v>35</v>
      </c>
    </row>
    <row r="920" ht="15.75" customHeight="1">
      <c r="A920" s="9" t="s">
        <v>36</v>
      </c>
      <c r="B920" s="10" t="s">
        <v>974</v>
      </c>
      <c r="C920" s="11">
        <v>4.0</v>
      </c>
      <c r="D920" s="11">
        <v>3.0</v>
      </c>
      <c r="E920" s="12">
        <v>4.0</v>
      </c>
      <c r="F920" s="9" t="s">
        <v>172</v>
      </c>
      <c r="G920" s="10" t="s">
        <v>969</v>
      </c>
      <c r="H920" s="9"/>
    </row>
    <row r="921" ht="15.75" customHeight="1">
      <c r="A921" s="9" t="s">
        <v>36</v>
      </c>
      <c r="B921" s="10" t="s">
        <v>975</v>
      </c>
      <c r="C921" s="11">
        <v>3.0</v>
      </c>
      <c r="D921" s="11">
        <v>2.0</v>
      </c>
      <c r="E921" s="12">
        <v>1.0</v>
      </c>
      <c r="F921" s="9" t="s">
        <v>33</v>
      </c>
      <c r="G921" s="10" t="s">
        <v>976</v>
      </c>
      <c r="H921" s="9" t="s">
        <v>26</v>
      </c>
    </row>
    <row r="922" ht="15.75" customHeight="1">
      <c r="A922" s="9" t="s">
        <v>45</v>
      </c>
      <c r="B922" s="10" t="s">
        <v>977</v>
      </c>
      <c r="C922" s="11">
        <v>1.0</v>
      </c>
      <c r="D922" s="11">
        <v>1.0</v>
      </c>
      <c r="E922" s="12">
        <v>1.0</v>
      </c>
      <c r="F922" s="9" t="s">
        <v>33</v>
      </c>
      <c r="G922" s="10" t="s">
        <v>978</v>
      </c>
      <c r="H922" s="9" t="s">
        <v>35</v>
      </c>
    </row>
    <row r="923" ht="15.75" customHeight="1">
      <c r="A923" s="9" t="s">
        <v>37</v>
      </c>
      <c r="B923" s="10" t="s">
        <v>755</v>
      </c>
      <c r="C923" s="11">
        <v>3.0</v>
      </c>
      <c r="D923" s="11">
        <v>2.0</v>
      </c>
      <c r="E923" s="12">
        <v>2.0</v>
      </c>
      <c r="F923" s="9" t="s">
        <v>87</v>
      </c>
      <c r="G923" s="10" t="s">
        <v>730</v>
      </c>
      <c r="H923" s="9" t="s">
        <v>35</v>
      </c>
    </row>
    <row r="924" ht="15.75" customHeight="1">
      <c r="A924" s="9" t="s">
        <v>21</v>
      </c>
      <c r="B924" s="10" t="s">
        <v>979</v>
      </c>
      <c r="C924" s="10" t="s">
        <v>327</v>
      </c>
      <c r="D924" s="11">
        <v>1.0</v>
      </c>
      <c r="E924" s="13"/>
      <c r="F924" s="9" t="s">
        <v>86</v>
      </c>
      <c r="G924" s="10" t="s">
        <v>980</v>
      </c>
      <c r="H924" s="9" t="s">
        <v>35</v>
      </c>
    </row>
    <row r="925" ht="15.75" customHeight="1">
      <c r="A925" s="9" t="s">
        <v>21</v>
      </c>
      <c r="B925" s="10" t="s">
        <v>979</v>
      </c>
      <c r="C925" s="10" t="s">
        <v>327</v>
      </c>
      <c r="D925" s="11">
        <v>1.0</v>
      </c>
      <c r="E925" s="13"/>
      <c r="F925" s="9" t="s">
        <v>86</v>
      </c>
      <c r="G925" s="10" t="s">
        <v>980</v>
      </c>
      <c r="H925" s="9" t="s">
        <v>35</v>
      </c>
    </row>
    <row r="926" ht="15.75" customHeight="1">
      <c r="A926" s="9" t="s">
        <v>21</v>
      </c>
      <c r="B926" s="10" t="s">
        <v>324</v>
      </c>
      <c r="C926" s="10" t="s">
        <v>199</v>
      </c>
      <c r="D926" s="11">
        <v>2.0</v>
      </c>
      <c r="E926" s="12">
        <v>1.0</v>
      </c>
      <c r="F926" s="9" t="s">
        <v>86</v>
      </c>
      <c r="G926" s="10" t="s">
        <v>346</v>
      </c>
      <c r="H926" s="9" t="s">
        <v>35</v>
      </c>
    </row>
    <row r="927" ht="15.75" customHeight="1">
      <c r="A927" s="9" t="s">
        <v>21</v>
      </c>
      <c r="B927" s="10" t="s">
        <v>324</v>
      </c>
      <c r="C927" s="10" t="s">
        <v>199</v>
      </c>
      <c r="D927" s="11">
        <v>2.0</v>
      </c>
      <c r="E927" s="12">
        <v>1.0</v>
      </c>
      <c r="F927" s="9" t="s">
        <v>86</v>
      </c>
      <c r="G927" s="10" t="s">
        <v>346</v>
      </c>
      <c r="H927" s="9" t="s">
        <v>35</v>
      </c>
    </row>
    <row r="928" ht="15.75" customHeight="1">
      <c r="A928" s="9" t="s">
        <v>21</v>
      </c>
      <c r="B928" s="10" t="s">
        <v>417</v>
      </c>
      <c r="C928" s="10" t="s">
        <v>199</v>
      </c>
      <c r="D928" s="11">
        <v>2.0</v>
      </c>
      <c r="E928" s="12">
        <v>1.0</v>
      </c>
      <c r="F928" s="9" t="s">
        <v>86</v>
      </c>
      <c r="G928" s="10" t="s">
        <v>981</v>
      </c>
      <c r="H928" s="9" t="s">
        <v>35</v>
      </c>
    </row>
    <row r="929" ht="15.75" customHeight="1">
      <c r="A929" s="9" t="s">
        <v>21</v>
      </c>
      <c r="B929" s="10" t="s">
        <v>126</v>
      </c>
      <c r="C929" s="10" t="s">
        <v>62</v>
      </c>
      <c r="D929" s="11">
        <v>5.0</v>
      </c>
      <c r="E929" s="12">
        <v>2.0</v>
      </c>
      <c r="F929" s="9" t="s">
        <v>124</v>
      </c>
      <c r="G929" s="10" t="s">
        <v>127</v>
      </c>
      <c r="H929" s="9" t="s">
        <v>35</v>
      </c>
    </row>
    <row r="930" ht="15.75" customHeight="1">
      <c r="A930" s="9" t="s">
        <v>76</v>
      </c>
      <c r="B930" s="10" t="s">
        <v>38</v>
      </c>
      <c r="C930" s="11">
        <v>3.0</v>
      </c>
      <c r="D930" s="11">
        <v>2.0</v>
      </c>
      <c r="E930" s="12">
        <v>1.0</v>
      </c>
      <c r="F930" s="9" t="s">
        <v>87</v>
      </c>
      <c r="G930" s="10" t="s">
        <v>982</v>
      </c>
      <c r="H930" s="9" t="s">
        <v>26</v>
      </c>
    </row>
    <row r="931" ht="15.75" customHeight="1">
      <c r="A931" s="9" t="s">
        <v>147</v>
      </c>
      <c r="B931" s="10" t="s">
        <v>983</v>
      </c>
      <c r="C931" s="10" t="s">
        <v>62</v>
      </c>
      <c r="D931" s="11">
        <v>2.0</v>
      </c>
      <c r="E931" s="12">
        <v>2.0</v>
      </c>
      <c r="F931" s="9" t="s">
        <v>87</v>
      </c>
      <c r="G931" s="10" t="s">
        <v>388</v>
      </c>
      <c r="H931" s="9" t="s">
        <v>35</v>
      </c>
    </row>
    <row r="932" ht="15.75" customHeight="1">
      <c r="A932" s="9" t="s">
        <v>76</v>
      </c>
      <c r="B932" s="10" t="s">
        <v>814</v>
      </c>
      <c r="C932" s="10" t="s">
        <v>39</v>
      </c>
      <c r="D932" s="11">
        <v>5.0</v>
      </c>
      <c r="E932" s="12">
        <v>3.0</v>
      </c>
      <c r="F932" s="9" t="s">
        <v>33</v>
      </c>
      <c r="G932" s="10" t="s">
        <v>115</v>
      </c>
      <c r="H932" s="9" t="s">
        <v>35</v>
      </c>
    </row>
    <row r="933" ht="15.75" customHeight="1">
      <c r="A933" s="9" t="s">
        <v>76</v>
      </c>
      <c r="B933" s="10" t="s">
        <v>984</v>
      </c>
      <c r="C933" s="11">
        <v>2.0</v>
      </c>
      <c r="D933" s="11">
        <v>2.0</v>
      </c>
      <c r="E933" s="13"/>
      <c r="F933" s="9" t="s">
        <v>24</v>
      </c>
      <c r="G933" s="10" t="s">
        <v>881</v>
      </c>
      <c r="H933" s="9" t="s">
        <v>35</v>
      </c>
    </row>
    <row r="934" ht="15.75" customHeight="1">
      <c r="A934" s="9" t="s">
        <v>76</v>
      </c>
      <c r="B934" s="10" t="s">
        <v>985</v>
      </c>
      <c r="C934" s="10" t="s">
        <v>39</v>
      </c>
      <c r="D934" s="11">
        <v>6.0</v>
      </c>
      <c r="E934" s="12">
        <v>3.0</v>
      </c>
      <c r="F934" s="9" t="s">
        <v>33</v>
      </c>
      <c r="G934" s="10" t="s">
        <v>118</v>
      </c>
      <c r="H934" s="9" t="s">
        <v>35</v>
      </c>
    </row>
    <row r="935" ht="15.75" customHeight="1">
      <c r="A935" s="9" t="s">
        <v>76</v>
      </c>
      <c r="B935" s="10" t="s">
        <v>231</v>
      </c>
      <c r="C935" s="11">
        <v>2.0</v>
      </c>
      <c r="D935" s="11">
        <v>2.0</v>
      </c>
      <c r="E935" s="13"/>
      <c r="F935" s="9" t="s">
        <v>24</v>
      </c>
      <c r="G935" s="10" t="s">
        <v>137</v>
      </c>
      <c r="H935" s="9" t="s">
        <v>35</v>
      </c>
    </row>
    <row r="936" ht="15.75" customHeight="1">
      <c r="A936" s="9" t="s">
        <v>76</v>
      </c>
      <c r="B936" s="10" t="s">
        <v>458</v>
      </c>
      <c r="C936" s="10" t="s">
        <v>39</v>
      </c>
      <c r="D936" s="11">
        <v>5.0</v>
      </c>
      <c r="E936" s="13"/>
      <c r="F936" s="9" t="s">
        <v>33</v>
      </c>
      <c r="G936" s="10" t="s">
        <v>459</v>
      </c>
      <c r="H936" s="9" t="s">
        <v>35</v>
      </c>
    </row>
    <row r="937" ht="15.75" customHeight="1">
      <c r="A937" s="9" t="s">
        <v>76</v>
      </c>
      <c r="B937" s="10" t="s">
        <v>708</v>
      </c>
      <c r="C937" s="10" t="s">
        <v>62</v>
      </c>
      <c r="D937" s="11">
        <v>5.0</v>
      </c>
      <c r="E937" s="13"/>
      <c r="F937" s="9" t="s">
        <v>33</v>
      </c>
      <c r="G937" s="10" t="s">
        <v>279</v>
      </c>
      <c r="H937" s="9" t="s">
        <v>26</v>
      </c>
    </row>
    <row r="938" ht="15.75" customHeight="1">
      <c r="A938" s="9" t="s">
        <v>76</v>
      </c>
      <c r="B938" s="10" t="s">
        <v>986</v>
      </c>
      <c r="C938" s="10" t="s">
        <v>226</v>
      </c>
      <c r="D938" s="11">
        <v>6.0</v>
      </c>
      <c r="E938" s="13"/>
      <c r="F938" s="9" t="s">
        <v>87</v>
      </c>
      <c r="G938" s="10" t="s">
        <v>987</v>
      </c>
      <c r="H938" s="9" t="s">
        <v>35</v>
      </c>
    </row>
    <row r="939" ht="15.75" customHeight="1">
      <c r="A939" s="9" t="s">
        <v>76</v>
      </c>
      <c r="B939" s="10" t="s">
        <v>988</v>
      </c>
      <c r="C939" s="11">
        <v>3.0</v>
      </c>
      <c r="D939" s="11">
        <v>4.0</v>
      </c>
      <c r="E939" s="12">
        <v>2.0</v>
      </c>
      <c r="F939" s="9" t="s">
        <v>87</v>
      </c>
      <c r="G939" s="10" t="s">
        <v>410</v>
      </c>
      <c r="H939" s="9" t="s">
        <v>67</v>
      </c>
    </row>
    <row r="940" ht="15.75" customHeight="1">
      <c r="A940" s="9" t="s">
        <v>76</v>
      </c>
      <c r="B940" s="10" t="s">
        <v>530</v>
      </c>
      <c r="C940" s="10" t="s">
        <v>39</v>
      </c>
      <c r="D940" s="11">
        <v>5.0</v>
      </c>
      <c r="E940" s="13"/>
      <c r="F940" s="9" t="s">
        <v>33</v>
      </c>
      <c r="G940" s="10" t="s">
        <v>989</v>
      </c>
      <c r="H940" s="9" t="s">
        <v>35</v>
      </c>
    </row>
    <row r="941" ht="15.75" customHeight="1">
      <c r="A941" s="9" t="s">
        <v>70</v>
      </c>
      <c r="B941" s="10" t="s">
        <v>990</v>
      </c>
      <c r="C941" s="11">
        <v>7.0</v>
      </c>
      <c r="D941" s="11">
        <v>5.0</v>
      </c>
      <c r="E941" s="13"/>
      <c r="F941" s="9" t="s">
        <v>43</v>
      </c>
      <c r="G941" s="10" t="s">
        <v>971</v>
      </c>
      <c r="H941" s="9" t="s">
        <v>35</v>
      </c>
    </row>
    <row r="942" ht="15.75" customHeight="1">
      <c r="A942" s="9" t="s">
        <v>76</v>
      </c>
      <c r="B942" s="10" t="s">
        <v>663</v>
      </c>
      <c r="C942" s="10" t="s">
        <v>39</v>
      </c>
      <c r="D942" s="11">
        <v>5.0</v>
      </c>
      <c r="E942" s="13"/>
      <c r="F942" s="9" t="s">
        <v>33</v>
      </c>
      <c r="G942" s="10" t="s">
        <v>991</v>
      </c>
      <c r="H942" s="9" t="s">
        <v>35</v>
      </c>
    </row>
    <row r="943" ht="15.75" customHeight="1">
      <c r="A943" s="9" t="s">
        <v>76</v>
      </c>
      <c r="B943" s="10" t="s">
        <v>450</v>
      </c>
      <c r="C943" s="10" t="s">
        <v>39</v>
      </c>
      <c r="D943" s="11">
        <v>5.0</v>
      </c>
      <c r="E943" s="13"/>
      <c r="F943" s="9" t="s">
        <v>33</v>
      </c>
      <c r="G943" s="10" t="s">
        <v>151</v>
      </c>
      <c r="H943" s="9" t="s">
        <v>35</v>
      </c>
    </row>
    <row r="944" ht="15.75" customHeight="1">
      <c r="A944" s="9" t="s">
        <v>76</v>
      </c>
      <c r="B944" s="10" t="s">
        <v>665</v>
      </c>
      <c r="C944" s="10" t="s">
        <v>39</v>
      </c>
      <c r="D944" s="11">
        <v>6.0</v>
      </c>
      <c r="E944" s="12">
        <v>3.0</v>
      </c>
      <c r="F944" s="9" t="s">
        <v>33</v>
      </c>
      <c r="G944" s="10" t="s">
        <v>992</v>
      </c>
      <c r="H944" s="9" t="s">
        <v>35</v>
      </c>
    </row>
    <row r="945" ht="15.75" customHeight="1">
      <c r="A945" s="9" t="s">
        <v>76</v>
      </c>
      <c r="B945" s="10" t="s">
        <v>486</v>
      </c>
      <c r="C945" s="10" t="s">
        <v>226</v>
      </c>
      <c r="D945" s="11">
        <v>6.0</v>
      </c>
      <c r="E945" s="13"/>
      <c r="F945" s="9" t="s">
        <v>206</v>
      </c>
      <c r="G945" s="10" t="s">
        <v>928</v>
      </c>
      <c r="H945" s="9" t="s">
        <v>35</v>
      </c>
    </row>
    <row r="946" ht="15.75" customHeight="1">
      <c r="A946" s="9" t="s">
        <v>76</v>
      </c>
      <c r="B946" s="10" t="s">
        <v>104</v>
      </c>
      <c r="C946" s="10" t="s">
        <v>39</v>
      </c>
      <c r="D946" s="11">
        <v>5.0</v>
      </c>
      <c r="E946" s="13"/>
      <c r="F946" s="9" t="s">
        <v>33</v>
      </c>
      <c r="G946" s="10" t="s">
        <v>993</v>
      </c>
      <c r="H946" s="9" t="s">
        <v>26</v>
      </c>
    </row>
    <row r="947" ht="15.75" customHeight="1">
      <c r="A947" s="9" t="s">
        <v>81</v>
      </c>
      <c r="B947" s="10" t="s">
        <v>71</v>
      </c>
      <c r="C947" s="10" t="s">
        <v>39</v>
      </c>
      <c r="D947" s="11">
        <v>6.0</v>
      </c>
      <c r="E947" s="12">
        <v>2.0</v>
      </c>
      <c r="F947" s="9" t="s">
        <v>94</v>
      </c>
      <c r="G947" s="10" t="s">
        <v>212</v>
      </c>
      <c r="H947" s="9" t="s">
        <v>26</v>
      </c>
    </row>
    <row r="948" ht="15.75" customHeight="1">
      <c r="A948" s="9" t="s">
        <v>363</v>
      </c>
      <c r="B948" s="10" t="s">
        <v>123</v>
      </c>
      <c r="C948" s="11">
        <v>7.0</v>
      </c>
      <c r="D948" s="11">
        <v>7.0</v>
      </c>
      <c r="E948" s="13"/>
      <c r="F948" s="9" t="s">
        <v>74</v>
      </c>
      <c r="G948" s="10" t="s">
        <v>994</v>
      </c>
      <c r="H948" s="9" t="s">
        <v>67</v>
      </c>
    </row>
    <row r="949" ht="15.75" customHeight="1">
      <c r="A949" s="9" t="s">
        <v>81</v>
      </c>
      <c r="B949" s="10" t="s">
        <v>73</v>
      </c>
      <c r="C949" s="10" t="s">
        <v>62</v>
      </c>
      <c r="D949" s="11">
        <v>3.0</v>
      </c>
      <c r="E949" s="13"/>
      <c r="F949" s="9" t="s">
        <v>59</v>
      </c>
      <c r="G949" s="10" t="s">
        <v>336</v>
      </c>
      <c r="H949" s="9" t="s">
        <v>35</v>
      </c>
    </row>
    <row r="950" ht="15.75" customHeight="1">
      <c r="A950" s="9" t="s">
        <v>81</v>
      </c>
      <c r="B950" s="10" t="s">
        <v>112</v>
      </c>
      <c r="C950" s="10" t="s">
        <v>226</v>
      </c>
      <c r="D950" s="11">
        <v>5.0</v>
      </c>
      <c r="E950" s="13"/>
      <c r="F950" s="9" t="s">
        <v>94</v>
      </c>
      <c r="G950" s="10" t="s">
        <v>715</v>
      </c>
      <c r="H950" s="9" t="s">
        <v>35</v>
      </c>
    </row>
    <row r="951" ht="15.75" customHeight="1">
      <c r="A951" s="9" t="s">
        <v>444</v>
      </c>
      <c r="B951" s="10" t="s">
        <v>995</v>
      </c>
      <c r="C951" s="11">
        <v>5.0</v>
      </c>
      <c r="D951" s="11">
        <v>5.0</v>
      </c>
      <c r="E951" s="12">
        <v>4.0</v>
      </c>
      <c r="F951" s="9" t="s">
        <v>454</v>
      </c>
      <c r="G951" s="10" t="s">
        <v>996</v>
      </c>
      <c r="H951" s="9" t="s">
        <v>35</v>
      </c>
    </row>
    <row r="952" ht="15.75" customHeight="1">
      <c r="A952" s="9" t="s">
        <v>444</v>
      </c>
      <c r="B952" s="10" t="s">
        <v>997</v>
      </c>
      <c r="C952" s="11">
        <v>5.0</v>
      </c>
      <c r="D952" s="11">
        <v>5.0</v>
      </c>
      <c r="E952" s="12">
        <v>4.0</v>
      </c>
      <c r="F952" s="9" t="s">
        <v>454</v>
      </c>
      <c r="G952" s="10" t="s">
        <v>998</v>
      </c>
      <c r="H952" s="9" t="s">
        <v>35</v>
      </c>
    </row>
    <row r="953" ht="15.75" customHeight="1">
      <c r="A953" s="9" t="s">
        <v>690</v>
      </c>
      <c r="B953" s="10" t="s">
        <v>409</v>
      </c>
      <c r="C953" s="10" t="s">
        <v>39</v>
      </c>
      <c r="D953" s="11">
        <v>3.0</v>
      </c>
      <c r="E953" s="13"/>
      <c r="F953" s="9" t="s">
        <v>59</v>
      </c>
      <c r="G953" s="10" t="s">
        <v>284</v>
      </c>
      <c r="H953" s="9" t="s">
        <v>35</v>
      </c>
    </row>
    <row r="954" ht="15.75" customHeight="1">
      <c r="A954" s="9" t="s">
        <v>81</v>
      </c>
      <c r="B954" s="10" t="s">
        <v>315</v>
      </c>
      <c r="C954" s="10" t="s">
        <v>39</v>
      </c>
      <c r="D954" s="11">
        <v>5.0</v>
      </c>
      <c r="E954" s="13"/>
      <c r="F954" s="9" t="s">
        <v>94</v>
      </c>
      <c r="G954" s="10" t="s">
        <v>715</v>
      </c>
      <c r="H954" s="9" t="s">
        <v>35</v>
      </c>
    </row>
    <row r="955" ht="15.75" customHeight="1">
      <c r="A955" s="9" t="s">
        <v>64</v>
      </c>
      <c r="B955" s="10" t="s">
        <v>311</v>
      </c>
      <c r="C955" s="11">
        <v>4.0</v>
      </c>
      <c r="D955" s="11">
        <v>3.0</v>
      </c>
      <c r="E955" s="12">
        <v>2.0</v>
      </c>
      <c r="F955" s="9" t="s">
        <v>59</v>
      </c>
      <c r="G955" s="10" t="s">
        <v>212</v>
      </c>
      <c r="H955" s="9" t="s">
        <v>35</v>
      </c>
    </row>
    <row r="956" ht="15.75" customHeight="1">
      <c r="A956" s="9" t="s">
        <v>690</v>
      </c>
      <c r="B956" s="10" t="s">
        <v>332</v>
      </c>
      <c r="C956" s="10" t="s">
        <v>62</v>
      </c>
      <c r="D956" s="11">
        <v>4.0</v>
      </c>
      <c r="E956" s="13"/>
      <c r="F956" s="9" t="s">
        <v>494</v>
      </c>
      <c r="G956" s="10" t="s">
        <v>999</v>
      </c>
      <c r="H956" s="9" t="s">
        <v>35</v>
      </c>
    </row>
    <row r="957" ht="15.75" customHeight="1">
      <c r="A957" s="9" t="s">
        <v>690</v>
      </c>
      <c r="B957" s="10" t="s">
        <v>409</v>
      </c>
      <c r="C957" s="10" t="s">
        <v>226</v>
      </c>
      <c r="D957" s="11">
        <v>5.0</v>
      </c>
      <c r="E957" s="13"/>
      <c r="F957" s="9" t="s">
        <v>206</v>
      </c>
      <c r="G957" s="10" t="s">
        <v>284</v>
      </c>
      <c r="H957" s="9" t="s">
        <v>35</v>
      </c>
    </row>
    <row r="958" ht="15.75" customHeight="1">
      <c r="A958" s="9" t="s">
        <v>76</v>
      </c>
      <c r="B958" s="10" t="s">
        <v>1000</v>
      </c>
      <c r="C958" s="10" t="s">
        <v>39</v>
      </c>
      <c r="D958" s="11">
        <v>6.0</v>
      </c>
      <c r="E958" s="12">
        <v>3.0</v>
      </c>
      <c r="F958" s="9" t="s">
        <v>33</v>
      </c>
      <c r="G958" s="10" t="s">
        <v>992</v>
      </c>
      <c r="H958" s="9" t="s">
        <v>35</v>
      </c>
    </row>
    <row r="959" ht="15.75" customHeight="1">
      <c r="A959" s="9" t="s">
        <v>27</v>
      </c>
      <c r="B959" s="10" t="s">
        <v>112</v>
      </c>
      <c r="C959" s="11">
        <v>5.0</v>
      </c>
      <c r="D959" s="11">
        <v>3.0</v>
      </c>
      <c r="E959" s="12">
        <v>2.0</v>
      </c>
      <c r="F959" s="9" t="s">
        <v>59</v>
      </c>
      <c r="G959" s="10" t="s">
        <v>1001</v>
      </c>
      <c r="H959" s="9" t="s">
        <v>35</v>
      </c>
    </row>
    <row r="960" ht="15.75" customHeight="1">
      <c r="A960" s="9" t="s">
        <v>81</v>
      </c>
      <c r="B960" s="10" t="s">
        <v>79</v>
      </c>
      <c r="C960" s="10" t="s">
        <v>205</v>
      </c>
      <c r="D960" s="11">
        <v>6.0</v>
      </c>
      <c r="E960" s="13"/>
      <c r="F960" s="9" t="s">
        <v>69</v>
      </c>
      <c r="G960" s="10" t="s">
        <v>511</v>
      </c>
      <c r="H960" s="9" t="s">
        <v>35</v>
      </c>
    </row>
    <row r="961" ht="15.75" customHeight="1">
      <c r="A961" s="9" t="s">
        <v>81</v>
      </c>
      <c r="B961" s="10" t="s">
        <v>329</v>
      </c>
      <c r="C961" s="11">
        <v>2.0</v>
      </c>
      <c r="D961" s="11">
        <v>2.0</v>
      </c>
      <c r="E961" s="12">
        <v>2.0</v>
      </c>
      <c r="F961" s="9" t="s">
        <v>33</v>
      </c>
      <c r="G961" s="10" t="s">
        <v>1002</v>
      </c>
      <c r="H961" s="9" t="s">
        <v>35</v>
      </c>
    </row>
    <row r="962" ht="15.75" customHeight="1">
      <c r="A962" s="9" t="s">
        <v>81</v>
      </c>
      <c r="B962" s="10" t="s">
        <v>321</v>
      </c>
      <c r="C962" s="10" t="s">
        <v>62</v>
      </c>
      <c r="D962" s="11">
        <v>5.0</v>
      </c>
      <c r="E962" s="13"/>
      <c r="F962" s="9" t="s">
        <v>186</v>
      </c>
      <c r="G962" s="10" t="s">
        <v>611</v>
      </c>
      <c r="H962" s="9" t="s">
        <v>35</v>
      </c>
    </row>
    <row r="963" ht="15.75" customHeight="1">
      <c r="A963" s="9" t="s">
        <v>81</v>
      </c>
      <c r="B963" s="10" t="s">
        <v>22</v>
      </c>
      <c r="C963" s="11">
        <v>2.0</v>
      </c>
      <c r="D963" s="11">
        <v>2.0</v>
      </c>
      <c r="E963" s="12">
        <v>2.0</v>
      </c>
      <c r="F963" s="9" t="s">
        <v>33</v>
      </c>
      <c r="G963" s="10" t="s">
        <v>1003</v>
      </c>
      <c r="H963" s="9" t="s">
        <v>35</v>
      </c>
    </row>
    <row r="964" ht="15.75" customHeight="1">
      <c r="A964" s="9" t="s">
        <v>81</v>
      </c>
      <c r="B964" s="10" t="s">
        <v>474</v>
      </c>
      <c r="C964" s="10" t="s">
        <v>62</v>
      </c>
      <c r="D964" s="11">
        <v>4.0</v>
      </c>
      <c r="E964" s="12">
        <v>2.0</v>
      </c>
      <c r="F964" s="9" t="s">
        <v>33</v>
      </c>
      <c r="G964" s="10" t="s">
        <v>722</v>
      </c>
      <c r="H964" s="9" t="s">
        <v>26</v>
      </c>
    </row>
    <row r="965" ht="15.75" customHeight="1">
      <c r="A965" s="9" t="s">
        <v>81</v>
      </c>
      <c r="B965" s="10" t="s">
        <v>708</v>
      </c>
      <c r="C965" s="10" t="s">
        <v>62</v>
      </c>
      <c r="D965" s="11">
        <v>4.0</v>
      </c>
      <c r="E965" s="13"/>
      <c r="F965" s="9" t="s">
        <v>59</v>
      </c>
      <c r="G965" s="10" t="s">
        <v>1004</v>
      </c>
      <c r="H965" s="9" t="s">
        <v>35</v>
      </c>
    </row>
    <row r="966" ht="15.75" customHeight="1">
      <c r="A966" s="9" t="s">
        <v>81</v>
      </c>
      <c r="B966" s="10" t="s">
        <v>215</v>
      </c>
      <c r="C966" s="10" t="s">
        <v>23</v>
      </c>
      <c r="D966" s="11">
        <v>3.0</v>
      </c>
      <c r="E966" s="13"/>
      <c r="F966" s="9" t="s">
        <v>87</v>
      </c>
      <c r="G966" s="10" t="s">
        <v>481</v>
      </c>
      <c r="H966" s="9" t="s">
        <v>26</v>
      </c>
    </row>
    <row r="967" ht="15.75" customHeight="1">
      <c r="A967" s="9" t="s">
        <v>81</v>
      </c>
      <c r="B967" s="10" t="s">
        <v>112</v>
      </c>
      <c r="C967" s="10" t="s">
        <v>117</v>
      </c>
      <c r="D967" s="11">
        <v>5.0</v>
      </c>
      <c r="E967" s="13"/>
      <c r="F967" s="9" t="s">
        <v>559</v>
      </c>
      <c r="G967" s="10" t="s">
        <v>212</v>
      </c>
      <c r="H967" s="9" t="s">
        <v>35</v>
      </c>
    </row>
    <row r="968" ht="15.75" customHeight="1">
      <c r="A968" s="9" t="s">
        <v>81</v>
      </c>
      <c r="B968" s="10" t="s">
        <v>229</v>
      </c>
      <c r="C968" s="10" t="s">
        <v>62</v>
      </c>
      <c r="D968" s="11">
        <v>4.0</v>
      </c>
      <c r="E968" s="12">
        <v>3.0</v>
      </c>
      <c r="F968" s="9" t="s">
        <v>94</v>
      </c>
      <c r="G968" s="10" t="s">
        <v>1005</v>
      </c>
      <c r="H968" s="9" t="s">
        <v>35</v>
      </c>
    </row>
    <row r="969" ht="15.75" customHeight="1">
      <c r="A969" s="9" t="s">
        <v>81</v>
      </c>
      <c r="B969" s="10" t="s">
        <v>229</v>
      </c>
      <c r="C969" s="10" t="s">
        <v>62</v>
      </c>
      <c r="D969" s="11">
        <v>4.0</v>
      </c>
      <c r="E969" s="13"/>
      <c r="F969" s="9" t="s">
        <v>59</v>
      </c>
      <c r="G969" s="10" t="s">
        <v>611</v>
      </c>
      <c r="H969" s="9" t="s">
        <v>35</v>
      </c>
    </row>
    <row r="970" ht="15.75" customHeight="1">
      <c r="A970" s="9" t="s">
        <v>81</v>
      </c>
      <c r="B970" s="10" t="s">
        <v>245</v>
      </c>
      <c r="C970" s="10" t="s">
        <v>62</v>
      </c>
      <c r="D970" s="11">
        <v>3.0</v>
      </c>
      <c r="E970" s="12">
        <v>3.0</v>
      </c>
      <c r="F970" s="9" t="s">
        <v>97</v>
      </c>
      <c r="G970" s="10" t="s">
        <v>588</v>
      </c>
      <c r="H970" s="9" t="s">
        <v>35</v>
      </c>
    </row>
    <row r="971" ht="15.75" customHeight="1">
      <c r="A971" s="9" t="s">
        <v>81</v>
      </c>
      <c r="B971" s="10" t="s">
        <v>245</v>
      </c>
      <c r="C971" s="10" t="s">
        <v>62</v>
      </c>
      <c r="D971" s="11">
        <v>4.0</v>
      </c>
      <c r="E971" s="12">
        <v>2.0</v>
      </c>
      <c r="F971" s="9" t="s">
        <v>33</v>
      </c>
      <c r="G971" s="10" t="s">
        <v>1006</v>
      </c>
      <c r="H971" s="9" t="s">
        <v>35</v>
      </c>
    </row>
    <row r="972" ht="15.75" customHeight="1">
      <c r="A972" s="9" t="s">
        <v>27</v>
      </c>
      <c r="B972" s="10" t="s">
        <v>593</v>
      </c>
      <c r="C972" s="11">
        <v>3.0</v>
      </c>
      <c r="D972" s="11">
        <v>2.0</v>
      </c>
      <c r="E972" s="12">
        <v>1.0</v>
      </c>
      <c r="F972" s="9" t="s">
        <v>97</v>
      </c>
      <c r="G972" s="10" t="s">
        <v>1007</v>
      </c>
      <c r="H972" s="9" t="s">
        <v>35</v>
      </c>
    </row>
    <row r="973" ht="15.75" customHeight="1">
      <c r="A973" s="9" t="s">
        <v>64</v>
      </c>
      <c r="B973" s="10" t="s">
        <v>71</v>
      </c>
      <c r="C973" s="10" t="s">
        <v>39</v>
      </c>
      <c r="D973" s="11">
        <v>5.0</v>
      </c>
      <c r="E973" s="12">
        <v>2.0</v>
      </c>
      <c r="F973" s="9" t="s">
        <v>383</v>
      </c>
      <c r="G973" s="10" t="s">
        <v>1008</v>
      </c>
      <c r="H973" s="9" t="s">
        <v>35</v>
      </c>
    </row>
    <row r="974" ht="15.75" customHeight="1">
      <c r="A974" s="9" t="s">
        <v>64</v>
      </c>
      <c r="B974" s="10" t="s">
        <v>138</v>
      </c>
      <c r="C974" s="10" t="s">
        <v>23</v>
      </c>
      <c r="D974" s="11">
        <v>2.0</v>
      </c>
      <c r="E974" s="12">
        <v>1.0</v>
      </c>
      <c r="F974" s="9" t="s">
        <v>33</v>
      </c>
      <c r="G974" s="10" t="s">
        <v>1009</v>
      </c>
      <c r="H974" s="9" t="s">
        <v>35</v>
      </c>
    </row>
    <row r="975" ht="15.75" customHeight="1">
      <c r="A975" s="9" t="s">
        <v>64</v>
      </c>
      <c r="B975" s="10" t="s">
        <v>123</v>
      </c>
      <c r="C975" s="10" t="s">
        <v>62</v>
      </c>
      <c r="D975" s="11">
        <v>4.0</v>
      </c>
      <c r="E975" s="12">
        <v>3.0</v>
      </c>
      <c r="F975" s="9" t="s">
        <v>24</v>
      </c>
      <c r="G975" s="10" t="s">
        <v>118</v>
      </c>
      <c r="H975" s="9" t="s">
        <v>35</v>
      </c>
    </row>
    <row r="976" ht="15.75" customHeight="1">
      <c r="A976" s="9" t="s">
        <v>64</v>
      </c>
      <c r="B976" s="10" t="s">
        <v>353</v>
      </c>
      <c r="C976" s="11">
        <v>1.0</v>
      </c>
      <c r="D976" s="11">
        <v>1.0</v>
      </c>
      <c r="E976" s="12">
        <v>1.0</v>
      </c>
      <c r="F976" s="9" t="s">
        <v>24</v>
      </c>
      <c r="G976" s="10" t="s">
        <v>56</v>
      </c>
      <c r="H976" s="9" t="s">
        <v>35</v>
      </c>
    </row>
    <row r="977" ht="15.75" customHeight="1">
      <c r="A977" s="9" t="s">
        <v>106</v>
      </c>
      <c r="B977" s="10" t="s">
        <v>1010</v>
      </c>
      <c r="C977" s="10"/>
      <c r="D977" s="10"/>
      <c r="E977" s="12">
        <v>2.0</v>
      </c>
      <c r="F977" s="9" t="s">
        <v>33</v>
      </c>
      <c r="G977" s="10" t="s">
        <v>1011</v>
      </c>
      <c r="H977" s="9" t="s">
        <v>35</v>
      </c>
    </row>
    <row r="978" ht="15.75" customHeight="1">
      <c r="A978" s="9" t="s">
        <v>21</v>
      </c>
      <c r="B978" s="10" t="s">
        <v>606</v>
      </c>
      <c r="C978" s="10" t="s">
        <v>117</v>
      </c>
      <c r="D978" s="11">
        <v>5.0</v>
      </c>
      <c r="E978" s="13"/>
      <c r="F978" s="9" t="s">
        <v>87</v>
      </c>
      <c r="G978" s="10" t="s">
        <v>1012</v>
      </c>
      <c r="H978" s="9" t="s">
        <v>35</v>
      </c>
    </row>
    <row r="979" ht="15.75" customHeight="1">
      <c r="A979" s="9" t="s">
        <v>1013</v>
      </c>
      <c r="B979" s="10" t="s">
        <v>1014</v>
      </c>
      <c r="C979" s="10" t="s">
        <v>62</v>
      </c>
      <c r="D979" s="11">
        <v>4.0</v>
      </c>
      <c r="E979" s="13"/>
      <c r="F979" s="9" t="s">
        <v>793</v>
      </c>
      <c r="G979" s="10" t="s">
        <v>1015</v>
      </c>
      <c r="H979" s="9" t="s">
        <v>35</v>
      </c>
    </row>
    <row r="980" ht="15.75" customHeight="1">
      <c r="A980" s="9" t="s">
        <v>263</v>
      </c>
      <c r="B980" s="10" t="s">
        <v>1016</v>
      </c>
      <c r="C980" s="11">
        <v>4.0</v>
      </c>
      <c r="D980" s="11">
        <v>2.0</v>
      </c>
      <c r="E980" s="13"/>
      <c r="F980" s="9" t="s">
        <v>124</v>
      </c>
      <c r="G980" s="10" t="s">
        <v>320</v>
      </c>
      <c r="H980" s="9" t="s">
        <v>35</v>
      </c>
    </row>
    <row r="981" ht="15.75" customHeight="1">
      <c r="A981" s="9" t="s">
        <v>21</v>
      </c>
      <c r="B981" s="10" t="s">
        <v>1017</v>
      </c>
      <c r="C981" s="11">
        <v>4.0</v>
      </c>
      <c r="D981" s="11">
        <v>3.0</v>
      </c>
      <c r="E981" s="13"/>
      <c r="F981" s="9" t="s">
        <v>87</v>
      </c>
      <c r="G981" s="10" t="s">
        <v>154</v>
      </c>
      <c r="H981" s="9" t="s">
        <v>35</v>
      </c>
    </row>
    <row r="982" ht="15.75" customHeight="1">
      <c r="A982" s="9" t="s">
        <v>268</v>
      </c>
      <c r="B982" s="10" t="s">
        <v>1018</v>
      </c>
      <c r="C982" s="11">
        <v>3.0</v>
      </c>
      <c r="D982" s="11">
        <v>2.0</v>
      </c>
      <c r="E982" s="13"/>
      <c r="F982" s="9" t="s">
        <v>24</v>
      </c>
      <c r="G982" s="10" t="s">
        <v>1019</v>
      </c>
      <c r="H982" s="9" t="s">
        <v>35</v>
      </c>
    </row>
    <row r="983" ht="15.75" customHeight="1">
      <c r="A983" s="9" t="s">
        <v>76</v>
      </c>
      <c r="B983" s="10" t="s">
        <v>1020</v>
      </c>
      <c r="C983" s="11">
        <v>5.0</v>
      </c>
      <c r="D983" s="11">
        <v>5.0</v>
      </c>
      <c r="E983" s="13"/>
      <c r="F983" s="9" t="s">
        <v>87</v>
      </c>
      <c r="G983" s="10" t="s">
        <v>989</v>
      </c>
      <c r="H983" s="9" t="s">
        <v>35</v>
      </c>
    </row>
    <row r="984" ht="15.75" customHeight="1">
      <c r="A984" s="9" t="s">
        <v>601</v>
      </c>
      <c r="B984" s="10" t="s">
        <v>1021</v>
      </c>
      <c r="C984" s="11">
        <v>3.0</v>
      </c>
      <c r="D984" s="11">
        <v>2.0</v>
      </c>
      <c r="E984" s="13"/>
      <c r="F984" s="9" t="s">
        <v>383</v>
      </c>
      <c r="G984" s="10" t="s">
        <v>1022</v>
      </c>
      <c r="H984" s="9" t="s">
        <v>35</v>
      </c>
    </row>
    <row r="985" ht="15.75" customHeight="1">
      <c r="A985" s="9" t="s">
        <v>81</v>
      </c>
      <c r="B985" s="10" t="s">
        <v>47</v>
      </c>
      <c r="C985" s="10" t="s">
        <v>39</v>
      </c>
      <c r="D985" s="11">
        <v>5.0</v>
      </c>
      <c r="E985" s="13"/>
      <c r="F985" s="9" t="s">
        <v>186</v>
      </c>
      <c r="G985" s="10" t="s">
        <v>1023</v>
      </c>
      <c r="H985" s="9" t="s">
        <v>35</v>
      </c>
    </row>
    <row r="986" ht="15.75" customHeight="1">
      <c r="A986" s="9" t="s">
        <v>81</v>
      </c>
      <c r="B986" s="10" t="s">
        <v>241</v>
      </c>
      <c r="C986" s="10" t="s">
        <v>62</v>
      </c>
      <c r="D986" s="11">
        <v>3.0</v>
      </c>
      <c r="E986" s="13"/>
      <c r="F986" s="9" t="s">
        <v>87</v>
      </c>
      <c r="G986" s="10" t="s">
        <v>1024</v>
      </c>
      <c r="H986" s="9" t="s">
        <v>26</v>
      </c>
    </row>
    <row r="987" ht="15.75" customHeight="1">
      <c r="A987" s="9" t="s">
        <v>81</v>
      </c>
      <c r="B987" s="10" t="s">
        <v>160</v>
      </c>
      <c r="C987" s="11">
        <v>2.0</v>
      </c>
      <c r="D987" s="11">
        <v>3.0</v>
      </c>
      <c r="E987" s="12">
        <v>1.0</v>
      </c>
      <c r="F987" s="9" t="s">
        <v>87</v>
      </c>
      <c r="G987" s="10" t="s">
        <v>1025</v>
      </c>
      <c r="H987" s="9" t="s">
        <v>26</v>
      </c>
    </row>
    <row r="988" ht="15.75" customHeight="1">
      <c r="A988" s="9" t="s">
        <v>81</v>
      </c>
      <c r="B988" s="10" t="s">
        <v>104</v>
      </c>
      <c r="C988" s="10" t="s">
        <v>39</v>
      </c>
      <c r="D988" s="11">
        <v>5.0</v>
      </c>
      <c r="E988" s="13"/>
      <c r="F988" s="9" t="s">
        <v>172</v>
      </c>
      <c r="G988" s="10" t="s">
        <v>1026</v>
      </c>
      <c r="H988" s="9" t="s">
        <v>35</v>
      </c>
    </row>
    <row r="989" ht="15.75" customHeight="1">
      <c r="A989" s="9" t="s">
        <v>81</v>
      </c>
      <c r="B989" s="10" t="s">
        <v>293</v>
      </c>
      <c r="C989" s="10" t="s">
        <v>39</v>
      </c>
      <c r="D989" s="11">
        <v>6.0</v>
      </c>
      <c r="E989" s="12">
        <v>2.0</v>
      </c>
      <c r="F989" s="9" t="s">
        <v>94</v>
      </c>
      <c r="G989" s="10" t="s">
        <v>1027</v>
      </c>
      <c r="H989" s="9" t="s">
        <v>35</v>
      </c>
    </row>
    <row r="990" ht="15.75" customHeight="1">
      <c r="A990" s="9" t="s">
        <v>81</v>
      </c>
      <c r="B990" s="10" t="s">
        <v>391</v>
      </c>
      <c r="C990" s="10" t="s">
        <v>39</v>
      </c>
      <c r="D990" s="11">
        <v>5.0</v>
      </c>
      <c r="E990" s="13"/>
      <c r="F990" s="9" t="s">
        <v>559</v>
      </c>
      <c r="G990" s="10" t="s">
        <v>284</v>
      </c>
      <c r="H990" s="9" t="s">
        <v>26</v>
      </c>
    </row>
    <row r="991" ht="15.75" customHeight="1">
      <c r="A991" s="9" t="s">
        <v>81</v>
      </c>
      <c r="B991" s="10" t="s">
        <v>85</v>
      </c>
      <c r="C991" s="10" t="s">
        <v>62</v>
      </c>
      <c r="D991" s="11">
        <v>4.0</v>
      </c>
      <c r="E991" s="13"/>
      <c r="F991" s="9" t="s">
        <v>559</v>
      </c>
      <c r="G991" s="10" t="s">
        <v>1028</v>
      </c>
      <c r="H991" s="9" t="s">
        <v>35</v>
      </c>
    </row>
    <row r="992" ht="15.75" customHeight="1">
      <c r="A992" s="9" t="s">
        <v>81</v>
      </c>
      <c r="B992" s="10" t="s">
        <v>264</v>
      </c>
      <c r="C992" s="10" t="s">
        <v>62</v>
      </c>
      <c r="D992" s="11">
        <v>4.0</v>
      </c>
      <c r="E992" s="13"/>
      <c r="F992" s="9" t="s">
        <v>559</v>
      </c>
      <c r="G992" s="10" t="s">
        <v>230</v>
      </c>
      <c r="H992" s="9" t="s">
        <v>35</v>
      </c>
    </row>
    <row r="993" ht="15.75" customHeight="1">
      <c r="A993" s="9" t="s">
        <v>81</v>
      </c>
      <c r="B993" s="10" t="s">
        <v>131</v>
      </c>
      <c r="C993" s="10" t="s">
        <v>226</v>
      </c>
      <c r="D993" s="11">
        <v>6.0</v>
      </c>
      <c r="E993" s="13"/>
      <c r="F993" s="9" t="s">
        <v>94</v>
      </c>
      <c r="G993" s="10" t="s">
        <v>294</v>
      </c>
      <c r="H993" s="9" t="s">
        <v>35</v>
      </c>
    </row>
    <row r="994" ht="15.75" customHeight="1">
      <c r="A994" s="9" t="s">
        <v>81</v>
      </c>
      <c r="B994" s="10" t="s">
        <v>1029</v>
      </c>
      <c r="C994" s="11">
        <v>4.0</v>
      </c>
      <c r="D994" s="11">
        <v>5.0</v>
      </c>
      <c r="E994" s="13"/>
      <c r="F994" s="9" t="s">
        <v>186</v>
      </c>
      <c r="G994" s="10" t="s">
        <v>179</v>
      </c>
      <c r="H994" s="9" t="s">
        <v>35</v>
      </c>
    </row>
    <row r="995" ht="15.75" customHeight="1">
      <c r="A995" s="9" t="s">
        <v>81</v>
      </c>
      <c r="B995" s="10" t="s">
        <v>315</v>
      </c>
      <c r="C995" s="10" t="s">
        <v>39</v>
      </c>
      <c r="D995" s="11">
        <v>5.0</v>
      </c>
      <c r="E995" s="13"/>
      <c r="F995" s="9" t="s">
        <v>559</v>
      </c>
      <c r="G995" s="10" t="s">
        <v>1030</v>
      </c>
      <c r="H995" s="9" t="s">
        <v>35</v>
      </c>
    </row>
    <row r="996" ht="15.75" customHeight="1">
      <c r="A996" s="9" t="s">
        <v>81</v>
      </c>
      <c r="B996" s="10" t="s">
        <v>921</v>
      </c>
      <c r="C996" s="10" t="s">
        <v>39</v>
      </c>
      <c r="D996" s="11">
        <v>6.0</v>
      </c>
      <c r="E996" s="13"/>
      <c r="F996" s="9" t="s">
        <v>559</v>
      </c>
      <c r="G996" s="10" t="s">
        <v>437</v>
      </c>
      <c r="H996" s="9" t="s">
        <v>35</v>
      </c>
    </row>
    <row r="997" ht="15.75" customHeight="1">
      <c r="A997" s="9" t="s">
        <v>81</v>
      </c>
      <c r="B997" s="10" t="s">
        <v>123</v>
      </c>
      <c r="C997" s="10" t="s">
        <v>62</v>
      </c>
      <c r="D997" s="11">
        <v>5.0</v>
      </c>
      <c r="E997" s="13"/>
      <c r="F997" s="9" t="s">
        <v>172</v>
      </c>
      <c r="G997" s="10" t="s">
        <v>772</v>
      </c>
      <c r="H997" s="9" t="s">
        <v>35</v>
      </c>
    </row>
    <row r="998" ht="15.75" customHeight="1">
      <c r="A998" s="9" t="s">
        <v>81</v>
      </c>
      <c r="B998" s="10" t="s">
        <v>990</v>
      </c>
      <c r="C998" s="10" t="s">
        <v>226</v>
      </c>
      <c r="D998" s="11">
        <v>6.0</v>
      </c>
      <c r="E998" s="13"/>
      <c r="F998" s="9" t="s">
        <v>559</v>
      </c>
      <c r="G998" s="10" t="s">
        <v>1031</v>
      </c>
      <c r="H998" s="9" t="s">
        <v>35</v>
      </c>
    </row>
    <row r="999" ht="15.75" customHeight="1">
      <c r="A999" s="9" t="s">
        <v>81</v>
      </c>
      <c r="B999" s="10" t="s">
        <v>155</v>
      </c>
      <c r="C999" s="10" t="s">
        <v>39</v>
      </c>
      <c r="D999" s="11">
        <v>6.0</v>
      </c>
      <c r="E999" s="13"/>
      <c r="F999" s="9" t="s">
        <v>559</v>
      </c>
      <c r="G999" s="10" t="s">
        <v>1027</v>
      </c>
      <c r="H999" s="9" t="s">
        <v>35</v>
      </c>
    </row>
    <row r="1000" ht="15.75" customHeight="1">
      <c r="A1000" s="9" t="s">
        <v>76</v>
      </c>
      <c r="B1000" s="10" t="s">
        <v>209</v>
      </c>
      <c r="C1000" s="10" t="s">
        <v>62</v>
      </c>
      <c r="D1000" s="11">
        <v>2.0</v>
      </c>
      <c r="E1000" s="12">
        <v>2.0</v>
      </c>
      <c r="F1000" s="9" t="s">
        <v>97</v>
      </c>
      <c r="G1000" s="10" t="s">
        <v>1032</v>
      </c>
      <c r="H1000" s="9" t="s">
        <v>35</v>
      </c>
    </row>
    <row r="1001" ht="15.75" customHeight="1">
      <c r="A1001" s="9" t="s">
        <v>81</v>
      </c>
      <c r="B1001" s="10" t="s">
        <v>463</v>
      </c>
      <c r="C1001" s="10" t="s">
        <v>62</v>
      </c>
      <c r="D1001" s="11">
        <v>3.0</v>
      </c>
      <c r="E1001" s="13"/>
      <c r="F1001" s="9" t="s">
        <v>559</v>
      </c>
      <c r="G1001" s="10" t="s">
        <v>464</v>
      </c>
      <c r="H1001" s="9" t="s">
        <v>35</v>
      </c>
    </row>
    <row r="1002" ht="15.75" customHeight="1">
      <c r="A1002" s="9" t="s">
        <v>53</v>
      </c>
      <c r="B1002" s="10" t="s">
        <v>131</v>
      </c>
      <c r="C1002" s="11">
        <v>7.0</v>
      </c>
      <c r="D1002" s="11">
        <v>7.0</v>
      </c>
      <c r="E1002" s="12">
        <v>4.0</v>
      </c>
      <c r="F1002" s="9" t="s">
        <v>74</v>
      </c>
      <c r="G1002" s="10" t="s">
        <v>1033</v>
      </c>
      <c r="H1002" s="9" t="s">
        <v>26</v>
      </c>
    </row>
    <row r="1003" ht="15.75" customHeight="1">
      <c r="A1003" s="9" t="s">
        <v>81</v>
      </c>
      <c r="B1003" s="10" t="s">
        <v>463</v>
      </c>
      <c r="C1003" s="11">
        <v>3.0</v>
      </c>
      <c r="D1003" s="11">
        <v>3.0</v>
      </c>
      <c r="E1003" s="13"/>
      <c r="F1003" s="9" t="s">
        <v>206</v>
      </c>
      <c r="G1003" s="10" t="s">
        <v>464</v>
      </c>
      <c r="H1003" s="9" t="s">
        <v>35</v>
      </c>
    </row>
    <row r="1004" ht="15.75" customHeight="1">
      <c r="A1004" s="9" t="s">
        <v>81</v>
      </c>
      <c r="B1004" s="10" t="s">
        <v>313</v>
      </c>
      <c r="C1004" s="10" t="s">
        <v>23</v>
      </c>
      <c r="D1004" s="11">
        <v>2.0</v>
      </c>
      <c r="E1004" s="13"/>
      <c r="F1004" s="9" t="s">
        <v>87</v>
      </c>
      <c r="G1004" s="10" t="s">
        <v>490</v>
      </c>
      <c r="H1004" s="9" t="s">
        <v>26</v>
      </c>
    </row>
    <row r="1005" ht="15.75" customHeight="1">
      <c r="A1005" s="9" t="s">
        <v>81</v>
      </c>
      <c r="B1005" s="10" t="s">
        <v>922</v>
      </c>
      <c r="C1005" s="10" t="s">
        <v>226</v>
      </c>
      <c r="D1005" s="11">
        <v>6.0</v>
      </c>
      <c r="E1005" s="13"/>
      <c r="F1005" s="9" t="s">
        <v>1034</v>
      </c>
      <c r="G1005" s="10" t="s">
        <v>1035</v>
      </c>
      <c r="H1005" s="9" t="s">
        <v>35</v>
      </c>
    </row>
    <row r="1006" ht="15.75" customHeight="1">
      <c r="A1006" s="9" t="s">
        <v>81</v>
      </c>
      <c r="B1006" s="10" t="s">
        <v>264</v>
      </c>
      <c r="C1006" s="10" t="s">
        <v>39</v>
      </c>
      <c r="D1006" s="11">
        <v>4.0</v>
      </c>
      <c r="E1006" s="13"/>
      <c r="F1006" s="9" t="s">
        <v>51</v>
      </c>
      <c r="G1006" s="10" t="s">
        <v>275</v>
      </c>
      <c r="H1006" s="9" t="s">
        <v>35</v>
      </c>
    </row>
    <row r="1007" ht="15.75" customHeight="1">
      <c r="A1007" s="9" t="s">
        <v>81</v>
      </c>
      <c r="B1007" s="10" t="s">
        <v>1036</v>
      </c>
      <c r="C1007" s="10" t="s">
        <v>205</v>
      </c>
      <c r="D1007" s="11">
        <v>9.0</v>
      </c>
      <c r="E1007" s="13"/>
      <c r="F1007" s="9" t="s">
        <v>1037</v>
      </c>
      <c r="G1007" s="10" t="s">
        <v>1038</v>
      </c>
      <c r="H1007" s="9" t="s">
        <v>35</v>
      </c>
    </row>
    <row r="1008" ht="15.75" customHeight="1">
      <c r="A1008" s="9" t="s">
        <v>81</v>
      </c>
      <c r="B1008" s="10" t="s">
        <v>148</v>
      </c>
      <c r="C1008" s="10" t="s">
        <v>62</v>
      </c>
      <c r="D1008" s="11">
        <v>3.0</v>
      </c>
      <c r="E1008" s="13"/>
      <c r="F1008" s="9" t="s">
        <v>87</v>
      </c>
      <c r="G1008" s="10" t="s">
        <v>1031</v>
      </c>
      <c r="H1008" s="9" t="s">
        <v>35</v>
      </c>
    </row>
    <row r="1009" ht="15.75" customHeight="1">
      <c r="A1009" s="9" t="s">
        <v>81</v>
      </c>
      <c r="B1009" s="10" t="s">
        <v>329</v>
      </c>
      <c r="C1009" s="11">
        <v>3.0</v>
      </c>
      <c r="D1009" s="11">
        <v>2.0</v>
      </c>
      <c r="E1009" s="13"/>
      <c r="F1009" s="9" t="s">
        <v>87</v>
      </c>
      <c r="G1009" s="10" t="s">
        <v>1039</v>
      </c>
      <c r="H1009" s="9" t="s">
        <v>35</v>
      </c>
    </row>
    <row r="1010" ht="15.75" customHeight="1">
      <c r="A1010" s="9" t="s">
        <v>81</v>
      </c>
      <c r="B1010" s="10" t="s">
        <v>808</v>
      </c>
      <c r="C1010" s="11">
        <v>3.0</v>
      </c>
      <c r="D1010" s="11">
        <v>2.0</v>
      </c>
      <c r="E1010" s="13"/>
      <c r="F1010" s="9" t="s">
        <v>87</v>
      </c>
      <c r="G1010" s="10" t="s">
        <v>1040</v>
      </c>
      <c r="H1010" s="9" t="s">
        <v>35</v>
      </c>
    </row>
    <row r="1011" ht="15.75" customHeight="1">
      <c r="A1011" s="9" t="s">
        <v>81</v>
      </c>
      <c r="B1011" s="10" t="s">
        <v>409</v>
      </c>
      <c r="C1011" s="10" t="s">
        <v>23</v>
      </c>
      <c r="D1011" s="11">
        <v>2.0</v>
      </c>
      <c r="E1011" s="12">
        <v>2.0</v>
      </c>
      <c r="F1011" s="9" t="s">
        <v>33</v>
      </c>
      <c r="G1011" s="10" t="s">
        <v>473</v>
      </c>
      <c r="H1011" s="9" t="s">
        <v>35</v>
      </c>
    </row>
    <row r="1012" ht="15.75" customHeight="1">
      <c r="A1012" s="9" t="s">
        <v>81</v>
      </c>
      <c r="B1012" s="10" t="s">
        <v>131</v>
      </c>
      <c r="C1012" s="10" t="s">
        <v>205</v>
      </c>
      <c r="D1012" s="11">
        <v>6.0</v>
      </c>
      <c r="E1012" s="13"/>
      <c r="F1012" s="9" t="s">
        <v>48</v>
      </c>
      <c r="G1012" s="10" t="s">
        <v>1026</v>
      </c>
      <c r="H1012" s="9" t="s">
        <v>35</v>
      </c>
    </row>
    <row r="1013" ht="15.75" customHeight="1">
      <c r="A1013" s="9" t="s">
        <v>81</v>
      </c>
      <c r="B1013" s="10" t="s">
        <v>231</v>
      </c>
      <c r="C1013" s="10" t="s">
        <v>23</v>
      </c>
      <c r="D1013" s="11">
        <v>2.0</v>
      </c>
      <c r="E1013" s="12">
        <v>2.0</v>
      </c>
      <c r="F1013" s="9" t="s">
        <v>87</v>
      </c>
      <c r="G1013" s="10" t="s">
        <v>232</v>
      </c>
      <c r="H1013" s="9" t="s">
        <v>35</v>
      </c>
    </row>
    <row r="1014" ht="15.75" customHeight="1">
      <c r="A1014" s="9" t="s">
        <v>81</v>
      </c>
      <c r="B1014" s="10" t="s">
        <v>432</v>
      </c>
      <c r="C1014" s="10" t="s">
        <v>62</v>
      </c>
      <c r="D1014" s="11">
        <v>3.0</v>
      </c>
      <c r="E1014" s="13"/>
      <c r="F1014" s="9" t="s">
        <v>87</v>
      </c>
      <c r="G1014" s="10" t="s">
        <v>1041</v>
      </c>
      <c r="H1014" s="9" t="s">
        <v>35</v>
      </c>
    </row>
    <row r="1015" ht="15.75" customHeight="1">
      <c r="A1015" s="9" t="s">
        <v>81</v>
      </c>
      <c r="B1015" s="10" t="s">
        <v>353</v>
      </c>
      <c r="C1015" s="10" t="s">
        <v>62</v>
      </c>
      <c r="D1015" s="11">
        <v>3.0</v>
      </c>
      <c r="E1015" s="12">
        <v>2.0</v>
      </c>
      <c r="F1015" s="9" t="s">
        <v>87</v>
      </c>
      <c r="G1015" s="10" t="s">
        <v>320</v>
      </c>
      <c r="H1015" s="9" t="s">
        <v>26</v>
      </c>
    </row>
    <row r="1016" ht="15.75" customHeight="1">
      <c r="A1016" s="9" t="s">
        <v>81</v>
      </c>
      <c r="B1016" s="10" t="s">
        <v>1042</v>
      </c>
      <c r="C1016" s="11">
        <v>3.0</v>
      </c>
      <c r="D1016" s="11">
        <v>2.0</v>
      </c>
      <c r="E1016" s="12">
        <v>2.0</v>
      </c>
      <c r="F1016" s="9" t="s">
        <v>87</v>
      </c>
      <c r="G1016" s="10" t="s">
        <v>232</v>
      </c>
      <c r="H1016" s="9" t="s">
        <v>26</v>
      </c>
    </row>
    <row r="1017" ht="15.75" customHeight="1">
      <c r="A1017" s="9" t="s">
        <v>76</v>
      </c>
      <c r="B1017" s="10" t="s">
        <v>1043</v>
      </c>
      <c r="C1017" s="10" t="s">
        <v>62</v>
      </c>
      <c r="D1017" s="11">
        <v>4.0</v>
      </c>
      <c r="E1017" s="13"/>
      <c r="F1017" s="9" t="s">
        <v>87</v>
      </c>
      <c r="G1017" s="10" t="s">
        <v>410</v>
      </c>
      <c r="H1017" s="9" t="s">
        <v>26</v>
      </c>
    </row>
    <row r="1018" ht="15.75" customHeight="1">
      <c r="A1018" s="9" t="s">
        <v>81</v>
      </c>
      <c r="B1018" s="10" t="s">
        <v>38</v>
      </c>
      <c r="C1018" s="10" t="s">
        <v>199</v>
      </c>
      <c r="D1018" s="11">
        <v>1.0</v>
      </c>
      <c r="E1018" s="13"/>
      <c r="F1018" s="9" t="s">
        <v>87</v>
      </c>
      <c r="G1018" s="10" t="s">
        <v>325</v>
      </c>
      <c r="H1018" s="9" t="s">
        <v>26</v>
      </c>
    </row>
    <row r="1019" ht="15.75" customHeight="1">
      <c r="A1019" s="9" t="s">
        <v>81</v>
      </c>
      <c r="B1019" s="10" t="s">
        <v>409</v>
      </c>
      <c r="C1019" s="10" t="s">
        <v>62</v>
      </c>
      <c r="D1019" s="11">
        <v>3.0</v>
      </c>
      <c r="E1019" s="13"/>
      <c r="F1019" s="9" t="s">
        <v>94</v>
      </c>
      <c r="G1019" s="10" t="s">
        <v>464</v>
      </c>
      <c r="H1019" s="9" t="s">
        <v>35</v>
      </c>
    </row>
    <row r="1020" ht="15.75" customHeight="1">
      <c r="A1020" s="9" t="s">
        <v>81</v>
      </c>
      <c r="B1020" s="10" t="s">
        <v>523</v>
      </c>
      <c r="C1020" s="10" t="s">
        <v>62</v>
      </c>
      <c r="D1020" s="11">
        <v>4.0</v>
      </c>
      <c r="E1020" s="13"/>
      <c r="F1020" s="9" t="s">
        <v>87</v>
      </c>
      <c r="G1020" s="10" t="s">
        <v>1044</v>
      </c>
      <c r="H1020" s="9" t="s">
        <v>26</v>
      </c>
    </row>
    <row r="1021" ht="15.75" customHeight="1">
      <c r="A1021" s="9" t="s">
        <v>76</v>
      </c>
      <c r="B1021" s="10" t="s">
        <v>1045</v>
      </c>
      <c r="C1021" s="10" t="s">
        <v>39</v>
      </c>
      <c r="D1021" s="11">
        <v>5.0</v>
      </c>
      <c r="E1021" s="12">
        <v>3.0</v>
      </c>
      <c r="F1021" s="9" t="s">
        <v>87</v>
      </c>
      <c r="G1021" s="10" t="s">
        <v>992</v>
      </c>
      <c r="H1021" s="9" t="s">
        <v>35</v>
      </c>
    </row>
    <row r="1022" ht="15.75" customHeight="1">
      <c r="A1022" s="9" t="s">
        <v>31</v>
      </c>
      <c r="B1022" s="10" t="s">
        <v>1046</v>
      </c>
      <c r="C1022" s="10" t="s">
        <v>62</v>
      </c>
      <c r="D1022" s="11">
        <v>5.0</v>
      </c>
      <c r="E1022" s="12">
        <v>2.0</v>
      </c>
      <c r="F1022" s="9" t="s">
        <v>87</v>
      </c>
      <c r="G1022" s="10" t="s">
        <v>216</v>
      </c>
      <c r="H1022" s="9" t="s">
        <v>252</v>
      </c>
    </row>
    <row r="1023" ht="15.75" customHeight="1">
      <c r="A1023" s="9" t="s">
        <v>76</v>
      </c>
      <c r="B1023" s="10" t="s">
        <v>530</v>
      </c>
      <c r="C1023" s="10" t="s">
        <v>39</v>
      </c>
      <c r="D1023" s="11">
        <v>5.0</v>
      </c>
      <c r="E1023" s="12">
        <v>3.0</v>
      </c>
      <c r="F1023" s="9" t="s">
        <v>87</v>
      </c>
      <c r="G1023" s="10" t="s">
        <v>992</v>
      </c>
      <c r="H1023" s="9" t="s">
        <v>26</v>
      </c>
    </row>
    <row r="1024" ht="15.75" customHeight="1">
      <c r="A1024" s="9" t="s">
        <v>76</v>
      </c>
      <c r="B1024" s="10" t="s">
        <v>484</v>
      </c>
      <c r="C1024" s="10" t="s">
        <v>39</v>
      </c>
      <c r="D1024" s="11">
        <v>6.0</v>
      </c>
      <c r="E1024" s="12">
        <v>3.0</v>
      </c>
      <c r="F1024" s="9" t="s">
        <v>87</v>
      </c>
      <c r="G1024" s="10" t="s">
        <v>992</v>
      </c>
      <c r="H1024" s="9" t="s">
        <v>35</v>
      </c>
    </row>
    <row r="1025" ht="15.75" customHeight="1">
      <c r="A1025" s="9" t="s">
        <v>76</v>
      </c>
      <c r="B1025" s="10" t="s">
        <v>858</v>
      </c>
      <c r="C1025" s="10" t="s">
        <v>39</v>
      </c>
      <c r="D1025" s="11">
        <v>6.0</v>
      </c>
      <c r="E1025" s="12">
        <v>3.0</v>
      </c>
      <c r="F1025" s="9" t="s">
        <v>87</v>
      </c>
      <c r="G1025" s="10" t="s">
        <v>151</v>
      </c>
      <c r="H1025" s="9" t="s">
        <v>35</v>
      </c>
    </row>
    <row r="1026" ht="15.75" customHeight="1">
      <c r="A1026" s="9" t="s">
        <v>76</v>
      </c>
      <c r="B1026" s="10" t="s">
        <v>849</v>
      </c>
      <c r="C1026" s="10" t="s">
        <v>39</v>
      </c>
      <c r="D1026" s="11">
        <v>6.0</v>
      </c>
      <c r="E1026" s="12">
        <v>3.0</v>
      </c>
      <c r="F1026" s="9" t="s">
        <v>87</v>
      </c>
      <c r="G1026" s="10" t="s">
        <v>615</v>
      </c>
      <c r="H1026" s="9" t="s">
        <v>26</v>
      </c>
    </row>
    <row r="1027" ht="15.75" customHeight="1">
      <c r="A1027" s="9" t="s">
        <v>31</v>
      </c>
      <c r="B1027" s="10" t="s">
        <v>1047</v>
      </c>
      <c r="C1027" s="10" t="s">
        <v>62</v>
      </c>
      <c r="D1027" s="11">
        <v>5.0</v>
      </c>
      <c r="E1027" s="12">
        <v>2.0</v>
      </c>
      <c r="F1027" s="9" t="s">
        <v>87</v>
      </c>
      <c r="G1027" s="10" t="s">
        <v>1048</v>
      </c>
      <c r="H1027" s="9" t="s">
        <v>252</v>
      </c>
    </row>
    <row r="1028" ht="15.75" customHeight="1">
      <c r="A1028" s="9" t="s">
        <v>81</v>
      </c>
      <c r="B1028" s="10" t="s">
        <v>47</v>
      </c>
      <c r="C1028" s="10" t="s">
        <v>39</v>
      </c>
      <c r="D1028" s="11">
        <v>6.0</v>
      </c>
      <c r="E1028" s="12">
        <v>2.0</v>
      </c>
      <c r="F1028" s="9" t="s">
        <v>559</v>
      </c>
      <c r="G1028" s="10" t="s">
        <v>1049</v>
      </c>
      <c r="H1028" s="9" t="s">
        <v>35</v>
      </c>
    </row>
    <row r="1029" ht="15.75" customHeight="1">
      <c r="A1029" s="9" t="s">
        <v>81</v>
      </c>
      <c r="B1029" s="10" t="s">
        <v>136</v>
      </c>
      <c r="C1029" s="11">
        <v>2.0</v>
      </c>
      <c r="D1029" s="11">
        <v>1.0</v>
      </c>
      <c r="E1029" s="12">
        <v>2.0</v>
      </c>
      <c r="F1029" s="9" t="s">
        <v>97</v>
      </c>
      <c r="G1029" s="10" t="s">
        <v>1050</v>
      </c>
      <c r="H1029" s="9" t="s">
        <v>35</v>
      </c>
    </row>
    <row r="1030" ht="15.75" customHeight="1">
      <c r="A1030" s="9" t="s">
        <v>81</v>
      </c>
      <c r="B1030" s="10" t="s">
        <v>1051</v>
      </c>
      <c r="C1030" s="10"/>
      <c r="D1030" s="10"/>
      <c r="E1030" s="13"/>
      <c r="F1030" s="9" t="s">
        <v>660</v>
      </c>
      <c r="G1030" s="10" t="s">
        <v>1052</v>
      </c>
      <c r="H1030" s="9"/>
    </row>
    <row r="1031" ht="15.75" customHeight="1">
      <c r="A1031" s="9" t="s">
        <v>81</v>
      </c>
      <c r="B1031" s="10" t="s">
        <v>332</v>
      </c>
      <c r="C1031" s="10" t="s">
        <v>23</v>
      </c>
      <c r="D1031" s="11">
        <v>3.0</v>
      </c>
      <c r="E1031" s="13"/>
      <c r="F1031" s="9" t="s">
        <v>97</v>
      </c>
      <c r="G1031" s="10" t="s">
        <v>481</v>
      </c>
      <c r="H1031" s="9" t="s">
        <v>26</v>
      </c>
    </row>
    <row r="1032" ht="15.75" customHeight="1">
      <c r="A1032" s="9" t="s">
        <v>81</v>
      </c>
      <c r="B1032" s="10" t="s">
        <v>1053</v>
      </c>
      <c r="C1032" s="10" t="s">
        <v>83</v>
      </c>
      <c r="D1032" s="11">
        <v>6.0</v>
      </c>
      <c r="E1032" s="13"/>
      <c r="F1032" s="9" t="s">
        <v>206</v>
      </c>
      <c r="G1032" s="10" t="s">
        <v>1054</v>
      </c>
      <c r="H1032" s="9" t="s">
        <v>67</v>
      </c>
    </row>
    <row r="1033" ht="15.75" customHeight="1">
      <c r="A1033" s="9" t="s">
        <v>81</v>
      </c>
      <c r="B1033" s="10" t="s">
        <v>324</v>
      </c>
      <c r="C1033" s="10" t="s">
        <v>62</v>
      </c>
      <c r="D1033" s="11">
        <v>4.0</v>
      </c>
      <c r="E1033" s="13"/>
      <c r="F1033" s="9" t="s">
        <v>87</v>
      </c>
      <c r="G1033" s="10" t="s">
        <v>1055</v>
      </c>
      <c r="H1033" s="9" t="s">
        <v>35</v>
      </c>
    </row>
    <row r="1034" ht="15.75" customHeight="1">
      <c r="A1034" s="9" t="s">
        <v>81</v>
      </c>
      <c r="B1034" s="10" t="s">
        <v>1056</v>
      </c>
      <c r="C1034" s="10"/>
      <c r="D1034" s="10"/>
      <c r="E1034" s="13"/>
      <c r="F1034" s="9" t="s">
        <v>660</v>
      </c>
      <c r="G1034" s="10" t="s">
        <v>1057</v>
      </c>
      <c r="H1034" s="9" t="s">
        <v>26</v>
      </c>
    </row>
    <row r="1035" ht="15.75" customHeight="1">
      <c r="A1035" s="9" t="s">
        <v>81</v>
      </c>
      <c r="B1035" s="10" t="s">
        <v>313</v>
      </c>
      <c r="C1035" s="10" t="s">
        <v>23</v>
      </c>
      <c r="D1035" s="11">
        <v>2.0</v>
      </c>
      <c r="E1035" s="13"/>
      <c r="F1035" s="9" t="s">
        <v>87</v>
      </c>
      <c r="G1035" s="10" t="s">
        <v>490</v>
      </c>
      <c r="H1035" s="9" t="s">
        <v>26</v>
      </c>
    </row>
    <row r="1036" ht="15.75" customHeight="1">
      <c r="A1036" s="9" t="s">
        <v>81</v>
      </c>
      <c r="B1036" s="10" t="s">
        <v>856</v>
      </c>
      <c r="C1036" s="10" t="s">
        <v>226</v>
      </c>
      <c r="D1036" s="11">
        <v>7.0</v>
      </c>
      <c r="E1036" s="12">
        <v>2.0</v>
      </c>
      <c r="F1036" s="9" t="s">
        <v>559</v>
      </c>
      <c r="G1036" s="10" t="s">
        <v>1058</v>
      </c>
      <c r="H1036" s="9" t="s">
        <v>35</v>
      </c>
    </row>
    <row r="1037" ht="15.75" customHeight="1">
      <c r="A1037" s="9" t="s">
        <v>81</v>
      </c>
      <c r="B1037" s="10" t="s">
        <v>474</v>
      </c>
      <c r="C1037" s="10" t="s">
        <v>62</v>
      </c>
      <c r="D1037" s="11">
        <v>3.0</v>
      </c>
      <c r="E1037" s="13"/>
      <c r="F1037" s="9" t="s">
        <v>87</v>
      </c>
      <c r="G1037" s="10" t="s">
        <v>475</v>
      </c>
      <c r="H1037" s="9" t="s">
        <v>26</v>
      </c>
    </row>
    <row r="1038" ht="15.75" customHeight="1">
      <c r="A1038" s="9" t="s">
        <v>81</v>
      </c>
      <c r="B1038" s="10" t="s">
        <v>215</v>
      </c>
      <c r="C1038" s="11">
        <v>2.0</v>
      </c>
      <c r="D1038" s="11">
        <v>2.0</v>
      </c>
      <c r="E1038" s="12">
        <v>2.0</v>
      </c>
      <c r="F1038" s="9" t="s">
        <v>87</v>
      </c>
      <c r="G1038" s="10" t="s">
        <v>239</v>
      </c>
      <c r="H1038" s="9" t="s">
        <v>26</v>
      </c>
    </row>
    <row r="1039" ht="15.75" customHeight="1">
      <c r="A1039" s="9" t="s">
        <v>81</v>
      </c>
      <c r="B1039" s="10" t="s">
        <v>299</v>
      </c>
      <c r="C1039" s="10" t="s">
        <v>205</v>
      </c>
      <c r="D1039" s="11">
        <v>9.0</v>
      </c>
      <c r="E1039" s="12">
        <v>2.0</v>
      </c>
      <c r="F1039" s="9" t="s">
        <v>1034</v>
      </c>
      <c r="G1039" s="10" t="s">
        <v>302</v>
      </c>
      <c r="H1039" s="9" t="s">
        <v>35</v>
      </c>
    </row>
    <row r="1040" ht="15.75" customHeight="1">
      <c r="A1040" s="9" t="s">
        <v>76</v>
      </c>
      <c r="B1040" s="10" t="s">
        <v>273</v>
      </c>
      <c r="C1040" s="10" t="s">
        <v>39</v>
      </c>
      <c r="D1040" s="11">
        <v>5.0</v>
      </c>
      <c r="E1040" s="12">
        <v>3.0</v>
      </c>
      <c r="F1040" s="9" t="s">
        <v>87</v>
      </c>
      <c r="G1040" s="10" t="s">
        <v>80</v>
      </c>
      <c r="H1040" s="9" t="s">
        <v>26</v>
      </c>
    </row>
    <row r="1041" ht="15.75" customHeight="1">
      <c r="A1041" s="9" t="s">
        <v>81</v>
      </c>
      <c r="B1041" s="10" t="s">
        <v>1059</v>
      </c>
      <c r="C1041" s="10"/>
      <c r="D1041" s="10"/>
      <c r="E1041" s="13"/>
      <c r="F1041" s="9" t="s">
        <v>660</v>
      </c>
      <c r="G1041" s="10" t="s">
        <v>66</v>
      </c>
      <c r="H1041" s="9" t="s">
        <v>26</v>
      </c>
    </row>
    <row r="1042" ht="15.75" customHeight="1">
      <c r="A1042" s="9" t="s">
        <v>81</v>
      </c>
      <c r="B1042" s="10" t="s">
        <v>428</v>
      </c>
      <c r="C1042" s="10" t="s">
        <v>62</v>
      </c>
      <c r="D1042" s="11">
        <v>4.0</v>
      </c>
      <c r="E1042" s="13"/>
      <c r="F1042" s="9" t="s">
        <v>172</v>
      </c>
      <c r="G1042" s="10" t="s">
        <v>1060</v>
      </c>
      <c r="H1042" s="9" t="s">
        <v>35</v>
      </c>
    </row>
    <row r="1043" ht="15.75" customHeight="1">
      <c r="A1043" s="9" t="s">
        <v>81</v>
      </c>
      <c r="B1043" s="10" t="s">
        <v>1061</v>
      </c>
      <c r="C1043" s="10" t="s">
        <v>62</v>
      </c>
      <c r="D1043" s="11">
        <v>3.0</v>
      </c>
      <c r="E1043" s="13"/>
      <c r="F1043" s="9" t="s">
        <v>559</v>
      </c>
      <c r="G1043" s="10" t="s">
        <v>464</v>
      </c>
      <c r="H1043" s="9" t="s">
        <v>35</v>
      </c>
    </row>
    <row r="1044" ht="15.75" customHeight="1">
      <c r="A1044" s="9" t="s">
        <v>81</v>
      </c>
      <c r="B1044" s="10" t="s">
        <v>73</v>
      </c>
      <c r="C1044" s="10" t="s">
        <v>62</v>
      </c>
      <c r="D1044" s="11">
        <v>3.0</v>
      </c>
      <c r="E1044" s="13"/>
      <c r="F1044" s="9" t="s">
        <v>172</v>
      </c>
      <c r="G1044" s="10" t="s">
        <v>1062</v>
      </c>
      <c r="H1044" s="9" t="s">
        <v>26</v>
      </c>
    </row>
    <row r="1045" ht="15.75" customHeight="1">
      <c r="A1045" s="9" t="s">
        <v>81</v>
      </c>
      <c r="B1045" s="10" t="s">
        <v>1063</v>
      </c>
      <c r="C1045" s="10" t="s">
        <v>62</v>
      </c>
      <c r="D1045" s="11">
        <v>2.0</v>
      </c>
      <c r="E1045" s="12">
        <v>2.0</v>
      </c>
      <c r="F1045" s="9" t="s">
        <v>87</v>
      </c>
      <c r="G1045" s="10" t="s">
        <v>1064</v>
      </c>
      <c r="H1045" s="9" t="s">
        <v>252</v>
      </c>
    </row>
    <row r="1046" ht="15.75" customHeight="1">
      <c r="A1046" s="9" t="s">
        <v>81</v>
      </c>
      <c r="B1046" s="10" t="s">
        <v>1065</v>
      </c>
      <c r="C1046" s="10" t="s">
        <v>23</v>
      </c>
      <c r="D1046" s="11">
        <v>2.0</v>
      </c>
      <c r="E1046" s="12">
        <v>2.0</v>
      </c>
      <c r="F1046" s="9" t="s">
        <v>87</v>
      </c>
      <c r="G1046" s="10" t="s">
        <v>1066</v>
      </c>
      <c r="H1046" s="9" t="s">
        <v>67</v>
      </c>
    </row>
    <row r="1047" ht="15.75" customHeight="1">
      <c r="A1047" s="9" t="s">
        <v>81</v>
      </c>
      <c r="B1047" s="10" t="s">
        <v>1067</v>
      </c>
      <c r="C1047" s="10" t="s">
        <v>62</v>
      </c>
      <c r="D1047" s="11">
        <v>2.0</v>
      </c>
      <c r="E1047" s="13"/>
      <c r="F1047" s="9" t="s">
        <v>87</v>
      </c>
      <c r="G1047" s="10" t="s">
        <v>1068</v>
      </c>
      <c r="H1047" s="9" t="s">
        <v>67</v>
      </c>
    </row>
    <row r="1048" ht="15.75" customHeight="1">
      <c r="A1048" s="9" t="s">
        <v>81</v>
      </c>
      <c r="B1048" s="10" t="s">
        <v>1069</v>
      </c>
      <c r="C1048" s="11">
        <v>1.0</v>
      </c>
      <c r="D1048" s="11">
        <v>1.0</v>
      </c>
      <c r="E1048" s="13"/>
      <c r="F1048" s="9" t="s">
        <v>87</v>
      </c>
      <c r="G1048" s="10" t="s">
        <v>202</v>
      </c>
      <c r="H1048" s="9" t="s">
        <v>26</v>
      </c>
    </row>
    <row r="1049" ht="15.75" customHeight="1">
      <c r="A1049" s="9" t="s">
        <v>81</v>
      </c>
      <c r="B1049" s="10" t="s">
        <v>1070</v>
      </c>
      <c r="C1049" s="10" t="s">
        <v>23</v>
      </c>
      <c r="D1049" s="11">
        <v>2.0</v>
      </c>
      <c r="E1049" s="13"/>
      <c r="F1049" s="9" t="s">
        <v>87</v>
      </c>
      <c r="G1049" s="10" t="s">
        <v>490</v>
      </c>
      <c r="H1049" s="9" t="s">
        <v>26</v>
      </c>
    </row>
    <row r="1050" ht="15.75" customHeight="1">
      <c r="A1050" s="9" t="s">
        <v>81</v>
      </c>
      <c r="B1050" s="10" t="s">
        <v>1071</v>
      </c>
      <c r="C1050" s="10" t="s">
        <v>199</v>
      </c>
      <c r="D1050" s="11">
        <v>1.0</v>
      </c>
      <c r="E1050" s="13"/>
      <c r="F1050" s="9" t="s">
        <v>87</v>
      </c>
      <c r="G1050" s="10" t="s">
        <v>602</v>
      </c>
      <c r="H1050" s="9" t="s">
        <v>26</v>
      </c>
    </row>
    <row r="1051" ht="15.75" customHeight="1">
      <c r="A1051" s="9" t="s">
        <v>81</v>
      </c>
      <c r="B1051" s="10" t="s">
        <v>245</v>
      </c>
      <c r="C1051" s="10" t="s">
        <v>289</v>
      </c>
      <c r="D1051" s="11">
        <v>3.0</v>
      </c>
      <c r="E1051" s="13"/>
      <c r="F1051" s="9" t="s">
        <v>87</v>
      </c>
      <c r="G1051" s="10" t="s">
        <v>588</v>
      </c>
      <c r="H1051" s="9" t="s">
        <v>26</v>
      </c>
    </row>
    <row r="1052" ht="15.75" customHeight="1">
      <c r="A1052" s="9" t="s">
        <v>81</v>
      </c>
      <c r="B1052" s="10" t="s">
        <v>432</v>
      </c>
      <c r="C1052" s="10" t="s">
        <v>62</v>
      </c>
      <c r="D1052" s="11">
        <v>4.0</v>
      </c>
      <c r="E1052" s="12">
        <v>2.0</v>
      </c>
      <c r="F1052" s="9" t="s">
        <v>87</v>
      </c>
      <c r="G1052" s="10" t="s">
        <v>146</v>
      </c>
      <c r="H1052" s="9" t="s">
        <v>35</v>
      </c>
    </row>
    <row r="1053" ht="15.75" customHeight="1">
      <c r="A1053" s="9" t="s">
        <v>81</v>
      </c>
      <c r="B1053" s="10" t="s">
        <v>85</v>
      </c>
      <c r="C1053" s="10" t="s">
        <v>62</v>
      </c>
      <c r="D1053" s="11">
        <v>3.0</v>
      </c>
      <c r="E1053" s="13"/>
      <c r="F1053" s="9" t="s">
        <v>97</v>
      </c>
      <c r="G1053" s="10" t="s">
        <v>1072</v>
      </c>
      <c r="H1053" s="9" t="s">
        <v>26</v>
      </c>
    </row>
    <row r="1054" ht="15.75" customHeight="1">
      <c r="A1054" s="9" t="s">
        <v>81</v>
      </c>
      <c r="B1054" s="10" t="s">
        <v>128</v>
      </c>
      <c r="C1054" s="10" t="s">
        <v>62</v>
      </c>
      <c r="D1054" s="11">
        <v>4.0</v>
      </c>
      <c r="E1054" s="12">
        <v>2.0</v>
      </c>
      <c r="F1054" s="9" t="s">
        <v>59</v>
      </c>
      <c r="G1054" s="10" t="s">
        <v>1073</v>
      </c>
      <c r="H1054" s="9" t="s">
        <v>35</v>
      </c>
    </row>
    <row r="1055" ht="15.75" customHeight="1">
      <c r="A1055" s="9" t="s">
        <v>182</v>
      </c>
      <c r="B1055" s="10" t="s">
        <v>85</v>
      </c>
      <c r="C1055" s="10" t="s">
        <v>23</v>
      </c>
      <c r="D1055" s="11">
        <v>3.0</v>
      </c>
      <c r="E1055" s="12">
        <v>1.0</v>
      </c>
      <c r="F1055" s="9" t="s">
        <v>24</v>
      </c>
      <c r="G1055" s="10" t="s">
        <v>1074</v>
      </c>
      <c r="H1055" s="9" t="s">
        <v>26</v>
      </c>
    </row>
    <row r="1056" ht="15.75" customHeight="1">
      <c r="A1056" s="9" t="s">
        <v>81</v>
      </c>
      <c r="B1056" s="10" t="s">
        <v>1075</v>
      </c>
      <c r="C1056" s="10" t="s">
        <v>62</v>
      </c>
      <c r="D1056" s="11">
        <v>3.0</v>
      </c>
      <c r="E1056" s="12">
        <v>2.0</v>
      </c>
      <c r="F1056" s="9" t="s">
        <v>172</v>
      </c>
      <c r="G1056" s="10" t="s">
        <v>309</v>
      </c>
      <c r="H1056" s="9" t="s">
        <v>35</v>
      </c>
    </row>
    <row r="1057" ht="15.75" customHeight="1">
      <c r="A1057" s="9" t="s">
        <v>152</v>
      </c>
      <c r="B1057" s="10" t="s">
        <v>104</v>
      </c>
      <c r="C1057" s="11">
        <v>7.0</v>
      </c>
      <c r="D1057" s="11">
        <v>7.0</v>
      </c>
      <c r="E1057" s="13"/>
      <c r="F1057" s="9" t="s">
        <v>43</v>
      </c>
      <c r="G1057" s="10" t="s">
        <v>1076</v>
      </c>
      <c r="H1057" s="9" t="s">
        <v>67</v>
      </c>
    </row>
    <row r="1058" ht="15.75" customHeight="1">
      <c r="A1058" s="9" t="s">
        <v>81</v>
      </c>
      <c r="B1058" s="10" t="s">
        <v>603</v>
      </c>
      <c r="C1058" s="11">
        <v>3.0</v>
      </c>
      <c r="D1058" s="11">
        <v>2.0</v>
      </c>
      <c r="E1058" s="13"/>
      <c r="F1058" s="9" t="s">
        <v>172</v>
      </c>
      <c r="G1058" s="10" t="s">
        <v>1073</v>
      </c>
      <c r="H1058" s="9" t="s">
        <v>35</v>
      </c>
    </row>
    <row r="1059" ht="15.75" customHeight="1">
      <c r="A1059" s="9" t="s">
        <v>81</v>
      </c>
      <c r="B1059" s="10" t="s">
        <v>112</v>
      </c>
      <c r="C1059" s="10" t="s">
        <v>226</v>
      </c>
      <c r="D1059" s="11">
        <v>6.0</v>
      </c>
      <c r="E1059" s="13"/>
      <c r="F1059" s="9" t="s">
        <v>94</v>
      </c>
      <c r="G1059" s="10" t="s">
        <v>212</v>
      </c>
      <c r="H1059" s="9" t="s">
        <v>35</v>
      </c>
    </row>
    <row r="1060" ht="15.75" customHeight="1">
      <c r="A1060" s="9" t="s">
        <v>81</v>
      </c>
      <c r="B1060" s="10" t="s">
        <v>229</v>
      </c>
      <c r="C1060" s="10" t="s">
        <v>62</v>
      </c>
      <c r="D1060" s="11">
        <v>4.0</v>
      </c>
      <c r="E1060" s="13"/>
      <c r="F1060" s="9" t="s">
        <v>172</v>
      </c>
      <c r="G1060" s="10" t="s">
        <v>179</v>
      </c>
      <c r="H1060" s="9" t="s">
        <v>26</v>
      </c>
    </row>
    <row r="1061" ht="15.75" customHeight="1">
      <c r="A1061" s="9" t="s">
        <v>81</v>
      </c>
      <c r="B1061" s="10" t="s">
        <v>1077</v>
      </c>
      <c r="C1061" s="10" t="s">
        <v>62</v>
      </c>
      <c r="D1061" s="11">
        <v>5.0</v>
      </c>
      <c r="E1061" s="13"/>
      <c r="F1061" s="9" t="s">
        <v>172</v>
      </c>
      <c r="G1061" s="10" t="s">
        <v>179</v>
      </c>
      <c r="H1061" s="9" t="s">
        <v>35</v>
      </c>
    </row>
    <row r="1062" ht="15.75" customHeight="1">
      <c r="A1062" s="9" t="s">
        <v>81</v>
      </c>
      <c r="B1062" s="10" t="s">
        <v>1078</v>
      </c>
      <c r="C1062" s="11">
        <v>2.0</v>
      </c>
      <c r="D1062" s="11">
        <v>2.0</v>
      </c>
      <c r="E1062" s="13"/>
      <c r="F1062" s="9" t="s">
        <v>87</v>
      </c>
      <c r="G1062" s="10" t="s">
        <v>730</v>
      </c>
      <c r="H1062" s="9" t="s">
        <v>26</v>
      </c>
    </row>
    <row r="1063" ht="15.75" customHeight="1">
      <c r="A1063" s="9" t="s">
        <v>81</v>
      </c>
      <c r="B1063" s="10" t="s">
        <v>153</v>
      </c>
      <c r="C1063" s="10" t="s">
        <v>39</v>
      </c>
      <c r="D1063" s="11">
        <v>5.0</v>
      </c>
      <c r="E1063" s="13"/>
      <c r="F1063" s="9" t="s">
        <v>559</v>
      </c>
      <c r="G1063" s="10" t="s">
        <v>1079</v>
      </c>
      <c r="H1063" s="9" t="s">
        <v>35</v>
      </c>
    </row>
    <row r="1064" ht="15.75" customHeight="1">
      <c r="A1064" s="9" t="s">
        <v>81</v>
      </c>
      <c r="B1064" s="10" t="s">
        <v>291</v>
      </c>
      <c r="C1064" s="10" t="s">
        <v>39</v>
      </c>
      <c r="D1064" s="11">
        <v>5.0</v>
      </c>
      <c r="E1064" s="13"/>
      <c r="F1064" s="9" t="s">
        <v>94</v>
      </c>
      <c r="G1064" s="10" t="s">
        <v>292</v>
      </c>
      <c r="H1064" s="9" t="s">
        <v>35</v>
      </c>
    </row>
    <row r="1065" ht="15.75" customHeight="1">
      <c r="A1065" s="9" t="s">
        <v>81</v>
      </c>
      <c r="B1065" s="10" t="s">
        <v>324</v>
      </c>
      <c r="C1065" s="10" t="s">
        <v>62</v>
      </c>
      <c r="D1065" s="11">
        <v>3.0</v>
      </c>
      <c r="E1065" s="13"/>
      <c r="F1065" s="9" t="s">
        <v>87</v>
      </c>
      <c r="G1065" s="10" t="s">
        <v>1028</v>
      </c>
      <c r="H1065" s="9" t="s">
        <v>26</v>
      </c>
    </row>
    <row r="1066" ht="15.75" customHeight="1">
      <c r="A1066" s="9" t="s">
        <v>81</v>
      </c>
      <c r="B1066" s="10" t="s">
        <v>353</v>
      </c>
      <c r="C1066" s="11">
        <v>2.0</v>
      </c>
      <c r="D1066" s="11">
        <v>2.0</v>
      </c>
      <c r="E1066" s="13"/>
      <c r="F1066" s="9" t="s">
        <v>87</v>
      </c>
      <c r="G1066" s="10" t="s">
        <v>323</v>
      </c>
      <c r="H1066" s="9" t="s">
        <v>252</v>
      </c>
    </row>
    <row r="1067" ht="15.75" customHeight="1">
      <c r="A1067" s="9" t="s">
        <v>81</v>
      </c>
      <c r="B1067" s="10" t="s">
        <v>229</v>
      </c>
      <c r="C1067" s="10" t="s">
        <v>226</v>
      </c>
      <c r="D1067" s="11">
        <v>6.0</v>
      </c>
      <c r="E1067" s="12">
        <v>5.0</v>
      </c>
      <c r="F1067" s="9" t="s">
        <v>1037</v>
      </c>
      <c r="G1067" s="10" t="s">
        <v>1035</v>
      </c>
      <c r="H1067" s="9" t="s">
        <v>35</v>
      </c>
    </row>
    <row r="1068" ht="15.75" customHeight="1">
      <c r="A1068" s="9" t="s">
        <v>81</v>
      </c>
      <c r="B1068" s="10" t="s">
        <v>353</v>
      </c>
      <c r="C1068" s="11">
        <v>2.0</v>
      </c>
      <c r="D1068" s="11">
        <v>2.0</v>
      </c>
      <c r="E1068" s="13"/>
      <c r="F1068" s="9" t="s">
        <v>87</v>
      </c>
      <c r="G1068" s="10" t="s">
        <v>323</v>
      </c>
      <c r="H1068" s="9" t="s">
        <v>35</v>
      </c>
    </row>
    <row r="1069" ht="15.75" customHeight="1">
      <c r="A1069" s="9" t="s">
        <v>81</v>
      </c>
      <c r="B1069" s="10" t="s">
        <v>922</v>
      </c>
      <c r="C1069" s="10" t="s">
        <v>226</v>
      </c>
      <c r="D1069" s="11">
        <v>5.0</v>
      </c>
      <c r="E1069" s="12">
        <v>5.0</v>
      </c>
      <c r="F1069" s="9" t="s">
        <v>1034</v>
      </c>
      <c r="G1069" s="10" t="s">
        <v>1080</v>
      </c>
      <c r="H1069" s="9" t="s">
        <v>35</v>
      </c>
    </row>
    <row r="1070" ht="15.75" customHeight="1">
      <c r="A1070" s="9" t="s">
        <v>81</v>
      </c>
      <c r="B1070" s="10" t="s">
        <v>324</v>
      </c>
      <c r="C1070" s="10" t="s">
        <v>62</v>
      </c>
      <c r="D1070" s="11">
        <v>4.0</v>
      </c>
      <c r="E1070" s="12">
        <v>2.0</v>
      </c>
      <c r="F1070" s="9" t="s">
        <v>87</v>
      </c>
      <c r="G1070" s="10" t="s">
        <v>890</v>
      </c>
      <c r="H1070" s="9" t="s">
        <v>35</v>
      </c>
    </row>
    <row r="1071" ht="15.75" customHeight="1">
      <c r="A1071" s="9" t="s">
        <v>81</v>
      </c>
      <c r="B1071" s="10" t="s">
        <v>324</v>
      </c>
      <c r="C1071" s="10" t="s">
        <v>39</v>
      </c>
      <c r="D1071" s="11">
        <v>3.0</v>
      </c>
      <c r="E1071" s="13"/>
      <c r="F1071" s="9" t="s">
        <v>87</v>
      </c>
      <c r="G1071" s="10" t="s">
        <v>1028</v>
      </c>
      <c r="H1071" s="9" t="s">
        <v>26</v>
      </c>
    </row>
    <row r="1072" ht="15.75" customHeight="1">
      <c r="A1072" s="9" t="s">
        <v>81</v>
      </c>
      <c r="B1072" s="10" t="s">
        <v>603</v>
      </c>
      <c r="C1072" s="10" t="s">
        <v>39</v>
      </c>
      <c r="D1072" s="11">
        <v>4.0</v>
      </c>
      <c r="E1072" s="13"/>
      <c r="F1072" s="9" t="s">
        <v>274</v>
      </c>
      <c r="G1072" s="10" t="s">
        <v>1081</v>
      </c>
      <c r="H1072" s="9" t="s">
        <v>35</v>
      </c>
    </row>
    <row r="1073" ht="15.75" customHeight="1">
      <c r="A1073" s="9" t="s">
        <v>81</v>
      </c>
      <c r="B1073" s="10" t="s">
        <v>1082</v>
      </c>
      <c r="C1073" s="10"/>
      <c r="D1073" s="10"/>
      <c r="E1073" s="13"/>
      <c r="F1073" s="9" t="s">
        <v>660</v>
      </c>
      <c r="G1073" s="10" t="s">
        <v>1083</v>
      </c>
      <c r="H1073" s="9" t="s">
        <v>26</v>
      </c>
    </row>
    <row r="1074" ht="15.75" customHeight="1">
      <c r="A1074" s="9" t="s">
        <v>1084</v>
      </c>
      <c r="B1074" s="10" t="s">
        <v>241</v>
      </c>
      <c r="C1074" s="10" t="s">
        <v>23</v>
      </c>
      <c r="D1074" s="11">
        <v>2.0</v>
      </c>
      <c r="E1074" s="13"/>
      <c r="F1074" s="9" t="s">
        <v>33</v>
      </c>
      <c r="G1074" s="10" t="s">
        <v>467</v>
      </c>
      <c r="H1074" s="9" t="s">
        <v>26</v>
      </c>
    </row>
    <row r="1075" ht="15.75" customHeight="1">
      <c r="A1075" s="9" t="s">
        <v>76</v>
      </c>
      <c r="B1075" s="10" t="s">
        <v>162</v>
      </c>
      <c r="C1075" s="10" t="s">
        <v>39</v>
      </c>
      <c r="D1075" s="11">
        <v>4.0</v>
      </c>
      <c r="E1075" s="12">
        <v>2.0</v>
      </c>
      <c r="F1075" s="9" t="s">
        <v>87</v>
      </c>
      <c r="G1075" s="10" t="s">
        <v>78</v>
      </c>
      <c r="H1075" s="9" t="s">
        <v>35</v>
      </c>
    </row>
    <row r="1076" ht="15.75" customHeight="1">
      <c r="A1076" s="9" t="s">
        <v>263</v>
      </c>
      <c r="B1076" s="10" t="s">
        <v>1085</v>
      </c>
      <c r="C1076" s="11">
        <v>8.0</v>
      </c>
      <c r="D1076" s="11">
        <v>7.0</v>
      </c>
      <c r="E1076" s="12">
        <v>6.0</v>
      </c>
      <c r="F1076" s="9" t="s">
        <v>29</v>
      </c>
      <c r="G1076" s="10" t="s">
        <v>1086</v>
      </c>
      <c r="H1076" s="9" t="s">
        <v>35</v>
      </c>
    </row>
    <row r="1077" ht="15.75" customHeight="1">
      <c r="A1077" s="9" t="s">
        <v>21</v>
      </c>
      <c r="B1077" s="10" t="s">
        <v>82</v>
      </c>
      <c r="C1077" s="10" t="s">
        <v>62</v>
      </c>
      <c r="D1077" s="11">
        <v>4.0</v>
      </c>
      <c r="E1077" s="13"/>
      <c r="F1077" s="9" t="s">
        <v>87</v>
      </c>
      <c r="G1077" s="10" t="s">
        <v>1087</v>
      </c>
      <c r="H1077" s="9" t="s">
        <v>26</v>
      </c>
    </row>
    <row r="1078" ht="15.75" customHeight="1">
      <c r="A1078" s="9" t="s">
        <v>46</v>
      </c>
      <c r="B1078" s="10" t="s">
        <v>342</v>
      </c>
      <c r="C1078" s="10" t="s">
        <v>39</v>
      </c>
      <c r="D1078" s="11">
        <v>5.0</v>
      </c>
      <c r="E1078" s="12">
        <v>3.0</v>
      </c>
      <c r="F1078" s="9" t="s">
        <v>24</v>
      </c>
      <c r="G1078" s="10" t="s">
        <v>1088</v>
      </c>
      <c r="H1078" s="9" t="s">
        <v>35</v>
      </c>
    </row>
    <row r="1079" ht="15.75" customHeight="1">
      <c r="A1079" s="9" t="s">
        <v>46</v>
      </c>
      <c r="B1079" s="10" t="s">
        <v>85</v>
      </c>
      <c r="C1079" s="10" t="s">
        <v>23</v>
      </c>
      <c r="D1079" s="11">
        <v>3.0</v>
      </c>
      <c r="E1079" s="12">
        <v>2.0</v>
      </c>
      <c r="F1079" s="9" t="s">
        <v>124</v>
      </c>
      <c r="G1079" s="10" t="s">
        <v>1089</v>
      </c>
      <c r="H1079" s="9" t="s">
        <v>35</v>
      </c>
    </row>
    <row r="1080" ht="15.75" customHeight="1">
      <c r="A1080" s="9" t="s">
        <v>46</v>
      </c>
      <c r="B1080" s="10" t="s">
        <v>264</v>
      </c>
      <c r="C1080" s="10" t="s">
        <v>62</v>
      </c>
      <c r="D1080" s="11">
        <v>5.0</v>
      </c>
      <c r="E1080" s="12">
        <v>2.0</v>
      </c>
      <c r="F1080" s="9" t="s">
        <v>124</v>
      </c>
      <c r="G1080" s="10" t="s">
        <v>617</v>
      </c>
      <c r="H1080" s="9" t="s">
        <v>67</v>
      </c>
    </row>
    <row r="1081" ht="15.75" customHeight="1">
      <c r="A1081" s="9" t="s">
        <v>46</v>
      </c>
      <c r="B1081" s="10" t="s">
        <v>261</v>
      </c>
      <c r="C1081" s="10" t="s">
        <v>23</v>
      </c>
      <c r="D1081" s="11">
        <v>3.0</v>
      </c>
      <c r="E1081" s="12">
        <v>2.0</v>
      </c>
      <c r="F1081" s="9" t="s">
        <v>24</v>
      </c>
      <c r="G1081" s="10" t="s">
        <v>1090</v>
      </c>
      <c r="H1081" s="9" t="s">
        <v>35</v>
      </c>
    </row>
    <row r="1082" ht="15.75" customHeight="1">
      <c r="A1082" s="9" t="s">
        <v>27</v>
      </c>
      <c r="B1082" s="10" t="s">
        <v>619</v>
      </c>
      <c r="C1082" s="11">
        <v>8.0</v>
      </c>
      <c r="D1082" s="11">
        <v>7.0</v>
      </c>
      <c r="E1082" s="13"/>
      <c r="F1082" s="9" t="s">
        <v>74</v>
      </c>
      <c r="G1082" s="10" t="s">
        <v>620</v>
      </c>
      <c r="H1082" s="9" t="s">
        <v>35</v>
      </c>
    </row>
    <row r="1083" ht="15.75" customHeight="1">
      <c r="A1083" s="9" t="s">
        <v>46</v>
      </c>
      <c r="B1083" s="10" t="s">
        <v>667</v>
      </c>
      <c r="C1083" s="11">
        <v>5.0</v>
      </c>
      <c r="D1083" s="11">
        <v>3.0</v>
      </c>
      <c r="E1083" s="13"/>
      <c r="F1083" s="9" t="s">
        <v>48</v>
      </c>
      <c r="G1083" s="10" t="s">
        <v>49</v>
      </c>
      <c r="H1083" s="9" t="s">
        <v>35</v>
      </c>
    </row>
    <row r="1084" ht="15.75" customHeight="1">
      <c r="A1084" s="9" t="s">
        <v>36</v>
      </c>
      <c r="B1084" s="10" t="s">
        <v>282</v>
      </c>
      <c r="C1084" s="11">
        <v>8.0</v>
      </c>
      <c r="D1084" s="11">
        <v>7.0</v>
      </c>
      <c r="E1084" s="12">
        <v>2.0</v>
      </c>
      <c r="F1084" s="9" t="s">
        <v>29</v>
      </c>
      <c r="G1084" s="10" t="s">
        <v>971</v>
      </c>
      <c r="H1084" s="9" t="s">
        <v>26</v>
      </c>
    </row>
    <row r="1085" ht="15.75" customHeight="1">
      <c r="A1085" s="9" t="s">
        <v>679</v>
      </c>
      <c r="B1085" s="10" t="s">
        <v>609</v>
      </c>
      <c r="C1085" s="11">
        <v>8.0</v>
      </c>
      <c r="D1085" s="11">
        <v>9.0</v>
      </c>
      <c r="E1085" s="12">
        <v>6.0</v>
      </c>
      <c r="F1085" s="9" t="s">
        <v>43</v>
      </c>
      <c r="G1085" s="10" t="s">
        <v>357</v>
      </c>
      <c r="H1085" s="9"/>
    </row>
    <row r="1086" ht="15.75" customHeight="1">
      <c r="A1086" s="9" t="s">
        <v>64</v>
      </c>
      <c r="B1086" s="10" t="s">
        <v>1091</v>
      </c>
      <c r="C1086" s="11">
        <v>8.0</v>
      </c>
      <c r="D1086" s="11">
        <v>12.0</v>
      </c>
      <c r="E1086" s="12">
        <v>13.0</v>
      </c>
      <c r="F1086" s="9" t="s">
        <v>29</v>
      </c>
      <c r="G1086" s="10" t="s">
        <v>1092</v>
      </c>
      <c r="H1086" s="9"/>
    </row>
    <row r="1087" ht="15.75" customHeight="1">
      <c r="A1087" s="9" t="s">
        <v>90</v>
      </c>
      <c r="B1087" s="10" t="s">
        <v>138</v>
      </c>
      <c r="C1087" s="11">
        <v>3.0</v>
      </c>
      <c r="D1087" s="11">
        <v>2.0</v>
      </c>
      <c r="E1087" s="13"/>
      <c r="F1087" s="9" t="s">
        <v>97</v>
      </c>
      <c r="G1087" s="10" t="s">
        <v>304</v>
      </c>
      <c r="H1087" s="9" t="s">
        <v>26</v>
      </c>
    </row>
    <row r="1088" ht="15.75" customHeight="1">
      <c r="A1088" s="9" t="s">
        <v>159</v>
      </c>
      <c r="B1088" s="10" t="s">
        <v>1093</v>
      </c>
      <c r="C1088" s="11">
        <v>3.0</v>
      </c>
      <c r="D1088" s="11">
        <v>3.0</v>
      </c>
      <c r="E1088" s="12">
        <v>2.0</v>
      </c>
      <c r="F1088" s="9" t="s">
        <v>97</v>
      </c>
      <c r="G1088" s="10" t="s">
        <v>623</v>
      </c>
      <c r="H1088" s="9" t="s">
        <v>67</v>
      </c>
    </row>
    <row r="1089" ht="15.75" customHeight="1">
      <c r="A1089" s="9" t="s">
        <v>159</v>
      </c>
      <c r="B1089" s="10" t="s">
        <v>247</v>
      </c>
      <c r="C1089" s="11">
        <v>3.0</v>
      </c>
      <c r="D1089" s="11">
        <v>3.0</v>
      </c>
      <c r="E1089" s="12">
        <v>1.0</v>
      </c>
      <c r="F1089" s="9" t="s">
        <v>97</v>
      </c>
      <c r="G1089" s="10" t="s">
        <v>1094</v>
      </c>
      <c r="H1089" s="9" t="s">
        <v>67</v>
      </c>
    </row>
    <row r="1090" ht="15.75" customHeight="1">
      <c r="A1090" s="9" t="s">
        <v>106</v>
      </c>
      <c r="B1090" s="10" t="s">
        <v>593</v>
      </c>
      <c r="C1090" s="11">
        <v>4.0</v>
      </c>
      <c r="D1090" s="11">
        <v>3.0</v>
      </c>
      <c r="E1090" s="12">
        <v>2.0</v>
      </c>
      <c r="F1090" s="9" t="s">
        <v>172</v>
      </c>
      <c r="G1090" s="10" t="s">
        <v>1095</v>
      </c>
      <c r="H1090" s="9" t="s">
        <v>35</v>
      </c>
    </row>
    <row r="1091" ht="15.75" customHeight="1">
      <c r="A1091" s="9" t="s">
        <v>76</v>
      </c>
      <c r="B1091" s="10" t="s">
        <v>484</v>
      </c>
      <c r="C1091" s="10" t="s">
        <v>39</v>
      </c>
      <c r="D1091" s="11">
        <v>4.0</v>
      </c>
      <c r="E1091" s="12">
        <v>3.0</v>
      </c>
      <c r="F1091" s="9" t="s">
        <v>87</v>
      </c>
      <c r="G1091" s="10" t="s">
        <v>615</v>
      </c>
      <c r="H1091" s="9" t="s">
        <v>26</v>
      </c>
    </row>
    <row r="1092" ht="15.75" customHeight="1">
      <c r="A1092" s="9" t="s">
        <v>159</v>
      </c>
      <c r="B1092" s="10" t="s">
        <v>1096</v>
      </c>
      <c r="C1092" s="10"/>
      <c r="D1092" s="10"/>
      <c r="E1092" s="12">
        <v>2.0</v>
      </c>
      <c r="F1092" s="9" t="s">
        <v>97</v>
      </c>
      <c r="G1092" s="10" t="s">
        <v>633</v>
      </c>
      <c r="H1092" s="9" t="s">
        <v>67</v>
      </c>
    </row>
    <row r="1093" ht="15.75" customHeight="1">
      <c r="A1093" s="9" t="s">
        <v>577</v>
      </c>
      <c r="B1093" s="10" t="s">
        <v>160</v>
      </c>
      <c r="C1093" s="11">
        <v>4.0</v>
      </c>
      <c r="D1093" s="11">
        <v>3.0</v>
      </c>
      <c r="E1093" s="12">
        <v>2.0</v>
      </c>
      <c r="F1093" s="9" t="s">
        <v>172</v>
      </c>
      <c r="G1093" s="10" t="s">
        <v>1097</v>
      </c>
      <c r="H1093" s="9" t="s">
        <v>35</v>
      </c>
    </row>
    <row r="1094" ht="15.75" customHeight="1">
      <c r="A1094" s="9" t="s">
        <v>577</v>
      </c>
      <c r="B1094" s="10" t="s">
        <v>107</v>
      </c>
      <c r="C1094" s="11">
        <v>3.0</v>
      </c>
      <c r="D1094" s="11">
        <v>2.0</v>
      </c>
      <c r="E1094" s="12">
        <v>2.0</v>
      </c>
      <c r="F1094" s="9" t="s">
        <v>172</v>
      </c>
      <c r="G1094" s="10" t="s">
        <v>1098</v>
      </c>
      <c r="H1094" s="9" t="s">
        <v>35</v>
      </c>
    </row>
    <row r="1095" ht="15.75" customHeight="1">
      <c r="A1095" s="9" t="s">
        <v>31</v>
      </c>
      <c r="B1095" s="10" t="s">
        <v>1099</v>
      </c>
      <c r="C1095" s="11">
        <v>4.0</v>
      </c>
      <c r="D1095" s="11">
        <v>3.0</v>
      </c>
      <c r="E1095" s="12">
        <v>3.0</v>
      </c>
      <c r="F1095" s="9" t="s">
        <v>87</v>
      </c>
      <c r="G1095" s="10" t="s">
        <v>1100</v>
      </c>
      <c r="H1095" s="9" t="s">
        <v>35</v>
      </c>
    </row>
    <row r="1096" ht="15.75" customHeight="1">
      <c r="A1096" s="9" t="s">
        <v>81</v>
      </c>
      <c r="B1096" s="10" t="s">
        <v>191</v>
      </c>
      <c r="C1096" s="11">
        <v>3.0</v>
      </c>
      <c r="D1096" s="11">
        <v>3.0</v>
      </c>
      <c r="E1096" s="12">
        <v>2.0</v>
      </c>
      <c r="F1096" s="9" t="s">
        <v>59</v>
      </c>
      <c r="G1096" s="10" t="s">
        <v>336</v>
      </c>
      <c r="H1096" s="9"/>
    </row>
    <row r="1097" ht="15.75" customHeight="1">
      <c r="A1097" s="9" t="s">
        <v>159</v>
      </c>
      <c r="B1097" s="10" t="s">
        <v>887</v>
      </c>
      <c r="C1097" s="10" t="s">
        <v>23</v>
      </c>
      <c r="D1097" s="11">
        <v>2.0</v>
      </c>
      <c r="E1097" s="12">
        <v>1.0</v>
      </c>
      <c r="F1097" s="9" t="s">
        <v>97</v>
      </c>
      <c r="G1097" s="10" t="s">
        <v>1101</v>
      </c>
      <c r="H1097" s="9" t="s">
        <v>67</v>
      </c>
    </row>
    <row r="1098" ht="15.75" customHeight="1">
      <c r="A1098" s="9" t="s">
        <v>70</v>
      </c>
      <c r="B1098" s="10" t="s">
        <v>1102</v>
      </c>
      <c r="C1098" s="10" t="s">
        <v>62</v>
      </c>
      <c r="D1098" s="11">
        <v>3.0</v>
      </c>
      <c r="E1098" s="13"/>
      <c r="F1098" s="9" t="s">
        <v>33</v>
      </c>
      <c r="G1098" s="10" t="s">
        <v>1103</v>
      </c>
      <c r="H1098" s="9" t="s">
        <v>67</v>
      </c>
    </row>
    <row r="1099" ht="15.75" customHeight="1">
      <c r="A1099" s="9" t="s">
        <v>159</v>
      </c>
      <c r="B1099" s="10" t="s">
        <v>751</v>
      </c>
      <c r="C1099" s="10" t="s">
        <v>62</v>
      </c>
      <c r="D1099" s="11">
        <v>4.0</v>
      </c>
      <c r="E1099" s="12">
        <v>2.0</v>
      </c>
      <c r="F1099" s="9" t="s">
        <v>33</v>
      </c>
      <c r="G1099" s="10" t="s">
        <v>387</v>
      </c>
      <c r="H1099" s="9" t="s">
        <v>67</v>
      </c>
    </row>
    <row r="1100" ht="15.75" customHeight="1">
      <c r="A1100" s="9" t="s">
        <v>159</v>
      </c>
      <c r="B1100" s="10" t="s">
        <v>1104</v>
      </c>
      <c r="C1100" s="11">
        <v>3.0</v>
      </c>
      <c r="D1100" s="11">
        <v>3.0</v>
      </c>
      <c r="E1100" s="12">
        <v>3.0</v>
      </c>
      <c r="F1100" s="9" t="s">
        <v>97</v>
      </c>
      <c r="G1100" s="10" t="s">
        <v>1105</v>
      </c>
      <c r="H1100" s="9" t="s">
        <v>35</v>
      </c>
    </row>
    <row r="1101" ht="15.75" customHeight="1">
      <c r="A1101" s="9" t="s">
        <v>76</v>
      </c>
      <c r="B1101" s="10" t="s">
        <v>148</v>
      </c>
      <c r="C1101" s="10" t="s">
        <v>39</v>
      </c>
      <c r="D1101" s="11">
        <v>4.0</v>
      </c>
      <c r="E1101" s="12">
        <v>2.0</v>
      </c>
      <c r="F1101" s="9" t="s">
        <v>97</v>
      </c>
      <c r="G1101" s="10" t="s">
        <v>78</v>
      </c>
      <c r="H1101" s="9" t="s">
        <v>35</v>
      </c>
    </row>
    <row r="1102" ht="15.75" customHeight="1">
      <c r="A1102" s="9" t="s">
        <v>70</v>
      </c>
      <c r="B1102" s="10" t="s">
        <v>1106</v>
      </c>
      <c r="C1102" s="11">
        <v>1.0</v>
      </c>
      <c r="D1102" s="11">
        <v>2.0</v>
      </c>
      <c r="E1102" s="12">
        <v>1.0</v>
      </c>
      <c r="F1102" s="9" t="s">
        <v>149</v>
      </c>
      <c r="G1102" s="10" t="s">
        <v>785</v>
      </c>
      <c r="H1102" s="9" t="s">
        <v>35</v>
      </c>
    </row>
    <row r="1103" ht="15.75" customHeight="1">
      <c r="A1103" s="9" t="s">
        <v>1084</v>
      </c>
      <c r="B1103" s="10" t="s">
        <v>245</v>
      </c>
      <c r="C1103" s="11">
        <v>3.0</v>
      </c>
      <c r="D1103" s="11">
        <v>2.0</v>
      </c>
      <c r="E1103" s="13"/>
      <c r="F1103" s="9" t="s">
        <v>33</v>
      </c>
      <c r="G1103" s="10" t="s">
        <v>467</v>
      </c>
      <c r="H1103" s="9" t="s">
        <v>26</v>
      </c>
    </row>
    <row r="1104" ht="15.75" customHeight="1">
      <c r="A1104" s="9" t="s">
        <v>37</v>
      </c>
      <c r="B1104" s="10" t="s">
        <v>1099</v>
      </c>
      <c r="C1104" s="11">
        <v>3.0</v>
      </c>
      <c r="D1104" s="11">
        <v>2.0</v>
      </c>
      <c r="E1104" s="12">
        <v>2.0</v>
      </c>
      <c r="F1104" s="9" t="s">
        <v>24</v>
      </c>
      <c r="G1104" s="10" t="s">
        <v>1107</v>
      </c>
      <c r="H1104" s="9" t="s">
        <v>26</v>
      </c>
    </row>
    <row r="1105" ht="15.75" customHeight="1">
      <c r="A1105" s="9" t="s">
        <v>37</v>
      </c>
      <c r="B1105" s="10" t="s">
        <v>38</v>
      </c>
      <c r="C1105" s="11">
        <v>3.0</v>
      </c>
      <c r="D1105" s="11">
        <v>2.0</v>
      </c>
      <c r="E1105" s="12">
        <v>2.0</v>
      </c>
      <c r="F1105" s="9" t="s">
        <v>24</v>
      </c>
      <c r="G1105" s="10" t="s">
        <v>1107</v>
      </c>
      <c r="H1105" s="9" t="s">
        <v>67</v>
      </c>
    </row>
    <row r="1106" ht="15.75" customHeight="1">
      <c r="A1106" s="9" t="s">
        <v>159</v>
      </c>
      <c r="B1106" s="10" t="s">
        <v>316</v>
      </c>
      <c r="C1106" s="11">
        <v>3.0</v>
      </c>
      <c r="D1106" s="11">
        <v>2.0</v>
      </c>
      <c r="E1106" s="12">
        <v>1.0</v>
      </c>
      <c r="F1106" s="9" t="s">
        <v>33</v>
      </c>
      <c r="G1106" s="10" t="s">
        <v>139</v>
      </c>
      <c r="H1106" s="9" t="s">
        <v>26</v>
      </c>
    </row>
    <row r="1107" ht="15.75" customHeight="1">
      <c r="A1107" s="9" t="s">
        <v>76</v>
      </c>
      <c r="B1107" s="10" t="s">
        <v>241</v>
      </c>
      <c r="C1107" s="11">
        <v>3.0</v>
      </c>
      <c r="D1107" s="11">
        <v>2.0</v>
      </c>
      <c r="E1107" s="12">
        <v>2.0</v>
      </c>
      <c r="F1107" s="9" t="s">
        <v>33</v>
      </c>
      <c r="G1107" s="10" t="s">
        <v>139</v>
      </c>
      <c r="H1107" s="9" t="s">
        <v>35</v>
      </c>
    </row>
    <row r="1108" ht="15.75" customHeight="1">
      <c r="A1108" s="9" t="s">
        <v>182</v>
      </c>
      <c r="B1108" s="10" t="s">
        <v>409</v>
      </c>
      <c r="C1108" s="10" t="s">
        <v>23</v>
      </c>
      <c r="D1108" s="11">
        <v>3.0</v>
      </c>
      <c r="E1108" s="12">
        <v>2.0</v>
      </c>
      <c r="F1108" s="9" t="s">
        <v>124</v>
      </c>
      <c r="G1108" s="10" t="s">
        <v>217</v>
      </c>
      <c r="H1108" s="9" t="s">
        <v>26</v>
      </c>
    </row>
    <row r="1109" ht="15.75" customHeight="1">
      <c r="A1109" s="9" t="s">
        <v>182</v>
      </c>
      <c r="B1109" s="10" t="s">
        <v>324</v>
      </c>
      <c r="C1109" s="10" t="s">
        <v>23</v>
      </c>
      <c r="D1109" s="11">
        <v>3.0</v>
      </c>
      <c r="E1109" s="12">
        <v>2.0</v>
      </c>
      <c r="F1109" s="9" t="s">
        <v>24</v>
      </c>
      <c r="G1109" s="10" t="s">
        <v>1074</v>
      </c>
      <c r="H1109" s="9" t="s">
        <v>26</v>
      </c>
    </row>
    <row r="1110" ht="15.75" customHeight="1">
      <c r="A1110" s="9" t="s">
        <v>182</v>
      </c>
      <c r="B1110" s="10" t="s">
        <v>451</v>
      </c>
      <c r="C1110" s="11">
        <v>1.0</v>
      </c>
      <c r="D1110" s="11">
        <v>1.0</v>
      </c>
      <c r="E1110" s="13"/>
      <c r="F1110" s="9" t="s">
        <v>124</v>
      </c>
      <c r="G1110" s="10" t="s">
        <v>1108</v>
      </c>
      <c r="H1110" s="9" t="s">
        <v>26</v>
      </c>
    </row>
    <row r="1111" ht="15.75" customHeight="1">
      <c r="A1111" s="9" t="s">
        <v>70</v>
      </c>
      <c r="B1111" s="10" t="s">
        <v>1109</v>
      </c>
      <c r="C1111" s="10" t="s">
        <v>62</v>
      </c>
      <c r="D1111" s="11">
        <v>3.0</v>
      </c>
      <c r="E1111" s="12">
        <v>2.0</v>
      </c>
      <c r="F1111" s="9" t="s">
        <v>87</v>
      </c>
      <c r="G1111" s="10" t="s">
        <v>1110</v>
      </c>
      <c r="H1111" s="9" t="s">
        <v>35</v>
      </c>
    </row>
    <row r="1112" ht="15.75" customHeight="1">
      <c r="A1112" s="9" t="s">
        <v>182</v>
      </c>
      <c r="B1112" s="10" t="s">
        <v>128</v>
      </c>
      <c r="C1112" s="10" t="s">
        <v>23</v>
      </c>
      <c r="D1112" s="11">
        <v>3.0</v>
      </c>
      <c r="E1112" s="12">
        <v>2.0</v>
      </c>
      <c r="F1112" s="9" t="s">
        <v>124</v>
      </c>
      <c r="G1112" s="10" t="s">
        <v>1111</v>
      </c>
      <c r="H1112" s="9" t="s">
        <v>35</v>
      </c>
    </row>
    <row r="1113" ht="15.75" customHeight="1">
      <c r="A1113" s="9" t="s">
        <v>106</v>
      </c>
      <c r="B1113" s="10" t="s">
        <v>329</v>
      </c>
      <c r="C1113" s="10"/>
      <c r="D1113" s="11">
        <v>3.0</v>
      </c>
      <c r="E1113" s="13"/>
      <c r="F1113" s="9" t="s">
        <v>186</v>
      </c>
      <c r="G1113" s="10" t="s">
        <v>1112</v>
      </c>
      <c r="H1113" s="9" t="s">
        <v>35</v>
      </c>
    </row>
    <row r="1114" ht="15.75" customHeight="1">
      <c r="A1114" s="9" t="s">
        <v>106</v>
      </c>
      <c r="B1114" s="10" t="s">
        <v>329</v>
      </c>
      <c r="C1114" s="11">
        <v>6.0</v>
      </c>
      <c r="D1114" s="11">
        <v>5.0</v>
      </c>
      <c r="E1114" s="13"/>
      <c r="F1114" s="9" t="s">
        <v>94</v>
      </c>
      <c r="G1114" s="10" t="s">
        <v>284</v>
      </c>
      <c r="H1114" s="9" t="s">
        <v>35</v>
      </c>
    </row>
    <row r="1115" ht="15.75" customHeight="1">
      <c r="A1115" s="9" t="s">
        <v>106</v>
      </c>
      <c r="B1115" s="10" t="s">
        <v>148</v>
      </c>
      <c r="C1115" s="10" t="s">
        <v>226</v>
      </c>
      <c r="D1115" s="11">
        <v>6.0</v>
      </c>
      <c r="E1115" s="13"/>
      <c r="F1115" s="9" t="s">
        <v>69</v>
      </c>
      <c r="G1115" s="10" t="s">
        <v>1113</v>
      </c>
      <c r="H1115" s="9" t="s">
        <v>67</v>
      </c>
    </row>
    <row r="1116" ht="15.75" customHeight="1">
      <c r="A1116" s="9" t="s">
        <v>106</v>
      </c>
      <c r="B1116" s="10" t="s">
        <v>593</v>
      </c>
      <c r="C1116" s="11">
        <v>4.0</v>
      </c>
      <c r="D1116" s="11">
        <v>3.0</v>
      </c>
      <c r="E1116" s="13"/>
      <c r="F1116" s="9" t="s">
        <v>59</v>
      </c>
      <c r="G1116" s="10" t="s">
        <v>1114</v>
      </c>
      <c r="H1116" s="9" t="s">
        <v>35</v>
      </c>
    </row>
    <row r="1117" ht="15.75" customHeight="1">
      <c r="A1117" s="9" t="s">
        <v>174</v>
      </c>
      <c r="B1117" s="10" t="s">
        <v>398</v>
      </c>
      <c r="C1117" s="11">
        <v>3.0</v>
      </c>
      <c r="D1117" s="11">
        <v>2.0</v>
      </c>
      <c r="E1117" s="12">
        <v>1.0</v>
      </c>
      <c r="F1117" s="9" t="s">
        <v>87</v>
      </c>
      <c r="G1117" s="10" t="s">
        <v>399</v>
      </c>
      <c r="H1117" s="9"/>
    </row>
    <row r="1118" ht="15.75" customHeight="1">
      <c r="A1118" s="9" t="s">
        <v>76</v>
      </c>
      <c r="B1118" s="10" t="s">
        <v>470</v>
      </c>
      <c r="C1118" s="10" t="s">
        <v>62</v>
      </c>
      <c r="D1118" s="11">
        <v>4.0</v>
      </c>
      <c r="E1118" s="13"/>
      <c r="F1118" s="9" t="s">
        <v>87</v>
      </c>
      <c r="G1118" s="10" t="s">
        <v>233</v>
      </c>
      <c r="H1118" s="9" t="s">
        <v>35</v>
      </c>
    </row>
    <row r="1119" ht="15.75" customHeight="1">
      <c r="A1119" s="9" t="s">
        <v>679</v>
      </c>
      <c r="B1119" s="10" t="s">
        <v>609</v>
      </c>
      <c r="C1119" s="11">
        <v>9.0</v>
      </c>
      <c r="D1119" s="11">
        <v>8.0</v>
      </c>
      <c r="E1119" s="12">
        <v>6.0</v>
      </c>
      <c r="F1119" s="9" t="s">
        <v>43</v>
      </c>
      <c r="G1119" s="10" t="s">
        <v>1115</v>
      </c>
      <c r="H1119" s="9"/>
    </row>
    <row r="1120" ht="15.75" customHeight="1">
      <c r="A1120" s="9" t="s">
        <v>81</v>
      </c>
      <c r="B1120" s="10" t="s">
        <v>215</v>
      </c>
      <c r="C1120" s="10" t="s">
        <v>62</v>
      </c>
      <c r="D1120" s="11">
        <v>2.0</v>
      </c>
      <c r="E1120" s="12">
        <v>2.0</v>
      </c>
      <c r="F1120" s="9" t="s">
        <v>33</v>
      </c>
      <c r="G1120" s="10" t="s">
        <v>1024</v>
      </c>
      <c r="H1120" s="9" t="s">
        <v>35</v>
      </c>
    </row>
    <row r="1121" ht="15.75" customHeight="1">
      <c r="A1121" s="9" t="s">
        <v>81</v>
      </c>
      <c r="B1121" s="10" t="s">
        <v>311</v>
      </c>
      <c r="C1121" s="10" t="s">
        <v>62</v>
      </c>
      <c r="D1121" s="11">
        <v>4.0</v>
      </c>
      <c r="E1121" s="12">
        <v>3.0</v>
      </c>
      <c r="F1121" s="9" t="s">
        <v>59</v>
      </c>
      <c r="G1121" s="10" t="s">
        <v>1116</v>
      </c>
      <c r="H1121" s="9" t="s">
        <v>35</v>
      </c>
    </row>
    <row r="1122" ht="15.75" customHeight="1">
      <c r="A1122" s="9" t="s">
        <v>679</v>
      </c>
      <c r="B1122" s="10" t="s">
        <v>541</v>
      </c>
      <c r="C1122" s="11">
        <v>9.0</v>
      </c>
      <c r="D1122" s="11">
        <v>10.0</v>
      </c>
      <c r="E1122" s="12">
        <v>8.0</v>
      </c>
      <c r="F1122" s="9" t="s">
        <v>43</v>
      </c>
      <c r="G1122" s="10" t="s">
        <v>681</v>
      </c>
      <c r="H1122" s="9" t="s">
        <v>35</v>
      </c>
    </row>
    <row r="1123" ht="15.75" customHeight="1">
      <c r="A1123" s="9" t="s">
        <v>81</v>
      </c>
      <c r="B1123" s="10" t="s">
        <v>1117</v>
      </c>
      <c r="C1123" s="10" t="s">
        <v>23</v>
      </c>
      <c r="D1123" s="11">
        <v>3.0</v>
      </c>
      <c r="E1123" s="12">
        <v>2.0</v>
      </c>
      <c r="F1123" s="9" t="s">
        <v>97</v>
      </c>
      <c r="G1123" s="10" t="s">
        <v>232</v>
      </c>
      <c r="H1123" s="9" t="s">
        <v>35</v>
      </c>
    </row>
    <row r="1124" ht="15.75" customHeight="1">
      <c r="A1124" s="9" t="s">
        <v>81</v>
      </c>
      <c r="B1124" s="10" t="s">
        <v>112</v>
      </c>
      <c r="C1124" s="10" t="s">
        <v>226</v>
      </c>
      <c r="D1124" s="11">
        <v>4.0</v>
      </c>
      <c r="E1124" s="12">
        <v>3.0</v>
      </c>
      <c r="F1124" s="9" t="s">
        <v>59</v>
      </c>
      <c r="G1124" s="10" t="s">
        <v>912</v>
      </c>
      <c r="H1124" s="9" t="s">
        <v>35</v>
      </c>
    </row>
    <row r="1125" ht="15.75" customHeight="1">
      <c r="A1125" s="9" t="s">
        <v>81</v>
      </c>
      <c r="B1125" s="10" t="s">
        <v>85</v>
      </c>
      <c r="C1125" s="11">
        <v>3.0</v>
      </c>
      <c r="D1125" s="10"/>
      <c r="E1125" s="12">
        <v>2.0</v>
      </c>
      <c r="F1125" s="9" t="s">
        <v>97</v>
      </c>
      <c r="G1125" s="10" t="s">
        <v>476</v>
      </c>
      <c r="H1125" s="9" t="s">
        <v>26</v>
      </c>
    </row>
    <row r="1126" ht="15.75" customHeight="1">
      <c r="A1126" s="9" t="s">
        <v>81</v>
      </c>
      <c r="B1126" s="10" t="s">
        <v>128</v>
      </c>
      <c r="C1126" s="10" t="s">
        <v>39</v>
      </c>
      <c r="D1126" s="11">
        <v>5.0</v>
      </c>
      <c r="E1126" s="13"/>
      <c r="F1126" s="9" t="s">
        <v>59</v>
      </c>
      <c r="G1126" s="10" t="s">
        <v>212</v>
      </c>
      <c r="H1126" s="9" t="s">
        <v>35</v>
      </c>
    </row>
    <row r="1127" ht="15.75" customHeight="1">
      <c r="A1127" s="9" t="s">
        <v>81</v>
      </c>
      <c r="B1127" s="10" t="s">
        <v>332</v>
      </c>
      <c r="C1127" s="11">
        <v>2.0</v>
      </c>
      <c r="D1127" s="11">
        <v>2.0</v>
      </c>
      <c r="E1127" s="12">
        <v>2.0</v>
      </c>
      <c r="F1127" s="9" t="s">
        <v>97</v>
      </c>
      <c r="G1127" s="10" t="s">
        <v>239</v>
      </c>
      <c r="H1127" s="9" t="s">
        <v>35</v>
      </c>
    </row>
    <row r="1128" ht="15.75" customHeight="1">
      <c r="A1128" s="9" t="s">
        <v>81</v>
      </c>
      <c r="B1128" s="10" t="s">
        <v>1118</v>
      </c>
      <c r="C1128" s="10" t="s">
        <v>39</v>
      </c>
      <c r="D1128" s="11">
        <v>5.0</v>
      </c>
      <c r="E1128" s="12">
        <v>3.0</v>
      </c>
      <c r="F1128" s="9" t="s">
        <v>94</v>
      </c>
      <c r="G1128" s="10" t="s">
        <v>284</v>
      </c>
      <c r="H1128" s="9" t="s">
        <v>26</v>
      </c>
    </row>
    <row r="1129" ht="15.75" customHeight="1">
      <c r="A1129" s="9" t="s">
        <v>81</v>
      </c>
      <c r="B1129" s="10" t="s">
        <v>356</v>
      </c>
      <c r="C1129" s="10" t="s">
        <v>300</v>
      </c>
      <c r="D1129" s="11">
        <v>8.0</v>
      </c>
      <c r="E1129" s="13"/>
      <c r="F1129" s="9" t="s">
        <v>301</v>
      </c>
      <c r="G1129" s="10" t="s">
        <v>307</v>
      </c>
      <c r="H1129" s="9" t="s">
        <v>35</v>
      </c>
    </row>
    <row r="1130" ht="15.75" customHeight="1">
      <c r="A1130" s="9" t="s">
        <v>81</v>
      </c>
      <c r="B1130" s="10" t="s">
        <v>528</v>
      </c>
      <c r="C1130" s="10" t="s">
        <v>62</v>
      </c>
      <c r="D1130" s="11">
        <v>3.0</v>
      </c>
      <c r="E1130" s="12">
        <v>3.0</v>
      </c>
      <c r="F1130" s="9" t="s">
        <v>33</v>
      </c>
      <c r="G1130" s="10" t="s">
        <v>1119</v>
      </c>
      <c r="H1130" s="9" t="s">
        <v>26</v>
      </c>
    </row>
    <row r="1131" ht="15.75" customHeight="1">
      <c r="A1131" s="9" t="s">
        <v>81</v>
      </c>
      <c r="B1131" s="10" t="s">
        <v>138</v>
      </c>
      <c r="C1131" s="11">
        <v>2.0</v>
      </c>
      <c r="D1131" s="11">
        <v>1.0</v>
      </c>
      <c r="E1131" s="12">
        <v>2.0</v>
      </c>
      <c r="F1131" s="9" t="s">
        <v>97</v>
      </c>
      <c r="G1131" s="10" t="s">
        <v>1050</v>
      </c>
      <c r="H1131" s="9" t="s">
        <v>35</v>
      </c>
    </row>
    <row r="1132" ht="15.75" customHeight="1">
      <c r="A1132" s="9" t="s">
        <v>81</v>
      </c>
      <c r="B1132" s="10" t="s">
        <v>598</v>
      </c>
      <c r="C1132" s="11">
        <v>3.0</v>
      </c>
      <c r="D1132" s="11">
        <v>3.0</v>
      </c>
      <c r="E1132" s="12">
        <v>2.0</v>
      </c>
      <c r="F1132" s="9" t="s">
        <v>94</v>
      </c>
      <c r="G1132" s="10" t="s">
        <v>464</v>
      </c>
      <c r="H1132" s="9" t="s">
        <v>35</v>
      </c>
    </row>
    <row r="1133" ht="15.75" customHeight="1">
      <c r="A1133" s="9" t="s">
        <v>81</v>
      </c>
      <c r="B1133" s="10" t="s">
        <v>964</v>
      </c>
      <c r="C1133" s="10" t="s">
        <v>199</v>
      </c>
      <c r="D1133" s="11">
        <v>1.0</v>
      </c>
      <c r="E1133" s="12">
        <v>2.0</v>
      </c>
      <c r="F1133" s="9" t="s">
        <v>97</v>
      </c>
      <c r="G1133" s="10" t="s">
        <v>602</v>
      </c>
      <c r="H1133" s="9" t="s">
        <v>35</v>
      </c>
    </row>
    <row r="1134" ht="15.75" customHeight="1">
      <c r="A1134" s="9" t="s">
        <v>81</v>
      </c>
      <c r="B1134" s="10" t="s">
        <v>530</v>
      </c>
      <c r="C1134" s="11">
        <v>5.0</v>
      </c>
      <c r="D1134" s="11">
        <v>6.0</v>
      </c>
      <c r="E1134" s="12">
        <v>5.0</v>
      </c>
      <c r="F1134" s="9" t="s">
        <v>274</v>
      </c>
      <c r="G1134" s="10" t="s">
        <v>1120</v>
      </c>
      <c r="H1134" s="9" t="s">
        <v>35</v>
      </c>
    </row>
    <row r="1135" ht="15.75" customHeight="1">
      <c r="A1135" s="9" t="s">
        <v>81</v>
      </c>
      <c r="B1135" s="10" t="s">
        <v>112</v>
      </c>
      <c r="C1135" s="10" t="s">
        <v>226</v>
      </c>
      <c r="D1135" s="11">
        <v>6.0</v>
      </c>
      <c r="E1135" s="13"/>
      <c r="F1135" s="9" t="s">
        <v>94</v>
      </c>
      <c r="G1135" s="10" t="s">
        <v>212</v>
      </c>
      <c r="H1135" s="9" t="s">
        <v>35</v>
      </c>
    </row>
    <row r="1136" ht="15.75" customHeight="1">
      <c r="A1136" s="9" t="s">
        <v>81</v>
      </c>
      <c r="B1136" s="10" t="s">
        <v>530</v>
      </c>
      <c r="C1136" s="10" t="s">
        <v>39</v>
      </c>
      <c r="D1136" s="11">
        <v>5.0</v>
      </c>
      <c r="E1136" s="13"/>
      <c r="F1136" s="9" t="s">
        <v>94</v>
      </c>
      <c r="G1136" s="10" t="s">
        <v>292</v>
      </c>
      <c r="H1136" s="9" t="s">
        <v>67</v>
      </c>
    </row>
    <row r="1137" ht="15.75" customHeight="1">
      <c r="A1137" s="9" t="s">
        <v>679</v>
      </c>
      <c r="B1137" s="10" t="s">
        <v>609</v>
      </c>
      <c r="C1137" s="11">
        <v>9.0</v>
      </c>
      <c r="D1137" s="11">
        <v>8.0</v>
      </c>
      <c r="E1137" s="12">
        <v>6.0</v>
      </c>
      <c r="F1137" s="9" t="s">
        <v>43</v>
      </c>
      <c r="G1137" s="10" t="s">
        <v>1115</v>
      </c>
      <c r="H1137" s="9"/>
    </row>
    <row r="1138" ht="15.75" customHeight="1">
      <c r="A1138" s="9" t="s">
        <v>81</v>
      </c>
      <c r="B1138" s="10" t="s">
        <v>353</v>
      </c>
      <c r="C1138" s="10" t="s">
        <v>62</v>
      </c>
      <c r="D1138" s="11">
        <v>3.0</v>
      </c>
      <c r="E1138" s="12">
        <v>2.0</v>
      </c>
      <c r="F1138" s="9" t="s">
        <v>97</v>
      </c>
      <c r="G1138" s="10" t="s">
        <v>320</v>
      </c>
      <c r="H1138" s="9" t="s">
        <v>35</v>
      </c>
    </row>
    <row r="1139" ht="15.75" customHeight="1">
      <c r="A1139" s="9" t="s">
        <v>31</v>
      </c>
      <c r="B1139" s="10" t="s">
        <v>171</v>
      </c>
      <c r="C1139" s="11">
        <v>1.0</v>
      </c>
      <c r="D1139" s="11">
        <v>1.0</v>
      </c>
      <c r="E1139" s="12">
        <v>3.0</v>
      </c>
      <c r="F1139" s="9" t="s">
        <v>86</v>
      </c>
      <c r="G1139" s="10" t="s">
        <v>1121</v>
      </c>
      <c r="H1139" s="9" t="s">
        <v>26</v>
      </c>
    </row>
    <row r="1140" ht="15.75" customHeight="1">
      <c r="A1140" s="9" t="s">
        <v>81</v>
      </c>
      <c r="B1140" s="10" t="s">
        <v>71</v>
      </c>
      <c r="C1140" s="10" t="s">
        <v>39</v>
      </c>
      <c r="D1140" s="11">
        <v>4.0</v>
      </c>
      <c r="E1140" s="13"/>
      <c r="F1140" s="9" t="s">
        <v>94</v>
      </c>
      <c r="G1140" s="10" t="s">
        <v>284</v>
      </c>
      <c r="H1140" s="9" t="s">
        <v>35</v>
      </c>
    </row>
    <row r="1141" ht="15.75" customHeight="1">
      <c r="A1141" s="9" t="s">
        <v>81</v>
      </c>
      <c r="B1141" s="10" t="s">
        <v>71</v>
      </c>
      <c r="C1141" s="10" t="s">
        <v>226</v>
      </c>
      <c r="D1141" s="11">
        <v>6.0</v>
      </c>
      <c r="E1141" s="13"/>
      <c r="F1141" s="9" t="s">
        <v>94</v>
      </c>
      <c r="G1141" s="10" t="s">
        <v>212</v>
      </c>
      <c r="H1141" s="9" t="s">
        <v>35</v>
      </c>
    </row>
    <row r="1142" ht="15.75" customHeight="1">
      <c r="A1142" s="9" t="s">
        <v>81</v>
      </c>
      <c r="B1142" s="10" t="s">
        <v>463</v>
      </c>
      <c r="C1142" s="11">
        <v>3.0</v>
      </c>
      <c r="D1142" s="11">
        <v>3.0</v>
      </c>
      <c r="E1142" s="12">
        <v>2.0</v>
      </c>
      <c r="F1142" s="9" t="s">
        <v>94</v>
      </c>
      <c r="G1142" s="10" t="s">
        <v>464</v>
      </c>
      <c r="H1142" s="9" t="s">
        <v>35</v>
      </c>
    </row>
    <row r="1143" ht="15.75" customHeight="1">
      <c r="A1143" s="9" t="s">
        <v>81</v>
      </c>
      <c r="B1143" s="10" t="s">
        <v>148</v>
      </c>
      <c r="C1143" s="11">
        <v>3.0</v>
      </c>
      <c r="D1143" s="11">
        <v>3.0</v>
      </c>
      <c r="E1143" s="12">
        <v>2.0</v>
      </c>
      <c r="F1143" s="9" t="s">
        <v>94</v>
      </c>
      <c r="G1143" s="10" t="s">
        <v>464</v>
      </c>
      <c r="H1143" s="9" t="s">
        <v>35</v>
      </c>
    </row>
    <row r="1144" ht="15.75" customHeight="1">
      <c r="A1144" s="9" t="s">
        <v>690</v>
      </c>
      <c r="B1144" s="10" t="s">
        <v>123</v>
      </c>
      <c r="C1144" s="10" t="s">
        <v>226</v>
      </c>
      <c r="D1144" s="11">
        <v>5.0</v>
      </c>
      <c r="E1144" s="12">
        <v>6.0</v>
      </c>
      <c r="F1144" s="9" t="s">
        <v>69</v>
      </c>
      <c r="G1144" s="10" t="s">
        <v>1122</v>
      </c>
      <c r="H1144" s="9" t="s">
        <v>26</v>
      </c>
    </row>
    <row r="1145" ht="15.75" customHeight="1">
      <c r="A1145" s="9" t="s">
        <v>690</v>
      </c>
      <c r="B1145" s="10" t="s">
        <v>195</v>
      </c>
      <c r="C1145" s="10" t="s">
        <v>226</v>
      </c>
      <c r="D1145" s="11">
        <v>5.0</v>
      </c>
      <c r="E1145" s="13"/>
      <c r="F1145" s="9" t="s">
        <v>206</v>
      </c>
      <c r="G1145" s="10" t="s">
        <v>284</v>
      </c>
      <c r="H1145" s="9" t="s">
        <v>35</v>
      </c>
    </row>
    <row r="1146" ht="15.75" customHeight="1">
      <c r="A1146" s="9" t="s">
        <v>76</v>
      </c>
      <c r="B1146" s="10" t="s">
        <v>282</v>
      </c>
      <c r="C1146" s="10" t="s">
        <v>39</v>
      </c>
      <c r="D1146" s="11">
        <v>5.0</v>
      </c>
      <c r="E1146" s="13"/>
      <c r="F1146" s="9" t="s">
        <v>87</v>
      </c>
      <c r="G1146" s="10" t="s">
        <v>764</v>
      </c>
      <c r="H1146" s="9" t="s">
        <v>35</v>
      </c>
    </row>
    <row r="1147" ht="15.75" customHeight="1">
      <c r="A1147" s="9" t="s">
        <v>690</v>
      </c>
      <c r="B1147" s="10" t="s">
        <v>428</v>
      </c>
      <c r="C1147" s="10" t="s">
        <v>226</v>
      </c>
      <c r="D1147" s="11">
        <v>4.0</v>
      </c>
      <c r="E1147" s="12">
        <v>4.0</v>
      </c>
      <c r="F1147" s="9" t="s">
        <v>805</v>
      </c>
      <c r="G1147" s="10" t="s">
        <v>1123</v>
      </c>
      <c r="H1147" s="9" t="s">
        <v>35</v>
      </c>
    </row>
    <row r="1148" ht="15.75" customHeight="1">
      <c r="A1148" s="9" t="s">
        <v>111</v>
      </c>
      <c r="B1148" s="10" t="s">
        <v>508</v>
      </c>
      <c r="C1148" s="11">
        <v>3.0</v>
      </c>
      <c r="D1148" s="11">
        <v>2.0</v>
      </c>
      <c r="E1148" s="12">
        <v>1.0</v>
      </c>
      <c r="F1148" s="9" t="s">
        <v>55</v>
      </c>
      <c r="G1148" s="10" t="s">
        <v>1124</v>
      </c>
      <c r="H1148" s="9" t="s">
        <v>35</v>
      </c>
    </row>
    <row r="1149" ht="15.75" customHeight="1">
      <c r="A1149" s="9" t="s">
        <v>174</v>
      </c>
      <c r="B1149" s="10" t="s">
        <v>1125</v>
      </c>
      <c r="C1149" s="11">
        <v>4.0</v>
      </c>
      <c r="D1149" s="11">
        <v>2.0</v>
      </c>
      <c r="E1149" s="12">
        <v>3.0</v>
      </c>
      <c r="F1149" s="9" t="s">
        <v>87</v>
      </c>
      <c r="G1149" s="10" t="s">
        <v>1126</v>
      </c>
      <c r="H1149" s="9"/>
    </row>
    <row r="1150" ht="15.75" customHeight="1">
      <c r="A1150" s="9" t="s">
        <v>37</v>
      </c>
      <c r="B1150" s="10" t="s">
        <v>107</v>
      </c>
      <c r="C1150" s="11">
        <v>3.0</v>
      </c>
      <c r="D1150" s="11">
        <v>2.0</v>
      </c>
      <c r="E1150" s="12">
        <v>2.0</v>
      </c>
      <c r="F1150" s="9" t="s">
        <v>97</v>
      </c>
      <c r="G1150" s="10" t="s">
        <v>730</v>
      </c>
      <c r="H1150" s="9" t="s">
        <v>35</v>
      </c>
    </row>
    <row r="1151" ht="15.75" customHeight="1">
      <c r="A1151" s="9" t="s">
        <v>106</v>
      </c>
      <c r="B1151" s="10" t="s">
        <v>1127</v>
      </c>
      <c r="C1151" s="10" t="s">
        <v>23</v>
      </c>
      <c r="D1151" s="11">
        <v>2.0</v>
      </c>
      <c r="E1151" s="12">
        <v>1.0</v>
      </c>
      <c r="F1151" s="9" t="s">
        <v>87</v>
      </c>
      <c r="G1151" s="10" t="s">
        <v>1128</v>
      </c>
      <c r="H1151" s="9" t="s">
        <v>35</v>
      </c>
    </row>
    <row r="1152" ht="15.75" customHeight="1">
      <c r="A1152" s="9" t="s">
        <v>690</v>
      </c>
      <c r="B1152" s="10" t="s">
        <v>405</v>
      </c>
      <c r="C1152" s="11">
        <v>5.0</v>
      </c>
      <c r="D1152" s="11">
        <v>5.0</v>
      </c>
      <c r="E1152" s="12">
        <v>4.0</v>
      </c>
      <c r="F1152" s="9" t="s">
        <v>805</v>
      </c>
      <c r="G1152" s="10" t="s">
        <v>1123</v>
      </c>
      <c r="H1152" s="9" t="s">
        <v>35</v>
      </c>
    </row>
    <row r="1153" ht="15.75" customHeight="1">
      <c r="A1153" s="9" t="s">
        <v>76</v>
      </c>
      <c r="B1153" s="10" t="s">
        <v>1129</v>
      </c>
      <c r="C1153" s="11">
        <v>3.0</v>
      </c>
      <c r="D1153" s="11">
        <v>2.0</v>
      </c>
      <c r="E1153" s="12">
        <v>2.0</v>
      </c>
      <c r="F1153" s="9" t="s">
        <v>33</v>
      </c>
      <c r="G1153" s="10" t="s">
        <v>139</v>
      </c>
      <c r="H1153" s="9" t="s">
        <v>35</v>
      </c>
    </row>
    <row r="1154" ht="15.75" customHeight="1">
      <c r="A1154" s="9" t="s">
        <v>21</v>
      </c>
      <c r="B1154" s="10" t="s">
        <v>606</v>
      </c>
      <c r="C1154" s="11">
        <v>5.0</v>
      </c>
      <c r="D1154" s="11">
        <v>6.0</v>
      </c>
      <c r="E1154" s="13"/>
      <c r="F1154" s="9" t="s">
        <v>33</v>
      </c>
      <c r="G1154" s="10" t="s">
        <v>1012</v>
      </c>
      <c r="H1154" s="9" t="s">
        <v>252</v>
      </c>
    </row>
    <row r="1155" ht="15.75" customHeight="1">
      <c r="A1155" s="9" t="s">
        <v>1013</v>
      </c>
      <c r="B1155" s="10" t="s">
        <v>1014</v>
      </c>
      <c r="C1155" s="10" t="s">
        <v>62</v>
      </c>
      <c r="D1155" s="11">
        <v>4.0</v>
      </c>
      <c r="E1155" s="13"/>
      <c r="F1155" s="9" t="s">
        <v>793</v>
      </c>
      <c r="G1155" s="10" t="s">
        <v>1015</v>
      </c>
      <c r="H1155" s="9" t="s">
        <v>252</v>
      </c>
    </row>
    <row r="1156" ht="15.75" customHeight="1">
      <c r="A1156" s="9" t="s">
        <v>21</v>
      </c>
      <c r="B1156" s="10" t="s">
        <v>65</v>
      </c>
      <c r="C1156" s="10" t="s">
        <v>62</v>
      </c>
      <c r="D1156" s="11">
        <v>3.0</v>
      </c>
      <c r="E1156" s="12">
        <v>2.0</v>
      </c>
      <c r="F1156" s="9" t="s">
        <v>86</v>
      </c>
      <c r="G1156" s="10" t="s">
        <v>1130</v>
      </c>
      <c r="H1156" s="9" t="s">
        <v>26</v>
      </c>
    </row>
    <row r="1157" ht="15.75" customHeight="1">
      <c r="A1157" s="9" t="s">
        <v>76</v>
      </c>
      <c r="B1157" s="10" t="s">
        <v>1020</v>
      </c>
      <c r="C1157" s="10" t="s">
        <v>39</v>
      </c>
      <c r="D1157" s="11">
        <v>5.0</v>
      </c>
      <c r="E1157" s="13"/>
      <c r="F1157" s="9" t="s">
        <v>87</v>
      </c>
      <c r="G1157" s="10" t="s">
        <v>989</v>
      </c>
      <c r="H1157" s="9" t="s">
        <v>252</v>
      </c>
    </row>
    <row r="1158" ht="15.75" customHeight="1">
      <c r="A1158" s="9" t="s">
        <v>21</v>
      </c>
      <c r="B1158" s="10" t="s">
        <v>1017</v>
      </c>
      <c r="C1158" s="11">
        <v>3.0</v>
      </c>
      <c r="D1158" s="11">
        <v>4.0</v>
      </c>
      <c r="E1158" s="13"/>
      <c r="F1158" s="9" t="s">
        <v>87</v>
      </c>
      <c r="G1158" s="10" t="s">
        <v>154</v>
      </c>
      <c r="H1158" s="9" t="s">
        <v>252</v>
      </c>
    </row>
    <row r="1159" ht="15.75" customHeight="1">
      <c r="A1159" s="9" t="s">
        <v>263</v>
      </c>
      <c r="B1159" s="10" t="s">
        <v>58</v>
      </c>
      <c r="C1159" s="11">
        <v>4.0</v>
      </c>
      <c r="D1159" s="11">
        <v>4.0</v>
      </c>
      <c r="E1159" s="13"/>
      <c r="F1159" s="9" t="s">
        <v>48</v>
      </c>
      <c r="G1159" s="10" t="s">
        <v>673</v>
      </c>
      <c r="H1159" s="9" t="s">
        <v>67</v>
      </c>
    </row>
    <row r="1160" ht="15.75" customHeight="1">
      <c r="A1160" s="9" t="s">
        <v>679</v>
      </c>
      <c r="B1160" s="10" t="s">
        <v>609</v>
      </c>
      <c r="C1160" s="11">
        <v>9.0</v>
      </c>
      <c r="D1160" s="11">
        <v>8.0</v>
      </c>
      <c r="E1160" s="12">
        <v>6.0</v>
      </c>
      <c r="F1160" s="9" t="s">
        <v>43</v>
      </c>
      <c r="G1160" s="10" t="s">
        <v>1115</v>
      </c>
      <c r="H1160" s="9"/>
    </row>
    <row r="1161" ht="15.75" customHeight="1">
      <c r="A1161" s="9" t="s">
        <v>152</v>
      </c>
      <c r="B1161" s="10" t="s">
        <v>332</v>
      </c>
      <c r="C1161" s="11">
        <v>4.0</v>
      </c>
      <c r="D1161" s="11">
        <v>3.0</v>
      </c>
      <c r="E1161" s="13"/>
      <c r="F1161" s="9" t="s">
        <v>186</v>
      </c>
      <c r="G1161" s="10" t="s">
        <v>1131</v>
      </c>
      <c r="H1161" s="9" t="s">
        <v>35</v>
      </c>
    </row>
    <row r="1162" ht="15.75" customHeight="1">
      <c r="A1162" s="9" t="s">
        <v>1132</v>
      </c>
      <c r="B1162" s="10" t="s">
        <v>82</v>
      </c>
      <c r="C1162" s="11">
        <v>10.0</v>
      </c>
      <c r="D1162" s="11">
        <v>9.0</v>
      </c>
      <c r="E1162" s="12">
        <v>6.0</v>
      </c>
      <c r="F1162" s="9" t="s">
        <v>29</v>
      </c>
      <c r="G1162" s="10" t="s">
        <v>1133</v>
      </c>
      <c r="H1162" s="9" t="s">
        <v>67</v>
      </c>
    </row>
    <row r="1163" ht="15.75" customHeight="1">
      <c r="A1163" s="9" t="s">
        <v>363</v>
      </c>
      <c r="B1163" s="10" t="s">
        <v>1134</v>
      </c>
      <c r="C1163" s="11">
        <v>2.0</v>
      </c>
      <c r="D1163" s="11">
        <v>2.0</v>
      </c>
      <c r="E1163" s="13"/>
      <c r="F1163" s="9" t="s">
        <v>172</v>
      </c>
      <c r="G1163" s="10" t="s">
        <v>1135</v>
      </c>
      <c r="H1163" s="9"/>
    </row>
    <row r="1164" ht="15.75" customHeight="1">
      <c r="A1164" s="9" t="s">
        <v>76</v>
      </c>
      <c r="B1164" s="10" t="s">
        <v>329</v>
      </c>
      <c r="C1164" s="10" t="s">
        <v>62</v>
      </c>
      <c r="D1164" s="11">
        <v>2.0</v>
      </c>
      <c r="E1164" s="12">
        <v>2.0</v>
      </c>
      <c r="F1164" s="9" t="s">
        <v>87</v>
      </c>
      <c r="G1164" s="10" t="s">
        <v>1032</v>
      </c>
      <c r="H1164" s="9" t="s">
        <v>26</v>
      </c>
    </row>
    <row r="1165" ht="15.75" customHeight="1">
      <c r="A1165" s="9" t="s">
        <v>76</v>
      </c>
      <c r="B1165" s="10" t="s">
        <v>308</v>
      </c>
      <c r="C1165" s="10" t="s">
        <v>39</v>
      </c>
      <c r="D1165" s="11">
        <v>3.0</v>
      </c>
      <c r="E1165" s="12">
        <v>4.0</v>
      </c>
      <c r="F1165" s="9" t="s">
        <v>87</v>
      </c>
      <c r="G1165" s="10" t="s">
        <v>1136</v>
      </c>
      <c r="H1165" s="9" t="s">
        <v>26</v>
      </c>
    </row>
    <row r="1166" ht="15.75" customHeight="1">
      <c r="A1166" s="9" t="s">
        <v>76</v>
      </c>
      <c r="B1166" s="10" t="s">
        <v>324</v>
      </c>
      <c r="C1166" s="10" t="s">
        <v>39</v>
      </c>
      <c r="D1166" s="11">
        <v>5.0</v>
      </c>
      <c r="E1166" s="12">
        <v>2.0</v>
      </c>
      <c r="F1166" s="9" t="s">
        <v>87</v>
      </c>
      <c r="G1166" s="10" t="s">
        <v>1137</v>
      </c>
      <c r="H1166" s="9" t="s">
        <v>35</v>
      </c>
    </row>
    <row r="1167" ht="15.75" customHeight="1">
      <c r="A1167" s="9" t="s">
        <v>76</v>
      </c>
      <c r="B1167" s="10" t="s">
        <v>329</v>
      </c>
      <c r="C1167" s="10" t="s">
        <v>62</v>
      </c>
      <c r="D1167" s="11">
        <v>3.0</v>
      </c>
      <c r="E1167" s="12">
        <v>2.0</v>
      </c>
      <c r="F1167" s="9" t="s">
        <v>87</v>
      </c>
      <c r="G1167" s="10" t="s">
        <v>1032</v>
      </c>
      <c r="H1167" s="9" t="s">
        <v>35</v>
      </c>
    </row>
    <row r="1168" ht="15.75" customHeight="1">
      <c r="A1168" s="9" t="s">
        <v>81</v>
      </c>
      <c r="B1168" s="10" t="s">
        <v>634</v>
      </c>
      <c r="C1168" s="10" t="s">
        <v>199</v>
      </c>
      <c r="D1168" s="11">
        <v>1.0</v>
      </c>
      <c r="E1168" s="12">
        <v>1.0</v>
      </c>
      <c r="F1168" s="9" t="s">
        <v>97</v>
      </c>
      <c r="G1168" s="10" t="s">
        <v>56</v>
      </c>
      <c r="H1168" s="9" t="s">
        <v>26</v>
      </c>
    </row>
    <row r="1169" ht="15.75" customHeight="1">
      <c r="A1169" s="9" t="s">
        <v>81</v>
      </c>
      <c r="B1169" s="10" t="s">
        <v>708</v>
      </c>
      <c r="C1169" s="10" t="s">
        <v>62</v>
      </c>
      <c r="D1169" s="11">
        <v>3.0</v>
      </c>
      <c r="E1169" s="13"/>
      <c r="F1169" s="9" t="s">
        <v>87</v>
      </c>
      <c r="G1169" s="10" t="s">
        <v>475</v>
      </c>
      <c r="H1169" s="9" t="s">
        <v>35</v>
      </c>
    </row>
    <row r="1170" ht="15.75" customHeight="1">
      <c r="A1170" s="9" t="s">
        <v>81</v>
      </c>
      <c r="B1170" s="10" t="s">
        <v>496</v>
      </c>
      <c r="C1170" s="10" t="s">
        <v>226</v>
      </c>
      <c r="D1170" s="11">
        <v>7.0</v>
      </c>
      <c r="E1170" s="12">
        <v>2.0</v>
      </c>
      <c r="F1170" s="9" t="s">
        <v>559</v>
      </c>
      <c r="G1170" s="10" t="s">
        <v>1138</v>
      </c>
      <c r="H1170" s="9" t="s">
        <v>35</v>
      </c>
    </row>
    <row r="1171" ht="15.75" customHeight="1">
      <c r="A1171" s="9" t="s">
        <v>81</v>
      </c>
      <c r="B1171" s="10" t="s">
        <v>89</v>
      </c>
      <c r="C1171" s="10" t="s">
        <v>62</v>
      </c>
      <c r="D1171" s="11">
        <v>3.0</v>
      </c>
      <c r="E1171" s="12">
        <v>2.0</v>
      </c>
      <c r="F1171" s="9" t="s">
        <v>87</v>
      </c>
      <c r="G1171" s="10" t="s">
        <v>1006</v>
      </c>
      <c r="H1171" s="9" t="s">
        <v>35</v>
      </c>
    </row>
    <row r="1172" ht="15.75" customHeight="1">
      <c r="A1172" s="9" t="s">
        <v>81</v>
      </c>
      <c r="B1172" s="10" t="s">
        <v>261</v>
      </c>
      <c r="C1172" s="10" t="s">
        <v>23</v>
      </c>
      <c r="D1172" s="11">
        <v>3.0</v>
      </c>
      <c r="E1172" s="12">
        <v>1.0</v>
      </c>
      <c r="F1172" s="9" t="s">
        <v>97</v>
      </c>
      <c r="G1172" s="10" t="s">
        <v>1139</v>
      </c>
      <c r="H1172" s="9" t="s">
        <v>26</v>
      </c>
    </row>
    <row r="1173" ht="15.75" customHeight="1">
      <c r="A1173" s="9" t="s">
        <v>81</v>
      </c>
      <c r="B1173" s="10" t="s">
        <v>299</v>
      </c>
      <c r="C1173" s="10" t="s">
        <v>226</v>
      </c>
      <c r="D1173" s="11">
        <v>7.0</v>
      </c>
      <c r="E1173" s="13"/>
      <c r="F1173" s="9" t="s">
        <v>559</v>
      </c>
      <c r="G1173" s="10" t="s">
        <v>1058</v>
      </c>
      <c r="H1173" s="9" t="s">
        <v>35</v>
      </c>
    </row>
    <row r="1174" ht="15.75" customHeight="1">
      <c r="A1174" s="9" t="s">
        <v>81</v>
      </c>
      <c r="B1174" s="10" t="s">
        <v>282</v>
      </c>
      <c r="C1174" s="10" t="s">
        <v>39</v>
      </c>
      <c r="D1174" s="11">
        <v>6.0</v>
      </c>
      <c r="E1174" s="13"/>
      <c r="F1174" s="9" t="s">
        <v>559</v>
      </c>
      <c r="G1174" s="10" t="s">
        <v>1035</v>
      </c>
      <c r="H1174" s="9" t="s">
        <v>35</v>
      </c>
    </row>
    <row r="1175" ht="15.75" customHeight="1">
      <c r="A1175" s="9" t="s">
        <v>81</v>
      </c>
      <c r="B1175" s="10" t="s">
        <v>1071</v>
      </c>
      <c r="C1175" s="10" t="s">
        <v>199</v>
      </c>
      <c r="D1175" s="11">
        <v>1.0</v>
      </c>
      <c r="E1175" s="13"/>
      <c r="F1175" s="9" t="s">
        <v>87</v>
      </c>
      <c r="G1175" s="10" t="s">
        <v>56</v>
      </c>
      <c r="H1175" s="9" t="s">
        <v>35</v>
      </c>
    </row>
    <row r="1176" ht="15.75" customHeight="1">
      <c r="A1176" s="9" t="s">
        <v>81</v>
      </c>
      <c r="B1176" s="10" t="s">
        <v>1140</v>
      </c>
      <c r="C1176" s="11">
        <v>2.0</v>
      </c>
      <c r="D1176" s="11">
        <v>2.0</v>
      </c>
      <c r="E1176" s="13"/>
      <c r="F1176" s="9" t="s">
        <v>87</v>
      </c>
      <c r="G1176" s="10" t="s">
        <v>1024</v>
      </c>
      <c r="H1176" s="9" t="s">
        <v>35</v>
      </c>
    </row>
    <row r="1177" ht="15.75" customHeight="1">
      <c r="A1177" s="9" t="s">
        <v>81</v>
      </c>
      <c r="B1177" s="10" t="s">
        <v>50</v>
      </c>
      <c r="C1177" s="10" t="s">
        <v>62</v>
      </c>
      <c r="D1177" s="11">
        <v>4.0</v>
      </c>
      <c r="E1177" s="13"/>
      <c r="F1177" s="9" t="s">
        <v>87</v>
      </c>
      <c r="G1177" s="10" t="s">
        <v>1119</v>
      </c>
      <c r="H1177" s="9" t="s">
        <v>26</v>
      </c>
    </row>
    <row r="1178" ht="15.75" customHeight="1">
      <c r="A1178" s="9" t="s">
        <v>81</v>
      </c>
      <c r="B1178" s="10" t="s">
        <v>85</v>
      </c>
      <c r="C1178" s="10" t="s">
        <v>289</v>
      </c>
      <c r="D1178" s="11">
        <v>3.0</v>
      </c>
      <c r="E1178" s="13"/>
      <c r="F1178" s="9" t="s">
        <v>87</v>
      </c>
      <c r="G1178" s="10" t="s">
        <v>1141</v>
      </c>
      <c r="H1178" s="9" t="s">
        <v>35</v>
      </c>
    </row>
    <row r="1179" ht="15.75" customHeight="1">
      <c r="A1179" s="9" t="s">
        <v>81</v>
      </c>
      <c r="B1179" s="10" t="s">
        <v>282</v>
      </c>
      <c r="C1179" s="10" t="s">
        <v>39</v>
      </c>
      <c r="D1179" s="11">
        <v>6.0</v>
      </c>
      <c r="E1179" s="12">
        <v>2.0</v>
      </c>
      <c r="F1179" s="9" t="s">
        <v>559</v>
      </c>
      <c r="G1179" s="10" t="s">
        <v>1142</v>
      </c>
      <c r="H1179" s="9" t="s">
        <v>35</v>
      </c>
    </row>
    <row r="1180" ht="15.75" customHeight="1">
      <c r="A1180" s="9" t="s">
        <v>70</v>
      </c>
      <c r="B1180" s="10" t="s">
        <v>313</v>
      </c>
      <c r="C1180" s="10" t="s">
        <v>62</v>
      </c>
      <c r="D1180" s="11">
        <v>4.0</v>
      </c>
      <c r="E1180" s="12">
        <v>3.0</v>
      </c>
      <c r="F1180" s="9" t="s">
        <v>33</v>
      </c>
      <c r="G1180" s="10" t="s">
        <v>1143</v>
      </c>
      <c r="H1180" s="9" t="s">
        <v>35</v>
      </c>
    </row>
    <row r="1181" ht="15.75" customHeight="1">
      <c r="A1181" s="9" t="s">
        <v>81</v>
      </c>
      <c r="B1181" s="10" t="s">
        <v>282</v>
      </c>
      <c r="C1181" s="10" t="s">
        <v>226</v>
      </c>
      <c r="D1181" s="11">
        <v>6.0</v>
      </c>
      <c r="E1181" s="13"/>
      <c r="F1181" s="9" t="s">
        <v>59</v>
      </c>
      <c r="G1181" s="10" t="s">
        <v>912</v>
      </c>
      <c r="H1181" s="9" t="s">
        <v>252</v>
      </c>
    </row>
    <row r="1182" ht="15.75" customHeight="1">
      <c r="A1182" s="9" t="s">
        <v>81</v>
      </c>
      <c r="B1182" s="10" t="s">
        <v>71</v>
      </c>
      <c r="C1182" s="10" t="s">
        <v>226</v>
      </c>
      <c r="D1182" s="11">
        <v>6.0</v>
      </c>
      <c r="E1182" s="13"/>
      <c r="F1182" s="9" t="s">
        <v>678</v>
      </c>
      <c r="G1182" s="10" t="s">
        <v>1126</v>
      </c>
      <c r="H1182" s="9" t="s">
        <v>35</v>
      </c>
    </row>
    <row r="1183" ht="15.75" customHeight="1">
      <c r="A1183" s="9" t="s">
        <v>76</v>
      </c>
      <c r="B1183" s="10" t="s">
        <v>22</v>
      </c>
      <c r="C1183" s="11">
        <v>3.0</v>
      </c>
      <c r="D1183" s="11">
        <v>2.0</v>
      </c>
      <c r="E1183" s="13"/>
      <c r="F1183" s="9" t="s">
        <v>87</v>
      </c>
      <c r="G1183" s="10" t="s">
        <v>1032</v>
      </c>
      <c r="H1183" s="9" t="s">
        <v>26</v>
      </c>
    </row>
    <row r="1184" ht="15.75" customHeight="1">
      <c r="A1184" s="9" t="s">
        <v>81</v>
      </c>
      <c r="B1184" s="10" t="s">
        <v>914</v>
      </c>
      <c r="C1184" s="11">
        <v>6.0</v>
      </c>
      <c r="D1184" s="11">
        <v>6.0</v>
      </c>
      <c r="E1184" s="13"/>
      <c r="F1184" s="9" t="s">
        <v>487</v>
      </c>
      <c r="G1184" s="10" t="s">
        <v>1144</v>
      </c>
      <c r="H1184" s="9" t="s">
        <v>26</v>
      </c>
    </row>
    <row r="1185" ht="15.75" customHeight="1">
      <c r="A1185" s="9" t="s">
        <v>81</v>
      </c>
      <c r="B1185" s="10" t="s">
        <v>264</v>
      </c>
      <c r="C1185" s="10" t="s">
        <v>62</v>
      </c>
      <c r="D1185" s="11">
        <v>4.0</v>
      </c>
      <c r="E1185" s="13"/>
      <c r="F1185" s="9" t="s">
        <v>94</v>
      </c>
      <c r="G1185" s="10" t="s">
        <v>1031</v>
      </c>
      <c r="H1185" s="9" t="s">
        <v>35</v>
      </c>
    </row>
    <row r="1186" ht="15.75" customHeight="1">
      <c r="A1186" s="9" t="s">
        <v>130</v>
      </c>
      <c r="B1186" s="10" t="s">
        <v>89</v>
      </c>
      <c r="C1186" s="10" t="s">
        <v>39</v>
      </c>
      <c r="D1186" s="11">
        <v>5.0</v>
      </c>
      <c r="E1186" s="12">
        <v>2.0</v>
      </c>
      <c r="F1186" s="9" t="s">
        <v>69</v>
      </c>
      <c r="G1186" s="10" t="s">
        <v>1145</v>
      </c>
      <c r="H1186" s="9" t="s">
        <v>35</v>
      </c>
    </row>
    <row r="1187" ht="15.75" customHeight="1">
      <c r="A1187" s="9" t="s">
        <v>46</v>
      </c>
      <c r="B1187" s="10" t="s">
        <v>650</v>
      </c>
      <c r="C1187" s="11">
        <v>3.0</v>
      </c>
      <c r="D1187" s="11">
        <v>2.0</v>
      </c>
      <c r="E1187" s="12">
        <v>1.0</v>
      </c>
      <c r="F1187" s="9" t="s">
        <v>87</v>
      </c>
      <c r="G1187" s="10" t="s">
        <v>1003</v>
      </c>
      <c r="H1187" s="9" t="s">
        <v>35</v>
      </c>
    </row>
    <row r="1188" ht="15.75" customHeight="1">
      <c r="A1188" s="9" t="s">
        <v>46</v>
      </c>
      <c r="B1188" s="10" t="s">
        <v>1146</v>
      </c>
      <c r="C1188" s="10" t="s">
        <v>62</v>
      </c>
      <c r="D1188" s="11">
        <v>4.0</v>
      </c>
      <c r="E1188" s="12">
        <v>2.0</v>
      </c>
      <c r="F1188" s="9" t="s">
        <v>87</v>
      </c>
      <c r="G1188" s="10" t="s">
        <v>1028</v>
      </c>
      <c r="H1188" s="9" t="s">
        <v>35</v>
      </c>
    </row>
    <row r="1189" ht="15.75" customHeight="1">
      <c r="A1189" s="9" t="s">
        <v>46</v>
      </c>
      <c r="B1189" s="10" t="s">
        <v>650</v>
      </c>
      <c r="C1189" s="11">
        <v>3.0</v>
      </c>
      <c r="D1189" s="11">
        <v>2.0</v>
      </c>
      <c r="E1189" s="12">
        <v>1.0</v>
      </c>
      <c r="F1189" s="9" t="s">
        <v>87</v>
      </c>
      <c r="G1189" s="10" t="s">
        <v>1147</v>
      </c>
      <c r="H1189" s="9"/>
    </row>
    <row r="1190" ht="15.75" customHeight="1">
      <c r="A1190" s="9" t="s">
        <v>53</v>
      </c>
      <c r="B1190" s="10" t="s">
        <v>409</v>
      </c>
      <c r="C1190" s="10" t="s">
        <v>226</v>
      </c>
      <c r="D1190" s="11">
        <v>4.0</v>
      </c>
      <c r="E1190" s="12">
        <v>4.0</v>
      </c>
      <c r="F1190" s="9" t="s">
        <v>186</v>
      </c>
      <c r="G1190" s="10" t="s">
        <v>1148</v>
      </c>
      <c r="H1190" s="9" t="s">
        <v>35</v>
      </c>
    </row>
    <row r="1191" ht="15.75" customHeight="1">
      <c r="A1191" s="9" t="s">
        <v>46</v>
      </c>
      <c r="B1191" s="10" t="s">
        <v>193</v>
      </c>
      <c r="C1191" s="11">
        <v>3.0</v>
      </c>
      <c r="D1191" s="11">
        <v>2.0</v>
      </c>
      <c r="E1191" s="12">
        <v>1.0</v>
      </c>
      <c r="F1191" s="9" t="s">
        <v>87</v>
      </c>
      <c r="G1191" s="10" t="s">
        <v>277</v>
      </c>
      <c r="H1191" s="9" t="s">
        <v>35</v>
      </c>
    </row>
    <row r="1192" ht="15.75" customHeight="1">
      <c r="A1192" s="9" t="s">
        <v>46</v>
      </c>
      <c r="B1192" s="10" t="s">
        <v>353</v>
      </c>
      <c r="C1192" s="10" t="s">
        <v>62</v>
      </c>
      <c r="D1192" s="11">
        <v>3.0</v>
      </c>
      <c r="E1192" s="12">
        <v>2.0</v>
      </c>
      <c r="F1192" s="9" t="s">
        <v>87</v>
      </c>
      <c r="G1192" s="10" t="s">
        <v>464</v>
      </c>
      <c r="H1192" s="9" t="s">
        <v>35</v>
      </c>
    </row>
    <row r="1193" ht="15.75" customHeight="1">
      <c r="A1193" s="9" t="s">
        <v>46</v>
      </c>
      <c r="B1193" s="10" t="s">
        <v>89</v>
      </c>
      <c r="C1193" s="10" t="s">
        <v>23</v>
      </c>
      <c r="D1193" s="11">
        <v>2.0</v>
      </c>
      <c r="E1193" s="12">
        <v>2.0</v>
      </c>
      <c r="F1193" s="9" t="s">
        <v>24</v>
      </c>
      <c r="G1193" s="10" t="s">
        <v>1006</v>
      </c>
      <c r="H1193" s="9" t="s">
        <v>26</v>
      </c>
    </row>
    <row r="1194" ht="15.75" customHeight="1">
      <c r="A1194" s="9" t="s">
        <v>27</v>
      </c>
      <c r="B1194" s="10" t="s">
        <v>954</v>
      </c>
      <c r="C1194" s="11">
        <v>1.0</v>
      </c>
      <c r="D1194" s="11">
        <v>1.0</v>
      </c>
      <c r="E1194" s="12">
        <v>1.0</v>
      </c>
      <c r="F1194" s="9" t="s">
        <v>24</v>
      </c>
      <c r="G1194" s="10" t="s">
        <v>1149</v>
      </c>
      <c r="H1194" s="9" t="s">
        <v>26</v>
      </c>
    </row>
    <row r="1195" ht="15.75" customHeight="1">
      <c r="A1195" s="9" t="s">
        <v>37</v>
      </c>
      <c r="B1195" s="10" t="s">
        <v>366</v>
      </c>
      <c r="C1195" s="10"/>
      <c r="D1195" s="10"/>
      <c r="E1195" s="12">
        <v>3.0</v>
      </c>
      <c r="F1195" s="9" t="s">
        <v>87</v>
      </c>
      <c r="G1195" s="10" t="s">
        <v>1150</v>
      </c>
      <c r="H1195" s="9" t="s">
        <v>67</v>
      </c>
    </row>
    <row r="1196" ht="15.75" customHeight="1">
      <c r="A1196" s="9" t="s">
        <v>363</v>
      </c>
      <c r="B1196" s="10" t="s">
        <v>854</v>
      </c>
      <c r="C1196" s="10" t="s">
        <v>62</v>
      </c>
      <c r="D1196" s="11">
        <v>3.0</v>
      </c>
      <c r="E1196" s="12">
        <v>2.0</v>
      </c>
      <c r="F1196" s="9" t="s">
        <v>97</v>
      </c>
      <c r="G1196" s="10" t="s">
        <v>1151</v>
      </c>
      <c r="H1196" s="9" t="s">
        <v>67</v>
      </c>
    </row>
    <row r="1197" ht="15.75" customHeight="1">
      <c r="A1197" s="9" t="s">
        <v>41</v>
      </c>
      <c r="B1197" s="10" t="s">
        <v>107</v>
      </c>
      <c r="C1197" s="11">
        <v>3.0</v>
      </c>
      <c r="D1197" s="11">
        <v>2.0</v>
      </c>
      <c r="E1197" s="12">
        <v>1.0</v>
      </c>
      <c r="F1197" s="9" t="s">
        <v>87</v>
      </c>
      <c r="G1197" s="10" t="s">
        <v>1152</v>
      </c>
      <c r="H1197" s="9"/>
    </row>
    <row r="1198" ht="15.75" customHeight="1">
      <c r="A1198" s="9" t="s">
        <v>21</v>
      </c>
      <c r="B1198" s="10" t="s">
        <v>1153</v>
      </c>
      <c r="C1198" s="11">
        <v>2.0</v>
      </c>
      <c r="D1198" s="11">
        <v>2.0</v>
      </c>
      <c r="E1198" s="12">
        <v>1.0</v>
      </c>
      <c r="F1198" s="9" t="s">
        <v>86</v>
      </c>
      <c r="G1198" s="10" t="s">
        <v>1154</v>
      </c>
      <c r="H1198" s="9" t="s">
        <v>26</v>
      </c>
    </row>
    <row r="1199" ht="15.75" customHeight="1">
      <c r="A1199" s="9" t="s">
        <v>159</v>
      </c>
      <c r="B1199" s="10" t="s">
        <v>1071</v>
      </c>
      <c r="C1199" s="11">
        <v>2.0</v>
      </c>
      <c r="D1199" s="11">
        <v>2.0</v>
      </c>
      <c r="E1199" s="12">
        <v>1.0</v>
      </c>
      <c r="F1199" s="9" t="s">
        <v>87</v>
      </c>
      <c r="G1199" s="10" t="s">
        <v>1155</v>
      </c>
      <c r="H1199" s="9" t="s">
        <v>35</v>
      </c>
    </row>
    <row r="1200" ht="15.75" customHeight="1">
      <c r="A1200" s="9" t="s">
        <v>159</v>
      </c>
      <c r="B1200" s="10" t="s">
        <v>1156</v>
      </c>
      <c r="C1200" s="11">
        <v>3.0</v>
      </c>
      <c r="D1200" s="11">
        <v>3.0</v>
      </c>
      <c r="E1200" s="12">
        <v>2.0</v>
      </c>
      <c r="F1200" s="9" t="s">
        <v>87</v>
      </c>
      <c r="G1200" s="10" t="s">
        <v>1157</v>
      </c>
      <c r="H1200" s="9" t="s">
        <v>35</v>
      </c>
    </row>
    <row r="1201" ht="15.75" customHeight="1">
      <c r="A1201" s="9" t="s">
        <v>376</v>
      </c>
      <c r="B1201" s="10" t="s">
        <v>231</v>
      </c>
      <c r="C1201" s="10" t="s">
        <v>62</v>
      </c>
      <c r="D1201" s="11">
        <v>4.0</v>
      </c>
      <c r="E1201" s="12">
        <v>2.0</v>
      </c>
      <c r="F1201" s="9" t="s">
        <v>87</v>
      </c>
      <c r="G1201" s="10" t="s">
        <v>1158</v>
      </c>
      <c r="H1201" s="9"/>
    </row>
    <row r="1202" ht="15.75" customHeight="1">
      <c r="A1202" s="9" t="s">
        <v>376</v>
      </c>
      <c r="B1202" s="10" t="s">
        <v>1159</v>
      </c>
      <c r="C1202" s="11">
        <v>3.0</v>
      </c>
      <c r="D1202" s="11">
        <v>2.0</v>
      </c>
      <c r="E1202" s="12">
        <v>2.0</v>
      </c>
      <c r="F1202" s="9" t="s">
        <v>87</v>
      </c>
      <c r="G1202" s="10" t="s">
        <v>1160</v>
      </c>
      <c r="H1202" s="9" t="s">
        <v>67</v>
      </c>
    </row>
    <row r="1203" ht="15.75" customHeight="1">
      <c r="A1203" s="9" t="s">
        <v>376</v>
      </c>
      <c r="B1203" s="10" t="s">
        <v>751</v>
      </c>
      <c r="C1203" s="10" t="s">
        <v>62</v>
      </c>
      <c r="D1203" s="11">
        <v>2.0</v>
      </c>
      <c r="E1203" s="12">
        <v>2.0</v>
      </c>
      <c r="F1203" s="9" t="s">
        <v>87</v>
      </c>
      <c r="G1203" s="10" t="s">
        <v>1161</v>
      </c>
      <c r="H1203" s="9" t="s">
        <v>35</v>
      </c>
    </row>
    <row r="1204" ht="15.75" customHeight="1">
      <c r="A1204" s="9" t="s">
        <v>76</v>
      </c>
      <c r="B1204" s="10" t="s">
        <v>628</v>
      </c>
      <c r="C1204" s="11">
        <v>1.0</v>
      </c>
      <c r="D1204" s="11">
        <v>1.0</v>
      </c>
      <c r="E1204" s="12">
        <v>1.0</v>
      </c>
      <c r="F1204" s="9" t="s">
        <v>940</v>
      </c>
      <c r="G1204" s="10" t="s">
        <v>1162</v>
      </c>
      <c r="H1204" s="9" t="s">
        <v>35</v>
      </c>
    </row>
    <row r="1205" ht="15.75" customHeight="1">
      <c r="A1205" s="9" t="s">
        <v>93</v>
      </c>
      <c r="B1205" s="10" t="s">
        <v>967</v>
      </c>
      <c r="C1205" s="10" t="s">
        <v>62</v>
      </c>
      <c r="D1205" s="11">
        <v>4.0</v>
      </c>
      <c r="E1205" s="12">
        <v>3.0</v>
      </c>
      <c r="F1205" s="9" t="s">
        <v>33</v>
      </c>
      <c r="G1205" s="10" t="s">
        <v>1163</v>
      </c>
      <c r="H1205" s="9" t="s">
        <v>35</v>
      </c>
    </row>
    <row r="1206" ht="15.75" customHeight="1">
      <c r="A1206" s="9" t="s">
        <v>21</v>
      </c>
      <c r="B1206" s="10" t="s">
        <v>269</v>
      </c>
      <c r="C1206" s="10" t="s">
        <v>327</v>
      </c>
      <c r="D1206" s="11">
        <v>1.0</v>
      </c>
      <c r="E1206" s="13"/>
      <c r="F1206" s="9" t="s">
        <v>24</v>
      </c>
      <c r="G1206" s="10" t="s">
        <v>1164</v>
      </c>
      <c r="H1206" s="9" t="s">
        <v>26</v>
      </c>
    </row>
    <row r="1207" ht="15.75" customHeight="1">
      <c r="A1207" s="9" t="s">
        <v>76</v>
      </c>
      <c r="B1207" s="10" t="s">
        <v>409</v>
      </c>
      <c r="C1207" s="11">
        <v>3.0</v>
      </c>
      <c r="D1207" s="11">
        <v>4.0</v>
      </c>
      <c r="E1207" s="13"/>
      <c r="F1207" s="9" t="s">
        <v>33</v>
      </c>
      <c r="G1207" s="10" t="s">
        <v>1165</v>
      </c>
      <c r="H1207" s="9" t="s">
        <v>26</v>
      </c>
    </row>
    <row r="1208" ht="15.75" customHeight="1">
      <c r="A1208" s="9" t="s">
        <v>37</v>
      </c>
      <c r="B1208" s="10" t="s">
        <v>755</v>
      </c>
      <c r="C1208" s="11">
        <v>3.0</v>
      </c>
      <c r="D1208" s="11">
        <v>3.0</v>
      </c>
      <c r="E1208" s="12">
        <v>2.0</v>
      </c>
      <c r="F1208" s="9" t="s">
        <v>97</v>
      </c>
      <c r="G1208" s="10" t="s">
        <v>1150</v>
      </c>
      <c r="H1208" s="9" t="s">
        <v>67</v>
      </c>
    </row>
    <row r="1209" ht="15.75" customHeight="1">
      <c r="A1209" s="9" t="s">
        <v>76</v>
      </c>
      <c r="B1209" s="10" t="s">
        <v>593</v>
      </c>
      <c r="C1209" s="11">
        <v>2.0</v>
      </c>
      <c r="D1209" s="11">
        <v>2.0</v>
      </c>
      <c r="E1209" s="12">
        <v>1.0</v>
      </c>
      <c r="F1209" s="9" t="s">
        <v>940</v>
      </c>
      <c r="G1209" s="10" t="s">
        <v>1166</v>
      </c>
      <c r="H1209" s="9" t="s">
        <v>26</v>
      </c>
    </row>
    <row r="1210" ht="15.75" customHeight="1">
      <c r="A1210" s="9" t="s">
        <v>21</v>
      </c>
      <c r="B1210" s="10" t="s">
        <v>134</v>
      </c>
      <c r="C1210" s="11">
        <v>4.0</v>
      </c>
      <c r="D1210" s="11">
        <v>5.0</v>
      </c>
      <c r="E1210" s="12">
        <v>3.0</v>
      </c>
      <c r="F1210" s="9" t="s">
        <v>33</v>
      </c>
      <c r="G1210" s="10" t="s">
        <v>1167</v>
      </c>
      <c r="H1210" s="9" t="s">
        <v>35</v>
      </c>
    </row>
    <row r="1211" ht="15.75" customHeight="1">
      <c r="A1211" s="9" t="s">
        <v>21</v>
      </c>
      <c r="B1211" s="10" t="s">
        <v>177</v>
      </c>
      <c r="C1211" s="11">
        <v>4.0</v>
      </c>
      <c r="D1211" s="11">
        <v>5.0</v>
      </c>
      <c r="E1211" s="12">
        <v>3.0</v>
      </c>
      <c r="F1211" s="9" t="s">
        <v>87</v>
      </c>
      <c r="G1211" s="10" t="s">
        <v>1167</v>
      </c>
      <c r="H1211" s="9" t="s">
        <v>35</v>
      </c>
    </row>
    <row r="1212" ht="15.75" customHeight="1">
      <c r="A1212" s="9" t="s">
        <v>21</v>
      </c>
      <c r="B1212" s="10" t="s">
        <v>82</v>
      </c>
      <c r="C1212" s="10" t="s">
        <v>62</v>
      </c>
      <c r="D1212" s="11">
        <v>4.0</v>
      </c>
      <c r="E1212" s="12">
        <v>2.0</v>
      </c>
      <c r="F1212" s="9" t="s">
        <v>33</v>
      </c>
      <c r="G1212" s="10" t="s">
        <v>1087</v>
      </c>
      <c r="H1212" s="9" t="s">
        <v>35</v>
      </c>
    </row>
    <row r="1213" ht="15.75" customHeight="1">
      <c r="A1213" s="9" t="s">
        <v>21</v>
      </c>
      <c r="B1213" s="10" t="s">
        <v>47</v>
      </c>
      <c r="C1213" s="10" t="s">
        <v>62</v>
      </c>
      <c r="D1213" s="11">
        <v>4.0</v>
      </c>
      <c r="E1213" s="12">
        <v>2.0</v>
      </c>
      <c r="F1213" s="9" t="s">
        <v>124</v>
      </c>
      <c r="G1213" s="10" t="s">
        <v>208</v>
      </c>
      <c r="H1213" s="9" t="s">
        <v>35</v>
      </c>
    </row>
    <row r="1214" ht="15.75" customHeight="1">
      <c r="A1214" s="9" t="s">
        <v>76</v>
      </c>
      <c r="B1214" s="10" t="s">
        <v>215</v>
      </c>
      <c r="C1214" s="10" t="s">
        <v>62</v>
      </c>
      <c r="D1214" s="11">
        <v>3.0</v>
      </c>
      <c r="E1214" s="12">
        <v>2.0</v>
      </c>
      <c r="F1214" s="9" t="s">
        <v>97</v>
      </c>
      <c r="G1214" s="10" t="s">
        <v>1168</v>
      </c>
      <c r="H1214" s="9" t="s">
        <v>26</v>
      </c>
    </row>
    <row r="1215" ht="15.75" customHeight="1">
      <c r="A1215" s="9" t="s">
        <v>76</v>
      </c>
      <c r="B1215" s="10" t="s">
        <v>634</v>
      </c>
      <c r="C1215" s="11">
        <v>2.0</v>
      </c>
      <c r="D1215" s="11">
        <v>1.0</v>
      </c>
      <c r="E1215" s="13"/>
      <c r="F1215" s="9" t="s">
        <v>87</v>
      </c>
      <c r="G1215" s="10" t="s">
        <v>399</v>
      </c>
      <c r="H1215" s="9" t="s">
        <v>26</v>
      </c>
    </row>
    <row r="1216" ht="15.75" customHeight="1">
      <c r="A1216" s="9" t="s">
        <v>46</v>
      </c>
      <c r="B1216" s="10" t="s">
        <v>988</v>
      </c>
      <c r="C1216" s="10" t="s">
        <v>23</v>
      </c>
      <c r="D1216" s="11">
        <v>3.0</v>
      </c>
      <c r="E1216" s="12">
        <v>2.0</v>
      </c>
      <c r="F1216" s="9" t="s">
        <v>24</v>
      </c>
      <c r="G1216" s="10" t="s">
        <v>1089</v>
      </c>
      <c r="H1216" s="9" t="s">
        <v>26</v>
      </c>
    </row>
    <row r="1217" ht="15.75" customHeight="1">
      <c r="A1217" s="9" t="s">
        <v>46</v>
      </c>
      <c r="B1217" s="10" t="s">
        <v>1169</v>
      </c>
      <c r="C1217" s="10" t="s">
        <v>83</v>
      </c>
      <c r="D1217" s="11">
        <v>4.0</v>
      </c>
      <c r="E1217" s="12">
        <v>2.0</v>
      </c>
      <c r="F1217" s="9" t="s">
        <v>124</v>
      </c>
      <c r="G1217" s="10" t="s">
        <v>617</v>
      </c>
      <c r="H1217" s="9" t="s">
        <v>35</v>
      </c>
    </row>
    <row r="1218" ht="15.75" customHeight="1">
      <c r="A1218" s="9" t="s">
        <v>76</v>
      </c>
      <c r="B1218" s="10" t="s">
        <v>593</v>
      </c>
      <c r="C1218" s="10" t="s">
        <v>62</v>
      </c>
      <c r="D1218" s="11">
        <v>3.0</v>
      </c>
      <c r="E1218" s="12">
        <v>2.0</v>
      </c>
      <c r="F1218" s="9" t="s">
        <v>24</v>
      </c>
      <c r="G1218" s="10" t="s">
        <v>176</v>
      </c>
      <c r="H1218" s="9" t="s">
        <v>26</v>
      </c>
    </row>
    <row r="1219" ht="15.75" customHeight="1">
      <c r="A1219" s="9" t="s">
        <v>70</v>
      </c>
      <c r="B1219" s="10" t="s">
        <v>247</v>
      </c>
      <c r="C1219" s="11">
        <v>3.0</v>
      </c>
      <c r="D1219" s="11">
        <v>2.0</v>
      </c>
      <c r="E1219" s="13"/>
      <c r="F1219" s="9" t="s">
        <v>97</v>
      </c>
      <c r="G1219" s="10" t="s">
        <v>473</v>
      </c>
      <c r="H1219" s="9" t="s">
        <v>35</v>
      </c>
    </row>
    <row r="1220" ht="15.75" customHeight="1">
      <c r="A1220" s="9" t="s">
        <v>76</v>
      </c>
      <c r="B1220" s="10" t="s">
        <v>1170</v>
      </c>
      <c r="C1220" s="10" t="s">
        <v>226</v>
      </c>
      <c r="D1220" s="11">
        <v>5.0</v>
      </c>
      <c r="E1220" s="12">
        <v>3.0</v>
      </c>
      <c r="F1220" s="9" t="s">
        <v>87</v>
      </c>
      <c r="G1220" s="10" t="s">
        <v>987</v>
      </c>
      <c r="H1220" s="9" t="s">
        <v>35</v>
      </c>
    </row>
    <row r="1221" ht="15.75" customHeight="1">
      <c r="A1221" s="9" t="s">
        <v>106</v>
      </c>
      <c r="B1221" s="10" t="s">
        <v>899</v>
      </c>
      <c r="C1221" s="11">
        <v>3.0</v>
      </c>
      <c r="D1221" s="11">
        <v>2.0</v>
      </c>
      <c r="E1221" s="12">
        <v>1.0</v>
      </c>
      <c r="F1221" s="9" t="s">
        <v>97</v>
      </c>
      <c r="G1221" s="10" t="s">
        <v>1171</v>
      </c>
      <c r="H1221" s="9" t="s">
        <v>35</v>
      </c>
    </row>
    <row r="1222" ht="15.75" customHeight="1">
      <c r="A1222" s="9" t="s">
        <v>1013</v>
      </c>
      <c r="B1222" s="10" t="s">
        <v>1014</v>
      </c>
      <c r="C1222" s="11">
        <v>4.0</v>
      </c>
      <c r="D1222" s="11">
        <v>3.0</v>
      </c>
      <c r="E1222" s="13"/>
      <c r="F1222" s="9" t="s">
        <v>87</v>
      </c>
      <c r="G1222" s="10" t="s">
        <v>1015</v>
      </c>
      <c r="H1222" s="9" t="s">
        <v>35</v>
      </c>
    </row>
    <row r="1223" ht="15.75" customHeight="1">
      <c r="A1223" s="9" t="s">
        <v>76</v>
      </c>
      <c r="B1223" s="10" t="s">
        <v>1020</v>
      </c>
      <c r="C1223" s="11">
        <v>5.0</v>
      </c>
      <c r="D1223" s="11">
        <v>4.0</v>
      </c>
      <c r="E1223" s="13"/>
      <c r="F1223" s="9" t="s">
        <v>87</v>
      </c>
      <c r="G1223" s="10" t="s">
        <v>989</v>
      </c>
      <c r="H1223" s="9" t="s">
        <v>35</v>
      </c>
    </row>
    <row r="1224" ht="15.75" customHeight="1">
      <c r="A1224" s="9" t="s">
        <v>21</v>
      </c>
      <c r="B1224" s="10" t="s">
        <v>606</v>
      </c>
      <c r="C1224" s="11">
        <v>5.0</v>
      </c>
      <c r="D1224" s="11">
        <v>4.0</v>
      </c>
      <c r="E1224" s="13"/>
      <c r="F1224" s="9" t="s">
        <v>87</v>
      </c>
      <c r="G1224" s="10" t="s">
        <v>1012</v>
      </c>
      <c r="H1224" s="9" t="s">
        <v>35</v>
      </c>
    </row>
    <row r="1225" ht="15.75" customHeight="1">
      <c r="A1225" s="9" t="s">
        <v>21</v>
      </c>
      <c r="B1225" s="10" t="s">
        <v>1172</v>
      </c>
      <c r="C1225" s="11">
        <v>4.0</v>
      </c>
      <c r="D1225" s="11">
        <v>3.0</v>
      </c>
      <c r="E1225" s="13"/>
      <c r="F1225" s="9" t="s">
        <v>87</v>
      </c>
      <c r="G1225" s="10" t="s">
        <v>154</v>
      </c>
      <c r="H1225" s="9" t="s">
        <v>35</v>
      </c>
    </row>
    <row r="1226" ht="15.75" customHeight="1">
      <c r="A1226" s="9" t="s">
        <v>106</v>
      </c>
      <c r="B1226" s="10" t="s">
        <v>329</v>
      </c>
      <c r="C1226" s="11">
        <v>5.0</v>
      </c>
      <c r="D1226" s="11">
        <v>6.0</v>
      </c>
      <c r="E1226" s="12">
        <v>5.0</v>
      </c>
      <c r="F1226" s="9" t="s">
        <v>206</v>
      </c>
      <c r="G1226" s="10" t="s">
        <v>284</v>
      </c>
      <c r="H1226" s="9" t="s">
        <v>35</v>
      </c>
    </row>
    <row r="1227" ht="15.75" customHeight="1">
      <c r="A1227" s="9" t="s">
        <v>21</v>
      </c>
      <c r="B1227" s="10" t="s">
        <v>1173</v>
      </c>
      <c r="C1227" s="10" t="s">
        <v>226</v>
      </c>
      <c r="D1227" s="11">
        <v>5.0</v>
      </c>
      <c r="E1227" s="13"/>
      <c r="F1227" s="9" t="s">
        <v>24</v>
      </c>
      <c r="G1227" s="10" t="s">
        <v>1174</v>
      </c>
      <c r="H1227" s="9" t="s">
        <v>35</v>
      </c>
    </row>
    <row r="1228" ht="15.75" customHeight="1">
      <c r="A1228" s="9" t="s">
        <v>21</v>
      </c>
      <c r="B1228" s="10" t="s">
        <v>134</v>
      </c>
      <c r="C1228" s="10" t="s">
        <v>39</v>
      </c>
      <c r="D1228" s="11">
        <v>4.0</v>
      </c>
      <c r="E1228" s="13"/>
      <c r="F1228" s="9" t="s">
        <v>87</v>
      </c>
      <c r="G1228" s="10" t="s">
        <v>1167</v>
      </c>
      <c r="H1228" s="9" t="s">
        <v>35</v>
      </c>
    </row>
    <row r="1229" ht="15.75" customHeight="1">
      <c r="A1229" s="9" t="s">
        <v>21</v>
      </c>
      <c r="B1229" s="10" t="s">
        <v>1173</v>
      </c>
      <c r="C1229" s="10" t="s">
        <v>226</v>
      </c>
      <c r="D1229" s="11">
        <v>5.0</v>
      </c>
      <c r="E1229" s="13"/>
      <c r="F1229" s="9" t="s">
        <v>24</v>
      </c>
      <c r="G1229" s="10" t="s">
        <v>1175</v>
      </c>
      <c r="H1229" s="9" t="s">
        <v>67</v>
      </c>
    </row>
    <row r="1230" ht="15.75" customHeight="1">
      <c r="A1230" s="9" t="s">
        <v>21</v>
      </c>
      <c r="B1230" s="10" t="s">
        <v>755</v>
      </c>
      <c r="C1230" s="10" t="s">
        <v>327</v>
      </c>
      <c r="D1230" s="11">
        <v>1.0</v>
      </c>
      <c r="E1230" s="13"/>
      <c r="F1230" s="9" t="s">
        <v>24</v>
      </c>
      <c r="G1230" s="10" t="s">
        <v>1176</v>
      </c>
      <c r="H1230" s="9"/>
    </row>
    <row r="1231" ht="15.75" customHeight="1">
      <c r="A1231" s="9" t="s">
        <v>21</v>
      </c>
      <c r="B1231" s="10" t="s">
        <v>131</v>
      </c>
      <c r="C1231" s="10" t="s">
        <v>39</v>
      </c>
      <c r="D1231" s="11">
        <v>4.0</v>
      </c>
      <c r="E1231" s="12">
        <v>3.0</v>
      </c>
      <c r="F1231" s="9" t="s">
        <v>87</v>
      </c>
      <c r="G1231" s="10" t="s">
        <v>1167</v>
      </c>
      <c r="H1231" s="9" t="s">
        <v>35</v>
      </c>
    </row>
    <row r="1232" ht="15.75" customHeight="1">
      <c r="A1232" s="9" t="s">
        <v>21</v>
      </c>
      <c r="B1232" s="10" t="s">
        <v>264</v>
      </c>
      <c r="C1232" s="10" t="s">
        <v>62</v>
      </c>
      <c r="D1232" s="11">
        <v>4.0</v>
      </c>
      <c r="E1232" s="12">
        <v>3.0</v>
      </c>
      <c r="F1232" s="9" t="s">
        <v>24</v>
      </c>
      <c r="G1232" s="10" t="s">
        <v>1008</v>
      </c>
      <c r="H1232" s="9" t="s">
        <v>35</v>
      </c>
    </row>
    <row r="1233" ht="15.75" customHeight="1">
      <c r="A1233" s="9" t="s">
        <v>21</v>
      </c>
      <c r="B1233" s="10" t="s">
        <v>160</v>
      </c>
      <c r="C1233" s="10" t="s">
        <v>199</v>
      </c>
      <c r="D1233" s="11">
        <v>1.0</v>
      </c>
      <c r="E1233" s="12">
        <v>1.0</v>
      </c>
      <c r="F1233" s="9" t="s">
        <v>24</v>
      </c>
      <c r="G1233" s="10" t="s">
        <v>1177</v>
      </c>
      <c r="H1233" s="9" t="s">
        <v>26</v>
      </c>
    </row>
    <row r="1234" ht="15.75" customHeight="1">
      <c r="A1234" s="9" t="s">
        <v>21</v>
      </c>
      <c r="B1234" s="10" t="s">
        <v>231</v>
      </c>
      <c r="C1234" s="10" t="s">
        <v>23</v>
      </c>
      <c r="D1234" s="11">
        <v>2.0</v>
      </c>
      <c r="E1234" s="13"/>
      <c r="F1234" s="9" t="s">
        <v>24</v>
      </c>
      <c r="G1234" s="10" t="s">
        <v>643</v>
      </c>
      <c r="H1234" s="9" t="s">
        <v>26</v>
      </c>
    </row>
    <row r="1235" ht="15.75" customHeight="1">
      <c r="A1235" s="9" t="s">
        <v>106</v>
      </c>
      <c r="B1235" s="10" t="s">
        <v>532</v>
      </c>
      <c r="C1235" s="11">
        <v>3.0</v>
      </c>
      <c r="D1235" s="11">
        <v>2.0</v>
      </c>
      <c r="E1235" s="13"/>
      <c r="F1235" s="9" t="s">
        <v>1178</v>
      </c>
      <c r="G1235" s="10" t="s">
        <v>1179</v>
      </c>
      <c r="H1235" s="9"/>
    </row>
    <row r="1236" ht="15.75" customHeight="1">
      <c r="A1236" s="9" t="s">
        <v>27</v>
      </c>
      <c r="B1236" s="10" t="s">
        <v>366</v>
      </c>
      <c r="C1236" s="10" t="s">
        <v>199</v>
      </c>
      <c r="D1236" s="11">
        <v>1.0</v>
      </c>
      <c r="E1236" s="12">
        <v>1.0</v>
      </c>
      <c r="F1236" s="9" t="s">
        <v>87</v>
      </c>
      <c r="G1236" s="10" t="s">
        <v>962</v>
      </c>
      <c r="H1236" s="9" t="s">
        <v>26</v>
      </c>
    </row>
    <row r="1237" ht="15.75" customHeight="1">
      <c r="A1237" s="9" t="s">
        <v>190</v>
      </c>
      <c r="B1237" s="10" t="s">
        <v>1180</v>
      </c>
      <c r="C1237" s="11">
        <v>1.0</v>
      </c>
      <c r="D1237" s="11">
        <v>1.0</v>
      </c>
      <c r="E1237" s="13"/>
      <c r="F1237" s="9" t="s">
        <v>24</v>
      </c>
      <c r="G1237" s="10" t="s">
        <v>978</v>
      </c>
      <c r="H1237" s="9" t="s">
        <v>26</v>
      </c>
    </row>
    <row r="1238" ht="15.75" customHeight="1">
      <c r="A1238" s="9" t="s">
        <v>268</v>
      </c>
      <c r="B1238" s="10" t="s">
        <v>711</v>
      </c>
      <c r="C1238" s="11">
        <v>3.0</v>
      </c>
      <c r="D1238" s="11">
        <v>2.0</v>
      </c>
      <c r="E1238" s="12">
        <v>1.0</v>
      </c>
      <c r="F1238" s="9" t="s">
        <v>87</v>
      </c>
      <c r="G1238" s="10" t="s">
        <v>139</v>
      </c>
      <c r="H1238" s="9" t="s">
        <v>26</v>
      </c>
    </row>
    <row r="1239" ht="15.75" customHeight="1">
      <c r="A1239" s="9" t="s">
        <v>190</v>
      </c>
      <c r="B1239" s="10" t="s">
        <v>231</v>
      </c>
      <c r="C1239" s="11">
        <v>2.0</v>
      </c>
      <c r="D1239" s="11">
        <v>1.0</v>
      </c>
      <c r="E1239" s="13"/>
      <c r="F1239" s="9" t="s">
        <v>24</v>
      </c>
      <c r="G1239" s="10" t="s">
        <v>1181</v>
      </c>
      <c r="H1239" s="9" t="s">
        <v>26</v>
      </c>
    </row>
    <row r="1240" ht="15.75" customHeight="1">
      <c r="A1240" s="9" t="s">
        <v>363</v>
      </c>
      <c r="B1240" s="10" t="s">
        <v>285</v>
      </c>
      <c r="C1240" s="11">
        <v>4.0</v>
      </c>
      <c r="D1240" s="11">
        <v>3.0</v>
      </c>
      <c r="E1240" s="13"/>
      <c r="F1240" s="9" t="s">
        <v>172</v>
      </c>
      <c r="G1240" s="10" t="s">
        <v>1182</v>
      </c>
      <c r="H1240" s="9"/>
    </row>
    <row r="1241" ht="15.75" customHeight="1">
      <c r="A1241" s="9" t="s">
        <v>37</v>
      </c>
      <c r="B1241" s="10" t="s">
        <v>350</v>
      </c>
      <c r="C1241" s="11">
        <v>3.0</v>
      </c>
      <c r="D1241" s="11">
        <v>2.0</v>
      </c>
      <c r="E1241" s="12">
        <v>2.0</v>
      </c>
      <c r="F1241" s="9" t="s">
        <v>33</v>
      </c>
      <c r="G1241" s="10" t="s">
        <v>326</v>
      </c>
      <c r="H1241" s="9" t="s">
        <v>35</v>
      </c>
    </row>
    <row r="1242" ht="15.75" customHeight="1">
      <c r="A1242" s="9" t="s">
        <v>21</v>
      </c>
      <c r="B1242" s="10" t="s">
        <v>258</v>
      </c>
      <c r="C1242" s="10" t="s">
        <v>39</v>
      </c>
      <c r="D1242" s="11">
        <v>5.0</v>
      </c>
      <c r="E1242" s="12">
        <v>3.0</v>
      </c>
      <c r="F1242" s="9" t="s">
        <v>100</v>
      </c>
      <c r="G1242" s="10" t="s">
        <v>1081</v>
      </c>
      <c r="H1242" s="9" t="s">
        <v>26</v>
      </c>
    </row>
    <row r="1243" ht="15.75" customHeight="1">
      <c r="A1243" s="9" t="s">
        <v>70</v>
      </c>
      <c r="B1243" s="10" t="s">
        <v>209</v>
      </c>
      <c r="C1243" s="10" t="s">
        <v>62</v>
      </c>
      <c r="D1243" s="11">
        <v>4.0</v>
      </c>
      <c r="E1243" s="13"/>
      <c r="F1243" s="9" t="s">
        <v>97</v>
      </c>
      <c r="G1243" s="10" t="s">
        <v>1183</v>
      </c>
      <c r="H1243" s="9" t="s">
        <v>26</v>
      </c>
    </row>
    <row r="1244" ht="15.75" customHeight="1">
      <c r="A1244" s="9" t="s">
        <v>27</v>
      </c>
      <c r="B1244" s="10" t="s">
        <v>1184</v>
      </c>
      <c r="C1244" s="11">
        <v>2.0</v>
      </c>
      <c r="D1244" s="11">
        <v>1.0</v>
      </c>
      <c r="E1244" s="12">
        <v>1.0</v>
      </c>
      <c r="F1244" s="9" t="s">
        <v>124</v>
      </c>
      <c r="G1244" s="10" t="s">
        <v>1185</v>
      </c>
      <c r="H1244" s="9" t="s">
        <v>26</v>
      </c>
    </row>
    <row r="1245" ht="15.75" customHeight="1">
      <c r="A1245" s="9" t="s">
        <v>37</v>
      </c>
      <c r="B1245" s="10" t="s">
        <v>474</v>
      </c>
      <c r="C1245" s="11">
        <v>5.0</v>
      </c>
      <c r="D1245" s="11">
        <v>4.0</v>
      </c>
      <c r="E1245" s="12">
        <v>2.0</v>
      </c>
      <c r="F1245" s="9" t="s">
        <v>206</v>
      </c>
      <c r="G1245" s="10" t="s">
        <v>1186</v>
      </c>
      <c r="H1245" s="9" t="s">
        <v>26</v>
      </c>
    </row>
    <row r="1246" ht="15.75" customHeight="1">
      <c r="A1246" s="9" t="s">
        <v>37</v>
      </c>
      <c r="B1246" s="10" t="s">
        <v>405</v>
      </c>
      <c r="C1246" s="11">
        <v>5.0</v>
      </c>
      <c r="D1246" s="11">
        <v>4.0</v>
      </c>
      <c r="E1246" s="13"/>
      <c r="F1246" s="9" t="s">
        <v>206</v>
      </c>
      <c r="G1246" s="10" t="s">
        <v>1187</v>
      </c>
      <c r="H1246" s="9" t="s">
        <v>35</v>
      </c>
    </row>
    <row r="1247" ht="15.75" customHeight="1">
      <c r="A1247" s="9" t="s">
        <v>70</v>
      </c>
      <c r="B1247" s="10" t="s">
        <v>247</v>
      </c>
      <c r="C1247" s="10" t="s">
        <v>62</v>
      </c>
      <c r="D1247" s="11">
        <v>2.0</v>
      </c>
      <c r="E1247" s="12">
        <v>4.0</v>
      </c>
      <c r="F1247" s="9" t="s">
        <v>59</v>
      </c>
      <c r="G1247" s="10" t="s">
        <v>1188</v>
      </c>
      <c r="H1247" s="9" t="s">
        <v>67</v>
      </c>
    </row>
    <row r="1248" ht="15.75" customHeight="1">
      <c r="A1248" s="9" t="s">
        <v>37</v>
      </c>
      <c r="B1248" s="10" t="s">
        <v>968</v>
      </c>
      <c r="C1248" s="11">
        <v>3.0</v>
      </c>
      <c r="D1248" s="11">
        <v>2.0</v>
      </c>
      <c r="E1248" s="13"/>
      <c r="F1248" s="9" t="s">
        <v>97</v>
      </c>
      <c r="G1248" s="10" t="s">
        <v>1189</v>
      </c>
      <c r="H1248" s="9" t="s">
        <v>26</v>
      </c>
    </row>
    <row r="1249" ht="15.75" customHeight="1">
      <c r="A1249" s="9" t="s">
        <v>27</v>
      </c>
      <c r="B1249" s="10" t="s">
        <v>329</v>
      </c>
      <c r="C1249" s="11">
        <v>3.0</v>
      </c>
      <c r="D1249" s="11">
        <v>2.0</v>
      </c>
      <c r="E1249" s="13"/>
      <c r="F1249" s="9" t="s">
        <v>347</v>
      </c>
      <c r="G1249" s="10" t="s">
        <v>1190</v>
      </c>
      <c r="H1249" s="9" t="s">
        <v>67</v>
      </c>
    </row>
    <row r="1250" ht="15.75" customHeight="1">
      <c r="A1250" s="9" t="s">
        <v>376</v>
      </c>
      <c r="B1250" s="10" t="s">
        <v>984</v>
      </c>
      <c r="C1250" s="10" t="s">
        <v>62</v>
      </c>
      <c r="D1250" s="11">
        <v>4.0</v>
      </c>
      <c r="E1250" s="12">
        <v>2.0</v>
      </c>
      <c r="F1250" s="9" t="s">
        <v>33</v>
      </c>
      <c r="G1250" s="10" t="s">
        <v>1191</v>
      </c>
      <c r="H1250" s="9" t="s">
        <v>35</v>
      </c>
    </row>
    <row r="1251" ht="15.75" customHeight="1">
      <c r="A1251" s="9" t="s">
        <v>376</v>
      </c>
      <c r="B1251" s="10" t="s">
        <v>1159</v>
      </c>
      <c r="C1251" s="11">
        <v>3.0</v>
      </c>
      <c r="D1251" s="11">
        <v>2.0</v>
      </c>
      <c r="E1251" s="12">
        <v>2.0</v>
      </c>
      <c r="F1251" s="9" t="s">
        <v>33</v>
      </c>
      <c r="G1251" s="10" t="s">
        <v>1160</v>
      </c>
      <c r="H1251" s="9" t="s">
        <v>35</v>
      </c>
    </row>
    <row r="1252" ht="15.75" customHeight="1">
      <c r="A1252" s="9" t="s">
        <v>37</v>
      </c>
      <c r="B1252" s="10" t="s">
        <v>1192</v>
      </c>
      <c r="C1252" s="10" t="s">
        <v>39</v>
      </c>
      <c r="D1252" s="11">
        <v>3.0</v>
      </c>
      <c r="E1252" s="13"/>
      <c r="F1252" s="9" t="s">
        <v>87</v>
      </c>
      <c r="G1252" s="10" t="s">
        <v>40</v>
      </c>
      <c r="H1252" s="9" t="s">
        <v>252</v>
      </c>
    </row>
    <row r="1253" ht="15.75" customHeight="1">
      <c r="A1253" s="9" t="s">
        <v>106</v>
      </c>
      <c r="B1253" s="10" t="s">
        <v>1193</v>
      </c>
      <c r="C1253" s="11">
        <v>4.0</v>
      </c>
      <c r="D1253" s="11">
        <v>2.0</v>
      </c>
      <c r="E1253" s="13"/>
      <c r="F1253" s="9" t="s">
        <v>347</v>
      </c>
      <c r="G1253" s="10" t="s">
        <v>1194</v>
      </c>
      <c r="H1253" s="9" t="s">
        <v>35</v>
      </c>
    </row>
    <row r="1254" ht="15.75" customHeight="1">
      <c r="A1254" s="9" t="s">
        <v>263</v>
      </c>
      <c r="B1254" s="10" t="s">
        <v>47</v>
      </c>
      <c r="C1254" s="10" t="s">
        <v>205</v>
      </c>
      <c r="D1254" s="11">
        <v>7.0</v>
      </c>
      <c r="E1254" s="12">
        <v>2.0</v>
      </c>
      <c r="F1254" s="9" t="s">
        <v>487</v>
      </c>
      <c r="G1254" s="10" t="s">
        <v>1195</v>
      </c>
      <c r="H1254" s="9" t="s">
        <v>35</v>
      </c>
    </row>
    <row r="1255" ht="15.75" customHeight="1">
      <c r="A1255" s="9" t="s">
        <v>27</v>
      </c>
      <c r="B1255" s="10" t="s">
        <v>1196</v>
      </c>
      <c r="C1255" s="10"/>
      <c r="D1255" s="10"/>
      <c r="E1255" s="13"/>
      <c r="F1255" s="9" t="s">
        <v>1197</v>
      </c>
      <c r="G1255" s="10" t="s">
        <v>1198</v>
      </c>
      <c r="H1255" s="9"/>
    </row>
    <row r="1256" ht="15.75" customHeight="1">
      <c r="A1256" s="9" t="s">
        <v>106</v>
      </c>
      <c r="B1256" s="10" t="s">
        <v>967</v>
      </c>
      <c r="C1256" s="11">
        <v>3.0</v>
      </c>
      <c r="D1256" s="11">
        <v>2.0</v>
      </c>
      <c r="E1256" s="13"/>
      <c r="F1256" s="9" t="s">
        <v>347</v>
      </c>
      <c r="G1256" s="10" t="s">
        <v>1116</v>
      </c>
      <c r="H1256" s="9" t="s">
        <v>67</v>
      </c>
    </row>
    <row r="1257" ht="15.75" customHeight="1">
      <c r="A1257" s="9" t="s">
        <v>363</v>
      </c>
      <c r="B1257" s="10" t="s">
        <v>968</v>
      </c>
      <c r="C1257" s="10" t="s">
        <v>62</v>
      </c>
      <c r="D1257" s="11">
        <v>4.0</v>
      </c>
      <c r="E1257" s="13"/>
      <c r="F1257" s="9" t="s">
        <v>97</v>
      </c>
      <c r="G1257" s="10" t="s">
        <v>365</v>
      </c>
      <c r="H1257" s="9" t="s">
        <v>35</v>
      </c>
    </row>
    <row r="1258" ht="15.75" customHeight="1">
      <c r="A1258" s="9" t="s">
        <v>106</v>
      </c>
      <c r="B1258" s="10" t="s">
        <v>968</v>
      </c>
      <c r="C1258" s="11">
        <v>3.0</v>
      </c>
      <c r="D1258" s="11">
        <v>2.0</v>
      </c>
      <c r="E1258" s="12">
        <v>2.0</v>
      </c>
      <c r="F1258" s="9" t="s">
        <v>347</v>
      </c>
      <c r="G1258" s="10" t="s">
        <v>1116</v>
      </c>
      <c r="H1258" s="9" t="s">
        <v>35</v>
      </c>
    </row>
    <row r="1259" ht="15.75" customHeight="1">
      <c r="A1259" s="9" t="s">
        <v>106</v>
      </c>
      <c r="B1259" s="10" t="s">
        <v>22</v>
      </c>
      <c r="C1259" s="11">
        <v>4.0</v>
      </c>
      <c r="D1259" s="11">
        <v>4.0</v>
      </c>
      <c r="E1259" s="13"/>
      <c r="F1259" s="9" t="s">
        <v>94</v>
      </c>
      <c r="G1259" s="10" t="s">
        <v>715</v>
      </c>
      <c r="H1259" s="9" t="s">
        <v>26</v>
      </c>
    </row>
    <row r="1260" ht="15.75" customHeight="1">
      <c r="A1260" s="9" t="s">
        <v>363</v>
      </c>
      <c r="B1260" s="10" t="s">
        <v>287</v>
      </c>
      <c r="C1260" s="11">
        <v>3.0</v>
      </c>
      <c r="D1260" s="11">
        <v>3.0</v>
      </c>
      <c r="E1260" s="13"/>
      <c r="F1260" s="9" t="s">
        <v>59</v>
      </c>
      <c r="G1260" s="10" t="s">
        <v>108</v>
      </c>
      <c r="H1260" s="9" t="s">
        <v>26</v>
      </c>
    </row>
    <row r="1261" ht="15.75" customHeight="1">
      <c r="A1261" s="9" t="s">
        <v>21</v>
      </c>
      <c r="B1261" s="10" t="s">
        <v>1199</v>
      </c>
      <c r="C1261" s="10" t="s">
        <v>327</v>
      </c>
      <c r="D1261" s="11">
        <v>1.0</v>
      </c>
      <c r="E1261" s="13"/>
      <c r="F1261" s="9" t="s">
        <v>86</v>
      </c>
      <c r="G1261" s="10" t="s">
        <v>1200</v>
      </c>
      <c r="H1261" s="9" t="s">
        <v>35</v>
      </c>
    </row>
    <row r="1262" ht="15.75" customHeight="1">
      <c r="A1262" s="9" t="s">
        <v>152</v>
      </c>
      <c r="B1262" s="10" t="s">
        <v>311</v>
      </c>
      <c r="C1262" s="10" t="s">
        <v>39</v>
      </c>
      <c r="D1262" s="11">
        <v>5.0</v>
      </c>
      <c r="E1262" s="12">
        <v>3.0</v>
      </c>
      <c r="F1262" s="9" t="s">
        <v>94</v>
      </c>
      <c r="G1262" s="10" t="s">
        <v>1201</v>
      </c>
      <c r="H1262" s="9" t="s">
        <v>35</v>
      </c>
    </row>
    <row r="1263" ht="15.75" customHeight="1">
      <c r="A1263" s="9" t="s">
        <v>70</v>
      </c>
      <c r="B1263" s="10" t="s">
        <v>413</v>
      </c>
      <c r="C1263" s="10" t="s">
        <v>62</v>
      </c>
      <c r="D1263" s="11">
        <v>4.0</v>
      </c>
      <c r="E1263" s="12">
        <v>2.0</v>
      </c>
      <c r="F1263" s="9" t="s">
        <v>33</v>
      </c>
      <c r="G1263" s="10" t="s">
        <v>1068</v>
      </c>
      <c r="H1263" s="9" t="s">
        <v>26</v>
      </c>
    </row>
    <row r="1264" ht="15.75" customHeight="1">
      <c r="A1264" s="9" t="s">
        <v>21</v>
      </c>
      <c r="B1264" s="10" t="s">
        <v>593</v>
      </c>
      <c r="C1264" s="11">
        <v>2.0</v>
      </c>
      <c r="D1264" s="11">
        <v>2.0</v>
      </c>
      <c r="E1264" s="12">
        <v>1.0</v>
      </c>
      <c r="F1264" s="9" t="s">
        <v>100</v>
      </c>
      <c r="G1264" s="10" t="s">
        <v>1202</v>
      </c>
      <c r="H1264" s="9" t="s">
        <v>26</v>
      </c>
    </row>
    <row r="1265" ht="15.75" customHeight="1">
      <c r="A1265" s="9" t="s">
        <v>37</v>
      </c>
      <c r="B1265" s="10" t="s">
        <v>175</v>
      </c>
      <c r="C1265" s="11">
        <v>3.0</v>
      </c>
      <c r="D1265" s="11">
        <v>2.0</v>
      </c>
      <c r="E1265" s="12">
        <v>2.0</v>
      </c>
      <c r="F1265" s="9" t="s">
        <v>33</v>
      </c>
      <c r="G1265" s="10" t="s">
        <v>712</v>
      </c>
      <c r="H1265" s="9" t="s">
        <v>35</v>
      </c>
    </row>
    <row r="1266" ht="15.75" customHeight="1">
      <c r="A1266" s="9" t="s">
        <v>70</v>
      </c>
      <c r="B1266" s="10" t="s">
        <v>641</v>
      </c>
      <c r="C1266" s="11">
        <v>2.0</v>
      </c>
      <c r="D1266" s="11">
        <v>2.0</v>
      </c>
      <c r="E1266" s="12">
        <v>1.0</v>
      </c>
      <c r="F1266" s="9" t="s">
        <v>124</v>
      </c>
      <c r="G1266" s="10" t="s">
        <v>1203</v>
      </c>
      <c r="H1266" s="9" t="s">
        <v>26</v>
      </c>
    </row>
    <row r="1267" ht="15.75" customHeight="1">
      <c r="A1267" s="9" t="s">
        <v>76</v>
      </c>
      <c r="B1267" s="10" t="s">
        <v>313</v>
      </c>
      <c r="C1267" s="11">
        <v>1.0</v>
      </c>
      <c r="D1267" s="11">
        <v>1.0</v>
      </c>
      <c r="E1267" s="12">
        <v>1.0</v>
      </c>
      <c r="F1267" s="9" t="s">
        <v>940</v>
      </c>
      <c r="G1267" s="10" t="s">
        <v>1204</v>
      </c>
      <c r="H1267" s="9" t="s">
        <v>26</v>
      </c>
    </row>
    <row r="1268" ht="15.75" customHeight="1">
      <c r="A1268" s="9" t="s">
        <v>46</v>
      </c>
      <c r="B1268" s="10" t="s">
        <v>634</v>
      </c>
      <c r="C1268" s="11">
        <v>2.0</v>
      </c>
      <c r="D1268" s="11">
        <v>2.0</v>
      </c>
      <c r="E1268" s="12">
        <v>1.0</v>
      </c>
      <c r="F1268" s="9" t="s">
        <v>86</v>
      </c>
      <c r="G1268" s="10"/>
      <c r="H1268" s="9" t="s">
        <v>35</v>
      </c>
    </row>
    <row r="1269" ht="15.75" customHeight="1">
      <c r="A1269" s="9" t="s">
        <v>46</v>
      </c>
      <c r="B1269" s="10" t="s">
        <v>313</v>
      </c>
      <c r="C1269" s="11">
        <v>3.0</v>
      </c>
      <c r="D1269" s="11">
        <v>2.0</v>
      </c>
      <c r="E1269" s="13"/>
      <c r="F1269" s="9" t="s">
        <v>86</v>
      </c>
      <c r="G1269" s="10" t="s">
        <v>1205</v>
      </c>
      <c r="H1269" s="9" t="s">
        <v>26</v>
      </c>
    </row>
    <row r="1270" ht="15.75" customHeight="1">
      <c r="A1270" s="9" t="s">
        <v>37</v>
      </c>
      <c r="B1270" s="10" t="s">
        <v>1192</v>
      </c>
      <c r="C1270" s="11">
        <v>3.0</v>
      </c>
      <c r="D1270" s="11">
        <v>2.0</v>
      </c>
      <c r="E1270" s="13"/>
      <c r="F1270" s="9" t="s">
        <v>87</v>
      </c>
      <c r="G1270" s="10" t="s">
        <v>40</v>
      </c>
      <c r="H1270" s="9" t="s">
        <v>35</v>
      </c>
    </row>
    <row r="1271" ht="15.75" customHeight="1">
      <c r="A1271" s="9" t="s">
        <v>1013</v>
      </c>
      <c r="B1271" s="10" t="s">
        <v>1206</v>
      </c>
      <c r="C1271" s="11">
        <v>2.0</v>
      </c>
      <c r="D1271" s="11">
        <v>1.0</v>
      </c>
      <c r="E1271" s="12">
        <v>1.0</v>
      </c>
      <c r="F1271" s="9" t="s">
        <v>33</v>
      </c>
      <c r="G1271" s="10" t="s">
        <v>202</v>
      </c>
      <c r="H1271" s="9" t="s">
        <v>26</v>
      </c>
    </row>
    <row r="1272" ht="15.75" customHeight="1">
      <c r="A1272" s="9" t="s">
        <v>31</v>
      </c>
      <c r="B1272" s="10" t="s">
        <v>1207</v>
      </c>
      <c r="C1272" s="10" t="s">
        <v>199</v>
      </c>
      <c r="D1272" s="11">
        <v>1.0</v>
      </c>
      <c r="E1272" s="12">
        <v>1.0</v>
      </c>
      <c r="F1272" s="9" t="s">
        <v>86</v>
      </c>
      <c r="G1272" s="10" t="s">
        <v>1208</v>
      </c>
      <c r="H1272" s="9" t="s">
        <v>35</v>
      </c>
    </row>
    <row r="1273" ht="15.75" customHeight="1">
      <c r="A1273" s="9" t="s">
        <v>70</v>
      </c>
      <c r="B1273" s="10" t="s">
        <v>891</v>
      </c>
      <c r="C1273" s="11">
        <v>3.0</v>
      </c>
      <c r="D1273" s="11">
        <v>2.0</v>
      </c>
      <c r="E1273" s="13"/>
      <c r="F1273" s="9" t="s">
        <v>87</v>
      </c>
      <c r="G1273" s="10" t="s">
        <v>1209</v>
      </c>
      <c r="H1273" s="9" t="s">
        <v>35</v>
      </c>
    </row>
    <row r="1274" ht="15.75" customHeight="1">
      <c r="A1274" s="9" t="s">
        <v>27</v>
      </c>
      <c r="B1274" s="10" t="s">
        <v>1210</v>
      </c>
      <c r="C1274" s="11">
        <v>12.0</v>
      </c>
      <c r="D1274" s="11">
        <v>8.0</v>
      </c>
      <c r="E1274" s="12">
        <v>6.0</v>
      </c>
      <c r="F1274" s="9" t="s">
        <v>74</v>
      </c>
      <c r="G1274" s="10" t="s">
        <v>1211</v>
      </c>
      <c r="H1274" s="9" t="s">
        <v>35</v>
      </c>
    </row>
    <row r="1275" ht="15.75" customHeight="1">
      <c r="A1275" s="9" t="s">
        <v>36</v>
      </c>
      <c r="B1275" s="10" t="s">
        <v>1212</v>
      </c>
      <c r="C1275" s="11">
        <v>3.0</v>
      </c>
      <c r="D1275" s="11">
        <v>2.0</v>
      </c>
      <c r="E1275" s="12">
        <v>1.0</v>
      </c>
      <c r="F1275" s="9" t="s">
        <v>359</v>
      </c>
      <c r="G1275" s="10" t="s">
        <v>925</v>
      </c>
      <c r="H1275" s="9" t="s">
        <v>35</v>
      </c>
    </row>
    <row r="1276" ht="15.75" customHeight="1">
      <c r="A1276" s="9" t="s">
        <v>36</v>
      </c>
      <c r="B1276" s="10" t="s">
        <v>1213</v>
      </c>
      <c r="C1276" s="11">
        <v>2.0</v>
      </c>
      <c r="D1276" s="11">
        <v>2.0</v>
      </c>
      <c r="E1276" s="12">
        <v>2.0</v>
      </c>
      <c r="F1276" s="9" t="s">
        <v>97</v>
      </c>
      <c r="G1276" s="10" t="s">
        <v>1214</v>
      </c>
      <c r="H1276" s="9" t="s">
        <v>67</v>
      </c>
    </row>
    <row r="1277" ht="15.75" customHeight="1">
      <c r="A1277" s="9" t="s">
        <v>37</v>
      </c>
      <c r="B1277" s="10" t="s">
        <v>366</v>
      </c>
      <c r="C1277" s="11">
        <v>3.0</v>
      </c>
      <c r="D1277" s="11">
        <v>2.0</v>
      </c>
      <c r="E1277" s="12">
        <v>2.0</v>
      </c>
      <c r="F1277" s="9" t="s">
        <v>97</v>
      </c>
      <c r="G1277" s="10" t="s">
        <v>1215</v>
      </c>
      <c r="H1277" s="9" t="s">
        <v>67</v>
      </c>
    </row>
    <row r="1278" ht="15.75" customHeight="1">
      <c r="A1278" s="9" t="s">
        <v>168</v>
      </c>
      <c r="B1278" s="10" t="s">
        <v>1216</v>
      </c>
      <c r="C1278" s="10" t="s">
        <v>39</v>
      </c>
      <c r="D1278" s="11">
        <v>5.0</v>
      </c>
      <c r="E1278" s="12">
        <v>3.0</v>
      </c>
      <c r="F1278" s="9" t="s">
        <v>314</v>
      </c>
      <c r="G1278" s="10" t="s">
        <v>1217</v>
      </c>
      <c r="H1278" s="9" t="s">
        <v>35</v>
      </c>
    </row>
    <row r="1279" ht="15.75" customHeight="1">
      <c r="A1279" s="9" t="s">
        <v>168</v>
      </c>
      <c r="B1279" s="10" t="s">
        <v>564</v>
      </c>
      <c r="C1279" s="11">
        <v>4.0</v>
      </c>
      <c r="D1279" s="11">
        <v>4.0</v>
      </c>
      <c r="E1279" s="12">
        <v>3.0</v>
      </c>
      <c r="F1279" s="9" t="s">
        <v>314</v>
      </c>
      <c r="G1279" s="10" t="s">
        <v>565</v>
      </c>
      <c r="H1279" s="9" t="s">
        <v>26</v>
      </c>
    </row>
    <row r="1280" ht="15.75" customHeight="1">
      <c r="A1280" s="9" t="s">
        <v>21</v>
      </c>
      <c r="B1280" s="10" t="s">
        <v>1218</v>
      </c>
      <c r="C1280" s="11">
        <v>14.0</v>
      </c>
      <c r="D1280" s="11">
        <v>16.0</v>
      </c>
      <c r="E1280" s="12">
        <v>10.0</v>
      </c>
      <c r="F1280" s="9" t="s">
        <v>29</v>
      </c>
      <c r="G1280" s="10" t="s">
        <v>1219</v>
      </c>
      <c r="H1280" s="9" t="s">
        <v>35</v>
      </c>
    </row>
    <row r="1281" ht="15.75" customHeight="1">
      <c r="A1281" s="9" t="s">
        <v>37</v>
      </c>
      <c r="B1281" s="10" t="s">
        <v>1075</v>
      </c>
      <c r="C1281" s="10" t="s">
        <v>205</v>
      </c>
      <c r="D1281" s="11">
        <v>5.0</v>
      </c>
      <c r="E1281" s="13"/>
      <c r="F1281" s="9" t="s">
        <v>283</v>
      </c>
      <c r="G1281" s="10" t="s">
        <v>1220</v>
      </c>
      <c r="H1281" s="9" t="s">
        <v>35</v>
      </c>
    </row>
    <row r="1282" ht="15.75" customHeight="1">
      <c r="A1282" s="9" t="s">
        <v>45</v>
      </c>
      <c r="B1282" s="10" t="s">
        <v>1221</v>
      </c>
      <c r="C1282" s="11">
        <v>5.0</v>
      </c>
      <c r="D1282" s="11">
        <v>4.0</v>
      </c>
      <c r="E1282" s="13"/>
      <c r="F1282" s="9" t="s">
        <v>206</v>
      </c>
      <c r="G1282" s="10" t="s">
        <v>1222</v>
      </c>
      <c r="H1282" s="9" t="s">
        <v>35</v>
      </c>
    </row>
    <row r="1283" ht="15.75" customHeight="1">
      <c r="A1283" s="9" t="s">
        <v>37</v>
      </c>
      <c r="B1283" s="10" t="s">
        <v>195</v>
      </c>
      <c r="C1283" s="11">
        <v>6.0</v>
      </c>
      <c r="D1283" s="11">
        <v>5.0</v>
      </c>
      <c r="E1283" s="13"/>
      <c r="F1283" s="9" t="s">
        <v>283</v>
      </c>
      <c r="G1283" s="10" t="s">
        <v>1123</v>
      </c>
      <c r="H1283" s="9" t="s">
        <v>35</v>
      </c>
    </row>
    <row r="1284" ht="15.75" customHeight="1">
      <c r="A1284" s="9" t="s">
        <v>37</v>
      </c>
      <c r="B1284" s="10" t="s">
        <v>148</v>
      </c>
      <c r="C1284" s="11">
        <v>5.0</v>
      </c>
      <c r="D1284" s="11">
        <v>4.0</v>
      </c>
      <c r="E1284" s="13"/>
      <c r="F1284" s="9" t="s">
        <v>206</v>
      </c>
      <c r="G1284" s="10" t="s">
        <v>1223</v>
      </c>
      <c r="H1284" s="9" t="s">
        <v>35</v>
      </c>
    </row>
    <row r="1285" ht="15.75" customHeight="1">
      <c r="A1285" s="9" t="s">
        <v>37</v>
      </c>
      <c r="B1285" s="10" t="s">
        <v>386</v>
      </c>
      <c r="C1285" s="11">
        <v>3.0</v>
      </c>
      <c r="D1285" s="11">
        <v>2.0</v>
      </c>
      <c r="E1285" s="12">
        <v>2.0</v>
      </c>
      <c r="F1285" s="9" t="s">
        <v>124</v>
      </c>
      <c r="G1285" s="10" t="s">
        <v>1107</v>
      </c>
      <c r="H1285" s="9" t="s">
        <v>67</v>
      </c>
    </row>
    <row r="1286" ht="15.75" customHeight="1">
      <c r="A1286" s="9" t="s">
        <v>53</v>
      </c>
      <c r="B1286" s="10" t="s">
        <v>350</v>
      </c>
      <c r="C1286" s="10" t="s">
        <v>62</v>
      </c>
      <c r="D1286" s="11">
        <v>3.0</v>
      </c>
      <c r="E1286" s="12">
        <v>1.0</v>
      </c>
      <c r="F1286" s="9" t="s">
        <v>24</v>
      </c>
      <c r="G1286" s="10" t="s">
        <v>1224</v>
      </c>
      <c r="H1286" s="9" t="s">
        <v>26</v>
      </c>
    </row>
    <row r="1287" ht="15.75" customHeight="1">
      <c r="A1287" s="9" t="s">
        <v>76</v>
      </c>
      <c r="B1287" s="10" t="s">
        <v>1225</v>
      </c>
      <c r="C1287" s="10" t="s">
        <v>39</v>
      </c>
      <c r="D1287" s="11">
        <v>6.0</v>
      </c>
      <c r="E1287" s="12">
        <v>3.0</v>
      </c>
      <c r="F1287" s="9" t="s">
        <v>33</v>
      </c>
      <c r="G1287" s="10" t="s">
        <v>1226</v>
      </c>
      <c r="H1287" s="9" t="s">
        <v>35</v>
      </c>
    </row>
    <row r="1288" ht="15.75" customHeight="1">
      <c r="A1288" s="9" t="s">
        <v>268</v>
      </c>
      <c r="B1288" s="10" t="s">
        <v>1018</v>
      </c>
      <c r="C1288" s="11">
        <v>3.0</v>
      </c>
      <c r="D1288" s="11">
        <v>2.0</v>
      </c>
      <c r="E1288" s="13"/>
      <c r="F1288" s="9" t="s">
        <v>124</v>
      </c>
      <c r="G1288" s="10" t="s">
        <v>1019</v>
      </c>
      <c r="H1288" s="9" t="s">
        <v>252</v>
      </c>
    </row>
    <row r="1289" ht="15.75" customHeight="1">
      <c r="A1289" s="9" t="s">
        <v>31</v>
      </c>
      <c r="B1289" s="10" t="s">
        <v>332</v>
      </c>
      <c r="C1289" s="11">
        <v>3.0</v>
      </c>
      <c r="D1289" s="11">
        <v>3.0</v>
      </c>
      <c r="E1289" s="12">
        <v>2.0</v>
      </c>
      <c r="F1289" s="9" t="s">
        <v>87</v>
      </c>
      <c r="G1289" s="10" t="s">
        <v>1227</v>
      </c>
      <c r="H1289" s="9" t="s">
        <v>35</v>
      </c>
    </row>
    <row r="1290" ht="15.75" customHeight="1">
      <c r="A1290" s="9" t="s">
        <v>45</v>
      </c>
      <c r="B1290" s="10" t="s">
        <v>741</v>
      </c>
      <c r="C1290" s="10" t="s">
        <v>1228</v>
      </c>
      <c r="D1290" s="11">
        <v>13.0</v>
      </c>
      <c r="E1290" s="12">
        <v>6.0</v>
      </c>
      <c r="F1290" s="9" t="s">
        <v>43</v>
      </c>
      <c r="G1290" s="10" t="s">
        <v>1229</v>
      </c>
      <c r="H1290" s="9" t="s">
        <v>35</v>
      </c>
    </row>
    <row r="1291" ht="15.75" customHeight="1">
      <c r="A1291" s="9" t="s">
        <v>76</v>
      </c>
      <c r="B1291" s="10" t="s">
        <v>968</v>
      </c>
      <c r="C1291" s="11">
        <v>3.0</v>
      </c>
      <c r="D1291" s="11">
        <v>2.0</v>
      </c>
      <c r="E1291" s="12">
        <v>1.0</v>
      </c>
      <c r="F1291" s="9" t="s">
        <v>87</v>
      </c>
      <c r="G1291" s="10" t="s">
        <v>688</v>
      </c>
      <c r="H1291" s="9" t="s">
        <v>26</v>
      </c>
    </row>
    <row r="1292" ht="15.75" customHeight="1">
      <c r="A1292" s="9" t="s">
        <v>792</v>
      </c>
      <c r="B1292" s="10" t="s">
        <v>278</v>
      </c>
      <c r="C1292" s="10" t="s">
        <v>39</v>
      </c>
      <c r="D1292" s="11">
        <v>5.0</v>
      </c>
      <c r="E1292" s="12">
        <v>3.0</v>
      </c>
      <c r="F1292" s="9" t="s">
        <v>33</v>
      </c>
      <c r="G1292" s="10" t="s">
        <v>1230</v>
      </c>
      <c r="H1292" s="9" t="s">
        <v>26</v>
      </c>
    </row>
    <row r="1293" ht="15.75" customHeight="1">
      <c r="A1293" s="9" t="s">
        <v>159</v>
      </c>
      <c r="B1293" s="10" t="s">
        <v>358</v>
      </c>
      <c r="C1293" s="10" t="s">
        <v>1231</v>
      </c>
      <c r="D1293" s="11">
        <v>2.0</v>
      </c>
      <c r="E1293" s="13"/>
      <c r="F1293" s="9" t="s">
        <v>24</v>
      </c>
      <c r="G1293" s="10" t="s">
        <v>1232</v>
      </c>
      <c r="H1293" s="9"/>
    </row>
    <row r="1294" ht="15.75" customHeight="1">
      <c r="A1294" s="9" t="s">
        <v>36</v>
      </c>
      <c r="B1294" s="10" t="s">
        <v>1233</v>
      </c>
      <c r="C1294" s="11">
        <v>2.0</v>
      </c>
      <c r="D1294" s="11">
        <v>2.0</v>
      </c>
      <c r="E1294" s="12">
        <v>2.0</v>
      </c>
      <c r="F1294" s="9" t="s">
        <v>97</v>
      </c>
      <c r="G1294" s="10" t="s">
        <v>1234</v>
      </c>
      <c r="H1294" s="9" t="s">
        <v>67</v>
      </c>
    </row>
    <row r="1295" ht="15.75" customHeight="1">
      <c r="A1295" s="9" t="s">
        <v>27</v>
      </c>
      <c r="B1295" s="10" t="s">
        <v>1235</v>
      </c>
      <c r="C1295" s="10" t="s">
        <v>1236</v>
      </c>
      <c r="D1295" s="11">
        <v>20.0</v>
      </c>
      <c r="E1295" s="12">
        <v>6.0</v>
      </c>
      <c r="F1295" s="9" t="s">
        <v>74</v>
      </c>
      <c r="G1295" s="10" t="s">
        <v>1237</v>
      </c>
      <c r="H1295" s="9" t="s">
        <v>26</v>
      </c>
    </row>
    <row r="1296" ht="15.75" customHeight="1">
      <c r="A1296" s="9" t="s">
        <v>64</v>
      </c>
      <c r="B1296" s="10" t="s">
        <v>773</v>
      </c>
      <c r="C1296" s="10" t="s">
        <v>62</v>
      </c>
      <c r="D1296" s="11">
        <v>3.0</v>
      </c>
      <c r="E1296" s="12">
        <v>4.0</v>
      </c>
      <c r="F1296" s="9" t="s">
        <v>43</v>
      </c>
      <c r="G1296" s="10" t="s">
        <v>1238</v>
      </c>
      <c r="H1296" s="9" t="s">
        <v>35</v>
      </c>
    </row>
    <row r="1297" ht="15.75" customHeight="1">
      <c r="A1297" s="9" t="s">
        <v>190</v>
      </c>
      <c r="B1297" s="10" t="s">
        <v>38</v>
      </c>
      <c r="C1297" s="11">
        <v>3.0</v>
      </c>
      <c r="D1297" s="11">
        <v>3.0</v>
      </c>
      <c r="E1297" s="13"/>
      <c r="F1297" s="9" t="s">
        <v>24</v>
      </c>
      <c r="G1297" s="10" t="s">
        <v>819</v>
      </c>
      <c r="H1297" s="9"/>
    </row>
    <row r="1298" ht="15.75" customHeight="1">
      <c r="A1298" s="9" t="s">
        <v>81</v>
      </c>
      <c r="B1298" s="10" t="s">
        <v>264</v>
      </c>
      <c r="C1298" s="10" t="s">
        <v>39</v>
      </c>
      <c r="D1298" s="11">
        <v>4.0</v>
      </c>
      <c r="E1298" s="12">
        <v>2.0</v>
      </c>
      <c r="F1298" s="9" t="s">
        <v>51</v>
      </c>
      <c r="G1298" s="10" t="s">
        <v>275</v>
      </c>
      <c r="H1298" s="9" t="s">
        <v>35</v>
      </c>
    </row>
    <row r="1299" ht="15.75" customHeight="1">
      <c r="A1299" s="9" t="s">
        <v>1239</v>
      </c>
      <c r="B1299" s="10" t="s">
        <v>329</v>
      </c>
      <c r="C1299" s="10" t="s">
        <v>62</v>
      </c>
      <c r="D1299" s="11">
        <v>2.0</v>
      </c>
      <c r="E1299" s="12">
        <v>2.0</v>
      </c>
      <c r="F1299" s="9" t="s">
        <v>24</v>
      </c>
      <c r="G1299" s="10" t="s">
        <v>1240</v>
      </c>
      <c r="H1299" s="9" t="s">
        <v>35</v>
      </c>
    </row>
    <row r="1300" ht="15.75" customHeight="1">
      <c r="A1300" s="9" t="s">
        <v>1239</v>
      </c>
      <c r="B1300" s="10" t="s">
        <v>1159</v>
      </c>
      <c r="C1300" s="11">
        <v>2.0</v>
      </c>
      <c r="D1300" s="11">
        <v>2.0</v>
      </c>
      <c r="E1300" s="12">
        <v>2.0</v>
      </c>
      <c r="F1300" s="9" t="s">
        <v>124</v>
      </c>
      <c r="G1300" s="10" t="s">
        <v>239</v>
      </c>
      <c r="H1300" s="9" t="s">
        <v>35</v>
      </c>
    </row>
    <row r="1301" ht="15.75" customHeight="1">
      <c r="A1301" s="9" t="s">
        <v>1239</v>
      </c>
      <c r="B1301" s="10" t="s">
        <v>171</v>
      </c>
      <c r="C1301" s="11">
        <v>2.0</v>
      </c>
      <c r="D1301" s="11">
        <v>2.0</v>
      </c>
      <c r="E1301" s="12">
        <v>2.0</v>
      </c>
      <c r="F1301" s="9" t="s">
        <v>24</v>
      </c>
      <c r="G1301" s="10"/>
      <c r="H1301" s="9" t="s">
        <v>26</v>
      </c>
    </row>
    <row r="1302" ht="15.75" customHeight="1">
      <c r="A1302" s="9" t="s">
        <v>1239</v>
      </c>
      <c r="B1302" s="10" t="s">
        <v>231</v>
      </c>
      <c r="C1302" s="11">
        <v>2.0</v>
      </c>
      <c r="D1302" s="11">
        <v>2.0</v>
      </c>
      <c r="E1302" s="12">
        <v>2.0</v>
      </c>
      <c r="F1302" s="9" t="s">
        <v>86</v>
      </c>
      <c r="G1302" s="10" t="s">
        <v>1241</v>
      </c>
      <c r="H1302" s="9" t="s">
        <v>35</v>
      </c>
    </row>
    <row r="1303" ht="15.75" customHeight="1">
      <c r="A1303" s="9" t="s">
        <v>263</v>
      </c>
      <c r="B1303" s="10" t="s">
        <v>222</v>
      </c>
      <c r="C1303" s="11">
        <v>2.0</v>
      </c>
      <c r="D1303" s="11">
        <v>2.0</v>
      </c>
      <c r="E1303" s="12">
        <v>1.0</v>
      </c>
      <c r="F1303" s="9" t="s">
        <v>24</v>
      </c>
      <c r="G1303" s="10" t="s">
        <v>1242</v>
      </c>
      <c r="H1303" s="9" t="s">
        <v>35</v>
      </c>
    </row>
    <row r="1304" ht="15.75" customHeight="1">
      <c r="A1304" s="9" t="s">
        <v>76</v>
      </c>
      <c r="B1304" s="10" t="s">
        <v>121</v>
      </c>
      <c r="C1304" s="10" t="s">
        <v>62</v>
      </c>
      <c r="D1304" s="11">
        <v>3.0</v>
      </c>
      <c r="E1304" s="13"/>
      <c r="F1304" s="9" t="s">
        <v>87</v>
      </c>
      <c r="G1304" s="10" t="s">
        <v>410</v>
      </c>
      <c r="H1304" s="9" t="s">
        <v>26</v>
      </c>
    </row>
    <row r="1305" ht="15.75" customHeight="1">
      <c r="A1305" s="9" t="s">
        <v>21</v>
      </c>
      <c r="B1305" s="10" t="s">
        <v>313</v>
      </c>
      <c r="C1305" s="10" t="s">
        <v>289</v>
      </c>
      <c r="D1305" s="11">
        <v>4.0</v>
      </c>
      <c r="E1305" s="13"/>
      <c r="F1305" s="9" t="s">
        <v>124</v>
      </c>
      <c r="G1305" s="10" t="s">
        <v>194</v>
      </c>
      <c r="H1305" s="9" t="s">
        <v>26</v>
      </c>
    </row>
    <row r="1306" ht="15.75" customHeight="1">
      <c r="A1306" s="9" t="s">
        <v>21</v>
      </c>
      <c r="B1306" s="10" t="s">
        <v>303</v>
      </c>
      <c r="C1306" s="10" t="s">
        <v>62</v>
      </c>
      <c r="D1306" s="11">
        <v>4.0</v>
      </c>
      <c r="E1306" s="13"/>
      <c r="F1306" s="9" t="s">
        <v>124</v>
      </c>
      <c r="G1306" s="10" t="s">
        <v>490</v>
      </c>
      <c r="H1306" s="9" t="s">
        <v>35</v>
      </c>
    </row>
    <row r="1307" ht="15.75" customHeight="1">
      <c r="A1307" s="9" t="s">
        <v>21</v>
      </c>
      <c r="B1307" s="10" t="s">
        <v>247</v>
      </c>
      <c r="C1307" s="11">
        <v>1.0</v>
      </c>
      <c r="D1307" s="11">
        <v>2.0</v>
      </c>
      <c r="E1307" s="13"/>
      <c r="F1307" s="9" t="s">
        <v>86</v>
      </c>
      <c r="G1307" s="10" t="s">
        <v>1243</v>
      </c>
      <c r="H1307" s="9" t="s">
        <v>35</v>
      </c>
    </row>
    <row r="1308" ht="15.75" customHeight="1">
      <c r="A1308" s="9" t="s">
        <v>21</v>
      </c>
      <c r="B1308" s="10" t="s">
        <v>1109</v>
      </c>
      <c r="C1308" s="10" t="s">
        <v>23</v>
      </c>
      <c r="D1308" s="11">
        <v>3.0</v>
      </c>
      <c r="E1308" s="13"/>
      <c r="F1308" s="9" t="s">
        <v>24</v>
      </c>
      <c r="G1308" s="10" t="s">
        <v>516</v>
      </c>
      <c r="H1308" s="9" t="s">
        <v>67</v>
      </c>
    </row>
    <row r="1309" ht="15.75" customHeight="1">
      <c r="A1309" s="9" t="s">
        <v>21</v>
      </c>
      <c r="B1309" s="10" t="s">
        <v>138</v>
      </c>
      <c r="C1309" s="10" t="s">
        <v>62</v>
      </c>
      <c r="D1309" s="11">
        <v>4.0</v>
      </c>
      <c r="E1309" s="12">
        <v>2.0</v>
      </c>
      <c r="F1309" s="9" t="s">
        <v>86</v>
      </c>
      <c r="G1309" s="10" t="s">
        <v>588</v>
      </c>
      <c r="H1309" s="9" t="s">
        <v>35</v>
      </c>
    </row>
    <row r="1310" ht="15.75" customHeight="1">
      <c r="A1310" s="9" t="s">
        <v>159</v>
      </c>
      <c r="B1310" s="10" t="s">
        <v>1093</v>
      </c>
      <c r="C1310" s="11">
        <v>3.0</v>
      </c>
      <c r="D1310" s="11">
        <v>3.0</v>
      </c>
      <c r="E1310" s="12">
        <v>2.0</v>
      </c>
      <c r="F1310" s="9" t="s">
        <v>87</v>
      </c>
      <c r="G1310" s="10" t="s">
        <v>623</v>
      </c>
      <c r="H1310" s="9" t="s">
        <v>35</v>
      </c>
    </row>
    <row r="1311" ht="15.75" customHeight="1">
      <c r="A1311" s="9" t="s">
        <v>159</v>
      </c>
      <c r="B1311" s="10" t="s">
        <v>160</v>
      </c>
      <c r="C1311" s="10" t="s">
        <v>62</v>
      </c>
      <c r="D1311" s="11">
        <v>4.0</v>
      </c>
      <c r="E1311" s="12">
        <v>2.0</v>
      </c>
      <c r="F1311" s="9" t="s">
        <v>87</v>
      </c>
      <c r="G1311" s="10" t="s">
        <v>349</v>
      </c>
      <c r="H1311" s="9" t="s">
        <v>35</v>
      </c>
    </row>
    <row r="1312" ht="15.75" customHeight="1">
      <c r="A1312" s="9" t="s">
        <v>159</v>
      </c>
      <c r="B1312" s="10" t="s">
        <v>968</v>
      </c>
      <c r="C1312" s="10" t="s">
        <v>23</v>
      </c>
      <c r="D1312" s="11">
        <v>3.0</v>
      </c>
      <c r="E1312" s="12">
        <v>1.0</v>
      </c>
      <c r="F1312" s="9" t="s">
        <v>87</v>
      </c>
      <c r="G1312" s="10" t="s">
        <v>953</v>
      </c>
      <c r="H1312" s="9" t="s">
        <v>35</v>
      </c>
    </row>
    <row r="1313" ht="15.75" customHeight="1">
      <c r="A1313" s="9" t="s">
        <v>159</v>
      </c>
      <c r="B1313" s="10" t="s">
        <v>231</v>
      </c>
      <c r="C1313" s="10" t="s">
        <v>62</v>
      </c>
      <c r="D1313" s="11">
        <v>4.0</v>
      </c>
      <c r="E1313" s="12">
        <v>2.0</v>
      </c>
      <c r="F1313" s="9" t="s">
        <v>87</v>
      </c>
      <c r="G1313" s="10" t="s">
        <v>1244</v>
      </c>
      <c r="H1313" s="9" t="s">
        <v>35</v>
      </c>
    </row>
    <row r="1314" ht="15.75" customHeight="1">
      <c r="A1314" s="9" t="s">
        <v>159</v>
      </c>
      <c r="B1314" s="10" t="s">
        <v>193</v>
      </c>
      <c r="C1314" s="10" t="s">
        <v>62</v>
      </c>
      <c r="D1314" s="11">
        <v>4.0</v>
      </c>
      <c r="E1314" s="12">
        <v>2.0</v>
      </c>
      <c r="F1314" s="9" t="s">
        <v>87</v>
      </c>
      <c r="G1314" s="10" t="s">
        <v>387</v>
      </c>
      <c r="H1314" s="9" t="s">
        <v>35</v>
      </c>
    </row>
    <row r="1315" ht="15.75" customHeight="1">
      <c r="A1315" s="9" t="s">
        <v>70</v>
      </c>
      <c r="B1315" s="10" t="s">
        <v>854</v>
      </c>
      <c r="C1315" s="11">
        <v>4.0</v>
      </c>
      <c r="D1315" s="11">
        <v>4.0</v>
      </c>
      <c r="E1315" s="12">
        <v>2.0</v>
      </c>
      <c r="F1315" s="9" t="s">
        <v>100</v>
      </c>
      <c r="G1315" s="10" t="s">
        <v>1245</v>
      </c>
      <c r="H1315" s="9" t="s">
        <v>26</v>
      </c>
    </row>
    <row r="1316" ht="15.75" customHeight="1">
      <c r="A1316" s="9" t="s">
        <v>376</v>
      </c>
      <c r="B1316" s="10" t="s">
        <v>425</v>
      </c>
      <c r="C1316" s="10" t="s">
        <v>62</v>
      </c>
      <c r="D1316" s="11">
        <v>4.0</v>
      </c>
      <c r="E1316" s="12">
        <v>2.0</v>
      </c>
      <c r="F1316" s="9" t="s">
        <v>100</v>
      </c>
      <c r="G1316" s="10" t="s">
        <v>1191</v>
      </c>
      <c r="H1316" s="9" t="s">
        <v>35</v>
      </c>
    </row>
    <row r="1317" ht="15.75" customHeight="1">
      <c r="A1317" s="9" t="s">
        <v>190</v>
      </c>
      <c r="B1317" s="10" t="s">
        <v>1246</v>
      </c>
      <c r="C1317" s="11">
        <v>3.0</v>
      </c>
      <c r="D1317" s="11">
        <v>2.0</v>
      </c>
      <c r="E1317" s="12">
        <v>2.0</v>
      </c>
      <c r="F1317" s="9" t="s">
        <v>24</v>
      </c>
      <c r="G1317" s="10" t="s">
        <v>1247</v>
      </c>
      <c r="H1317" s="9" t="s">
        <v>26</v>
      </c>
    </row>
    <row r="1318" ht="15.75" customHeight="1">
      <c r="A1318" s="9" t="s">
        <v>376</v>
      </c>
      <c r="B1318" s="10" t="s">
        <v>313</v>
      </c>
      <c r="C1318" s="10" t="s">
        <v>62</v>
      </c>
      <c r="D1318" s="11">
        <v>4.0</v>
      </c>
      <c r="E1318" s="12">
        <v>2.0</v>
      </c>
      <c r="F1318" s="9" t="s">
        <v>100</v>
      </c>
      <c r="G1318" s="10" t="s">
        <v>1158</v>
      </c>
      <c r="H1318" s="9" t="s">
        <v>35</v>
      </c>
    </row>
    <row r="1319" ht="15.75" customHeight="1">
      <c r="A1319" s="9" t="s">
        <v>70</v>
      </c>
      <c r="B1319" s="10" t="s">
        <v>231</v>
      </c>
      <c r="C1319" s="10" t="s">
        <v>62</v>
      </c>
      <c r="D1319" s="11">
        <v>4.0</v>
      </c>
      <c r="E1319" s="12">
        <v>2.0</v>
      </c>
      <c r="F1319" s="9" t="s">
        <v>87</v>
      </c>
      <c r="G1319" s="10" t="s">
        <v>34</v>
      </c>
      <c r="H1319" s="9" t="s">
        <v>67</v>
      </c>
    </row>
    <row r="1320" ht="15.75" customHeight="1">
      <c r="A1320" s="9" t="s">
        <v>93</v>
      </c>
      <c r="B1320" s="10" t="s">
        <v>1248</v>
      </c>
      <c r="C1320" s="10" t="s">
        <v>39</v>
      </c>
      <c r="D1320" s="11">
        <v>5.0</v>
      </c>
      <c r="E1320" s="12">
        <v>4.0</v>
      </c>
      <c r="F1320" s="9" t="s">
        <v>487</v>
      </c>
      <c r="G1320" s="10" t="s">
        <v>1249</v>
      </c>
      <c r="H1320" s="9" t="s">
        <v>35</v>
      </c>
    </row>
    <row r="1321" ht="15.75" customHeight="1">
      <c r="A1321" s="9" t="s">
        <v>70</v>
      </c>
      <c r="B1321" s="10" t="s">
        <v>138</v>
      </c>
      <c r="C1321" s="10" t="s">
        <v>289</v>
      </c>
      <c r="D1321" s="11">
        <v>2.0</v>
      </c>
      <c r="E1321" s="12">
        <v>2.0</v>
      </c>
      <c r="F1321" s="9" t="s">
        <v>100</v>
      </c>
      <c r="G1321" s="10" t="s">
        <v>1250</v>
      </c>
      <c r="H1321" s="9" t="s">
        <v>67</v>
      </c>
    </row>
    <row r="1322" ht="15.75" customHeight="1">
      <c r="A1322" s="9" t="s">
        <v>106</v>
      </c>
      <c r="B1322" s="10" t="s">
        <v>22</v>
      </c>
      <c r="C1322" s="11">
        <v>6.0</v>
      </c>
      <c r="D1322" s="11">
        <v>4.0</v>
      </c>
      <c r="E1322" s="13"/>
      <c r="F1322" s="9" t="s">
        <v>186</v>
      </c>
      <c r="G1322" s="10" t="s">
        <v>1251</v>
      </c>
      <c r="H1322" s="9"/>
    </row>
    <row r="1323" ht="15.75" customHeight="1">
      <c r="A1323" s="9" t="s">
        <v>268</v>
      </c>
      <c r="B1323" s="10" t="s">
        <v>222</v>
      </c>
      <c r="C1323" s="11">
        <v>3.0</v>
      </c>
      <c r="D1323" s="11">
        <v>2.0</v>
      </c>
      <c r="E1323" s="12">
        <v>1.0</v>
      </c>
      <c r="F1323" s="9" t="s">
        <v>24</v>
      </c>
      <c r="G1323" s="10" t="s">
        <v>955</v>
      </c>
      <c r="H1323" s="9" t="s">
        <v>35</v>
      </c>
    </row>
    <row r="1324" ht="15.75" customHeight="1">
      <c r="A1324" s="9" t="s">
        <v>36</v>
      </c>
      <c r="B1324" s="10" t="s">
        <v>808</v>
      </c>
      <c r="C1324" s="11">
        <v>5.0</v>
      </c>
      <c r="D1324" s="11">
        <v>5.0</v>
      </c>
      <c r="E1324" s="12">
        <v>4.0</v>
      </c>
      <c r="F1324" s="9" t="s">
        <v>94</v>
      </c>
      <c r="G1324" s="10" t="s">
        <v>173</v>
      </c>
      <c r="H1324" s="9" t="s">
        <v>35</v>
      </c>
    </row>
    <row r="1325" ht="15.75" customHeight="1">
      <c r="A1325" s="9" t="s">
        <v>27</v>
      </c>
      <c r="B1325" s="10" t="s">
        <v>1252</v>
      </c>
      <c r="C1325" s="10" t="s">
        <v>39</v>
      </c>
      <c r="D1325" s="11">
        <v>6.0</v>
      </c>
      <c r="E1325" s="12">
        <v>3.0</v>
      </c>
      <c r="F1325" s="9" t="s">
        <v>33</v>
      </c>
      <c r="G1325" s="10" t="s">
        <v>571</v>
      </c>
      <c r="H1325" s="9" t="s">
        <v>35</v>
      </c>
    </row>
    <row r="1326" ht="15.75" customHeight="1">
      <c r="A1326" s="9" t="s">
        <v>27</v>
      </c>
      <c r="B1326" s="10" t="s">
        <v>1253</v>
      </c>
      <c r="C1326" s="10" t="s">
        <v>62</v>
      </c>
      <c r="D1326" s="11">
        <v>5.0</v>
      </c>
      <c r="E1326" s="12">
        <v>3.0</v>
      </c>
      <c r="F1326" s="9" t="s">
        <v>33</v>
      </c>
      <c r="G1326" s="10" t="s">
        <v>569</v>
      </c>
      <c r="H1326" s="9" t="s">
        <v>35</v>
      </c>
    </row>
    <row r="1327" ht="15.75" customHeight="1">
      <c r="A1327" s="9" t="s">
        <v>27</v>
      </c>
      <c r="B1327" s="10" t="s">
        <v>1254</v>
      </c>
      <c r="C1327" s="10" t="s">
        <v>39</v>
      </c>
      <c r="D1327" s="11">
        <v>6.0</v>
      </c>
      <c r="E1327" s="12">
        <v>3.0</v>
      </c>
      <c r="F1327" s="9" t="s">
        <v>33</v>
      </c>
      <c r="G1327" s="10" t="s">
        <v>546</v>
      </c>
      <c r="H1327" s="9" t="s">
        <v>35</v>
      </c>
    </row>
    <row r="1328" ht="15.75" customHeight="1">
      <c r="A1328" s="9" t="s">
        <v>27</v>
      </c>
      <c r="B1328" s="10" t="s">
        <v>1255</v>
      </c>
      <c r="C1328" s="10" t="s">
        <v>39</v>
      </c>
      <c r="D1328" s="11">
        <v>6.0</v>
      </c>
      <c r="E1328" s="12">
        <v>4.0</v>
      </c>
      <c r="F1328" s="9" t="s">
        <v>33</v>
      </c>
      <c r="G1328" s="10" t="s">
        <v>583</v>
      </c>
      <c r="H1328" s="9" t="s">
        <v>35</v>
      </c>
    </row>
    <row r="1329" ht="15.75" customHeight="1">
      <c r="A1329" s="9" t="s">
        <v>106</v>
      </c>
      <c r="B1329" s="10" t="s">
        <v>1256</v>
      </c>
      <c r="C1329" s="11">
        <v>3.0</v>
      </c>
      <c r="D1329" s="11">
        <v>2.0</v>
      </c>
      <c r="E1329" s="12">
        <v>1.0</v>
      </c>
      <c r="F1329" s="9" t="s">
        <v>97</v>
      </c>
      <c r="G1329" s="10" t="s">
        <v>1171</v>
      </c>
      <c r="H1329" s="9" t="s">
        <v>35</v>
      </c>
    </row>
    <row r="1330" ht="15.75" customHeight="1">
      <c r="A1330" s="9" t="s">
        <v>76</v>
      </c>
      <c r="B1330" s="10" t="s">
        <v>1257</v>
      </c>
      <c r="C1330" s="10" t="s">
        <v>205</v>
      </c>
      <c r="D1330" s="11">
        <v>5.0</v>
      </c>
      <c r="E1330" s="12">
        <v>5.0</v>
      </c>
      <c r="F1330" s="9" t="s">
        <v>48</v>
      </c>
      <c r="G1330" s="10" t="s">
        <v>1258</v>
      </c>
      <c r="H1330" s="9" t="s">
        <v>26</v>
      </c>
    </row>
    <row r="1331" ht="15.75" customHeight="1">
      <c r="A1331" s="9" t="s">
        <v>76</v>
      </c>
      <c r="B1331" s="10" t="s">
        <v>123</v>
      </c>
      <c r="C1331" s="11">
        <v>4.0</v>
      </c>
      <c r="D1331" s="11">
        <v>4.0</v>
      </c>
      <c r="E1331" s="12">
        <v>4.0</v>
      </c>
      <c r="F1331" s="9" t="s">
        <v>1034</v>
      </c>
      <c r="G1331" s="10" t="s">
        <v>1023</v>
      </c>
      <c r="H1331" s="9" t="s">
        <v>26</v>
      </c>
    </row>
    <row r="1332" ht="15.75" customHeight="1">
      <c r="A1332" s="9" t="s">
        <v>46</v>
      </c>
      <c r="B1332" s="10" t="s">
        <v>155</v>
      </c>
      <c r="C1332" s="10" t="s">
        <v>62</v>
      </c>
      <c r="D1332" s="11">
        <v>3.0</v>
      </c>
      <c r="E1332" s="13"/>
      <c r="F1332" s="9" t="s">
        <v>29</v>
      </c>
      <c r="G1332" s="10" t="s">
        <v>1259</v>
      </c>
      <c r="H1332" s="9" t="s">
        <v>67</v>
      </c>
    </row>
    <row r="1333" ht="15.75" customHeight="1">
      <c r="A1333" s="9" t="s">
        <v>106</v>
      </c>
      <c r="B1333" s="10" t="s">
        <v>409</v>
      </c>
      <c r="C1333" s="11">
        <v>5.0</v>
      </c>
      <c r="D1333" s="11">
        <v>4.0</v>
      </c>
      <c r="E1333" s="12">
        <v>5.0</v>
      </c>
      <c r="F1333" s="9" t="s">
        <v>186</v>
      </c>
      <c r="G1333" s="10" t="s">
        <v>1112</v>
      </c>
      <c r="H1333" s="9" t="s">
        <v>35</v>
      </c>
    </row>
    <row r="1334" ht="15.75" customHeight="1">
      <c r="A1334" s="9" t="s">
        <v>106</v>
      </c>
      <c r="B1334" s="10" t="s">
        <v>50</v>
      </c>
      <c r="C1334" s="10" t="s">
        <v>226</v>
      </c>
      <c r="D1334" s="11">
        <v>5.0</v>
      </c>
      <c r="E1334" s="12">
        <v>3.0</v>
      </c>
      <c r="F1334" s="9" t="s">
        <v>48</v>
      </c>
      <c r="G1334" s="10" t="s">
        <v>1260</v>
      </c>
      <c r="H1334" s="9" t="s">
        <v>35</v>
      </c>
    </row>
    <row r="1335" ht="15.75" customHeight="1">
      <c r="A1335" s="9" t="s">
        <v>363</v>
      </c>
      <c r="B1335" s="10" t="s">
        <v>211</v>
      </c>
      <c r="C1335" s="11">
        <v>5.0</v>
      </c>
      <c r="D1335" s="11">
        <v>5.0</v>
      </c>
      <c r="E1335" s="12">
        <v>2.0</v>
      </c>
      <c r="F1335" s="9" t="s">
        <v>94</v>
      </c>
      <c r="G1335" s="10" t="s">
        <v>212</v>
      </c>
      <c r="H1335" s="9" t="s">
        <v>35</v>
      </c>
    </row>
    <row r="1336" ht="15.75" customHeight="1">
      <c r="A1336" s="9" t="s">
        <v>76</v>
      </c>
      <c r="B1336" s="10" t="s">
        <v>134</v>
      </c>
      <c r="C1336" s="11">
        <v>5.0</v>
      </c>
      <c r="D1336" s="11">
        <v>5.0</v>
      </c>
      <c r="E1336" s="12">
        <v>3.0</v>
      </c>
      <c r="F1336" s="9" t="s">
        <v>48</v>
      </c>
      <c r="G1336" s="10" t="s">
        <v>1261</v>
      </c>
      <c r="H1336" s="9" t="s">
        <v>26</v>
      </c>
    </row>
    <row r="1337" ht="15.75" customHeight="1">
      <c r="A1337" s="9" t="s">
        <v>577</v>
      </c>
      <c r="B1337" s="10" t="s">
        <v>58</v>
      </c>
      <c r="C1337" s="11">
        <v>6.0</v>
      </c>
      <c r="D1337" s="11">
        <v>4.0</v>
      </c>
      <c r="E1337" s="12">
        <v>2.0</v>
      </c>
      <c r="F1337" s="9" t="s">
        <v>186</v>
      </c>
      <c r="G1337" s="10" t="s">
        <v>1262</v>
      </c>
      <c r="H1337" s="9" t="s">
        <v>35</v>
      </c>
    </row>
    <row r="1338" ht="15.75" customHeight="1">
      <c r="A1338" s="9" t="s">
        <v>27</v>
      </c>
      <c r="B1338" s="10"/>
      <c r="C1338" s="11">
        <v>3.0</v>
      </c>
      <c r="D1338" s="11">
        <v>3.0</v>
      </c>
      <c r="E1338" s="12">
        <v>1.0</v>
      </c>
      <c r="F1338" s="9" t="s">
        <v>59</v>
      </c>
      <c r="G1338" s="10" t="s">
        <v>715</v>
      </c>
      <c r="H1338" s="9" t="s">
        <v>35</v>
      </c>
    </row>
    <row r="1339" ht="15.75" customHeight="1">
      <c r="A1339" s="9" t="s">
        <v>70</v>
      </c>
      <c r="B1339" s="10" t="s">
        <v>1099</v>
      </c>
      <c r="C1339" s="10" t="s">
        <v>62</v>
      </c>
      <c r="D1339" s="11">
        <v>3.0</v>
      </c>
      <c r="E1339" s="12">
        <v>2.0</v>
      </c>
      <c r="F1339" s="9" t="s">
        <v>97</v>
      </c>
      <c r="G1339" s="10" t="s">
        <v>1183</v>
      </c>
      <c r="H1339" s="9" t="s">
        <v>35</v>
      </c>
    </row>
    <row r="1340" ht="15.75" customHeight="1">
      <c r="A1340" s="9" t="s">
        <v>363</v>
      </c>
      <c r="B1340" s="10" t="s">
        <v>1263</v>
      </c>
      <c r="C1340" s="11">
        <v>2.0</v>
      </c>
      <c r="D1340" s="11">
        <v>2.0</v>
      </c>
      <c r="E1340" s="13"/>
      <c r="F1340" s="9" t="s">
        <v>59</v>
      </c>
      <c r="G1340" s="10" t="s">
        <v>1135</v>
      </c>
      <c r="H1340" s="9" t="s">
        <v>35</v>
      </c>
    </row>
    <row r="1341" ht="15.75" customHeight="1">
      <c r="A1341" s="9" t="s">
        <v>31</v>
      </c>
      <c r="B1341" s="10" t="s">
        <v>143</v>
      </c>
      <c r="C1341" s="11">
        <v>3.0</v>
      </c>
      <c r="D1341" s="11">
        <v>2.0</v>
      </c>
      <c r="E1341" s="12">
        <v>2.0</v>
      </c>
      <c r="F1341" s="9" t="s">
        <v>33</v>
      </c>
      <c r="G1341" s="10"/>
      <c r="H1341" s="9" t="s">
        <v>67</v>
      </c>
    </row>
    <row r="1342" ht="15.75" customHeight="1">
      <c r="A1342" s="9" t="s">
        <v>27</v>
      </c>
      <c r="B1342" s="10" t="s">
        <v>528</v>
      </c>
      <c r="C1342" s="11">
        <v>3.0</v>
      </c>
      <c r="D1342" s="11">
        <v>3.0</v>
      </c>
      <c r="E1342" s="12">
        <v>1.0</v>
      </c>
      <c r="F1342" s="9" t="s">
        <v>59</v>
      </c>
      <c r="G1342" s="10" t="s">
        <v>715</v>
      </c>
      <c r="H1342" s="9" t="s">
        <v>35</v>
      </c>
    </row>
    <row r="1343" ht="15.75" customHeight="1">
      <c r="A1343" s="9" t="s">
        <v>37</v>
      </c>
      <c r="B1343" s="10" t="s">
        <v>209</v>
      </c>
      <c r="C1343" s="11">
        <v>3.0</v>
      </c>
      <c r="D1343" s="11">
        <v>2.0</v>
      </c>
      <c r="E1343" s="12">
        <v>2.0</v>
      </c>
      <c r="F1343" s="9" t="s">
        <v>24</v>
      </c>
      <c r="G1343" s="10" t="s">
        <v>795</v>
      </c>
      <c r="H1343" s="9" t="s">
        <v>35</v>
      </c>
    </row>
    <row r="1344" ht="15.75" customHeight="1">
      <c r="A1344" s="9" t="s">
        <v>37</v>
      </c>
      <c r="B1344" s="10" t="s">
        <v>247</v>
      </c>
      <c r="C1344" s="11">
        <v>3.0</v>
      </c>
      <c r="D1344" s="11">
        <v>2.0</v>
      </c>
      <c r="E1344" s="12">
        <v>2.0</v>
      </c>
      <c r="F1344" s="9" t="s">
        <v>24</v>
      </c>
      <c r="G1344" s="10" t="s">
        <v>795</v>
      </c>
      <c r="H1344" s="9" t="s">
        <v>35</v>
      </c>
    </row>
    <row r="1345" ht="15.75" customHeight="1">
      <c r="A1345" s="9" t="s">
        <v>37</v>
      </c>
      <c r="B1345" s="10" t="s">
        <v>1264</v>
      </c>
      <c r="C1345" s="11">
        <v>2.0</v>
      </c>
      <c r="D1345" s="11">
        <v>2.0</v>
      </c>
      <c r="E1345" s="12">
        <v>1.0</v>
      </c>
      <c r="F1345" s="9" t="s">
        <v>24</v>
      </c>
      <c r="G1345" s="10" t="s">
        <v>976</v>
      </c>
      <c r="H1345" s="9" t="s">
        <v>35</v>
      </c>
    </row>
    <row r="1346" ht="15.75" customHeight="1">
      <c r="A1346" s="9" t="s">
        <v>37</v>
      </c>
      <c r="B1346" s="10" t="s">
        <v>1265</v>
      </c>
      <c r="C1346" s="10" t="s">
        <v>199</v>
      </c>
      <c r="D1346" s="11">
        <v>1.0</v>
      </c>
      <c r="E1346" s="12">
        <v>1.0</v>
      </c>
      <c r="F1346" s="9" t="s">
        <v>86</v>
      </c>
      <c r="G1346" s="10" t="s">
        <v>580</v>
      </c>
      <c r="H1346" s="9" t="s">
        <v>35</v>
      </c>
    </row>
    <row r="1347" ht="15.75" customHeight="1">
      <c r="A1347" s="9" t="s">
        <v>37</v>
      </c>
      <c r="B1347" s="10" t="s">
        <v>1266</v>
      </c>
      <c r="C1347" s="10" t="s">
        <v>39</v>
      </c>
      <c r="D1347" s="11">
        <v>5.0</v>
      </c>
      <c r="E1347" s="12">
        <v>3.0</v>
      </c>
      <c r="F1347" s="9" t="s">
        <v>314</v>
      </c>
      <c r="G1347" s="10" t="s">
        <v>1267</v>
      </c>
      <c r="H1347" s="9" t="s">
        <v>35</v>
      </c>
    </row>
    <row r="1348" ht="15.75" customHeight="1">
      <c r="A1348" s="9" t="s">
        <v>168</v>
      </c>
      <c r="B1348" s="10" t="s">
        <v>280</v>
      </c>
      <c r="C1348" s="11">
        <v>3.0</v>
      </c>
      <c r="D1348" s="11">
        <v>2.0</v>
      </c>
      <c r="E1348" s="12">
        <v>1.0</v>
      </c>
      <c r="F1348" s="9" t="s">
        <v>87</v>
      </c>
      <c r="G1348" s="10" t="s">
        <v>845</v>
      </c>
      <c r="H1348" s="9" t="s">
        <v>26</v>
      </c>
    </row>
    <row r="1349" ht="15.75" customHeight="1">
      <c r="A1349" s="9" t="s">
        <v>93</v>
      </c>
      <c r="B1349" s="10" t="s">
        <v>596</v>
      </c>
      <c r="C1349" s="10" t="s">
        <v>23</v>
      </c>
      <c r="D1349" s="11">
        <v>2.0</v>
      </c>
      <c r="E1349" s="12">
        <v>2.0</v>
      </c>
      <c r="F1349" s="9" t="s">
        <v>86</v>
      </c>
      <c r="G1349" s="10" t="s">
        <v>760</v>
      </c>
      <c r="H1349" s="9" t="s">
        <v>35</v>
      </c>
    </row>
    <row r="1350" ht="15.75" customHeight="1">
      <c r="A1350" s="9" t="s">
        <v>36</v>
      </c>
      <c r="B1350" s="10" t="s">
        <v>1212</v>
      </c>
      <c r="C1350" s="11">
        <v>3.0</v>
      </c>
      <c r="D1350" s="11">
        <v>2.0</v>
      </c>
      <c r="E1350" s="12">
        <v>1.0</v>
      </c>
      <c r="F1350" s="9" t="s">
        <v>359</v>
      </c>
      <c r="G1350" s="10" t="s">
        <v>1268</v>
      </c>
      <c r="H1350" s="9" t="s">
        <v>35</v>
      </c>
    </row>
    <row r="1351" ht="15.75" customHeight="1">
      <c r="A1351" s="9" t="s">
        <v>93</v>
      </c>
      <c r="B1351" s="10" t="s">
        <v>107</v>
      </c>
      <c r="C1351" s="11">
        <v>3.0</v>
      </c>
      <c r="D1351" s="11">
        <v>2.0</v>
      </c>
      <c r="E1351" s="12">
        <v>2.0</v>
      </c>
      <c r="F1351" s="9" t="s">
        <v>33</v>
      </c>
      <c r="G1351" s="10" t="s">
        <v>1269</v>
      </c>
      <c r="H1351" s="9" t="s">
        <v>26</v>
      </c>
    </row>
    <row r="1352" ht="15.75" customHeight="1">
      <c r="A1352" s="9" t="s">
        <v>70</v>
      </c>
      <c r="B1352" s="10" t="s">
        <v>1270</v>
      </c>
      <c r="C1352" s="10" t="s">
        <v>83</v>
      </c>
      <c r="D1352" s="11">
        <v>4.0</v>
      </c>
      <c r="E1352" s="12">
        <v>3.0</v>
      </c>
      <c r="F1352" s="9" t="s">
        <v>97</v>
      </c>
      <c r="G1352" s="10" t="s">
        <v>737</v>
      </c>
      <c r="H1352" s="9" t="s">
        <v>35</v>
      </c>
    </row>
    <row r="1353" ht="15.75" customHeight="1">
      <c r="A1353" s="9" t="s">
        <v>159</v>
      </c>
      <c r="B1353" s="10" t="s">
        <v>968</v>
      </c>
      <c r="C1353" s="10" t="s">
        <v>23</v>
      </c>
      <c r="D1353" s="11">
        <v>3.0</v>
      </c>
      <c r="E1353" s="12">
        <v>1.0</v>
      </c>
      <c r="F1353" s="9" t="s">
        <v>87</v>
      </c>
      <c r="G1353" s="10" t="s">
        <v>953</v>
      </c>
      <c r="H1353" s="9" t="s">
        <v>67</v>
      </c>
    </row>
    <row r="1354" ht="15.75" customHeight="1">
      <c r="A1354" s="9" t="s">
        <v>159</v>
      </c>
      <c r="B1354" s="10" t="s">
        <v>222</v>
      </c>
      <c r="C1354" s="11">
        <v>2.0</v>
      </c>
      <c r="D1354" s="11">
        <v>2.0</v>
      </c>
      <c r="E1354" s="12">
        <v>1.0</v>
      </c>
      <c r="F1354" s="9" t="s">
        <v>87</v>
      </c>
      <c r="G1354" s="10" t="s">
        <v>1271</v>
      </c>
      <c r="H1354" s="9" t="s">
        <v>35</v>
      </c>
    </row>
    <row r="1355" ht="15.75" customHeight="1">
      <c r="A1355" s="9" t="s">
        <v>37</v>
      </c>
      <c r="B1355" s="10" t="s">
        <v>377</v>
      </c>
      <c r="C1355" s="10" t="s">
        <v>62</v>
      </c>
      <c r="D1355" s="11">
        <v>3.0</v>
      </c>
      <c r="E1355" s="12">
        <v>2.0</v>
      </c>
      <c r="F1355" s="9" t="s">
        <v>33</v>
      </c>
      <c r="G1355" s="10" t="s">
        <v>1272</v>
      </c>
      <c r="H1355" s="9" t="s">
        <v>67</v>
      </c>
    </row>
    <row r="1356" ht="15.75" customHeight="1">
      <c r="A1356" s="9" t="s">
        <v>21</v>
      </c>
      <c r="B1356" s="10" t="s">
        <v>278</v>
      </c>
      <c r="C1356" s="10" t="s">
        <v>39</v>
      </c>
      <c r="D1356" s="11">
        <v>6.0</v>
      </c>
      <c r="E1356" s="12">
        <v>2.0</v>
      </c>
      <c r="F1356" s="9" t="s">
        <v>33</v>
      </c>
      <c r="G1356" s="10" t="s">
        <v>1273</v>
      </c>
      <c r="H1356" s="9" t="s">
        <v>35</v>
      </c>
    </row>
    <row r="1357" ht="15.75" customHeight="1">
      <c r="A1357" s="9" t="s">
        <v>21</v>
      </c>
      <c r="B1357" s="10" t="s">
        <v>282</v>
      </c>
      <c r="C1357" s="10" t="s">
        <v>39</v>
      </c>
      <c r="D1357" s="11">
        <v>6.0</v>
      </c>
      <c r="E1357" s="12">
        <v>2.0</v>
      </c>
      <c r="F1357" s="9" t="s">
        <v>33</v>
      </c>
      <c r="G1357" s="10" t="s">
        <v>1273</v>
      </c>
      <c r="H1357" s="9" t="s">
        <v>35</v>
      </c>
    </row>
    <row r="1358" ht="15.75" customHeight="1">
      <c r="A1358" s="9" t="s">
        <v>76</v>
      </c>
      <c r="B1358" s="10" t="s">
        <v>1274</v>
      </c>
      <c r="C1358" s="10" t="s">
        <v>62</v>
      </c>
      <c r="D1358" s="11">
        <v>4.0</v>
      </c>
      <c r="E1358" s="12">
        <v>3.0</v>
      </c>
      <c r="F1358" s="9" t="s">
        <v>87</v>
      </c>
      <c r="G1358" s="10" t="s">
        <v>337</v>
      </c>
      <c r="H1358" s="9" t="s">
        <v>35</v>
      </c>
    </row>
    <row r="1359" ht="15.75" customHeight="1">
      <c r="A1359" s="9" t="s">
        <v>21</v>
      </c>
      <c r="B1359" s="10" t="s">
        <v>1275</v>
      </c>
      <c r="C1359" s="11">
        <v>2.0</v>
      </c>
      <c r="D1359" s="11">
        <v>2.0</v>
      </c>
      <c r="E1359" s="12">
        <v>2.0</v>
      </c>
      <c r="F1359" s="9" t="s">
        <v>33</v>
      </c>
      <c r="G1359" s="10" t="s">
        <v>1241</v>
      </c>
      <c r="H1359" s="9" t="s">
        <v>26</v>
      </c>
    </row>
    <row r="1360" ht="15.75" customHeight="1">
      <c r="A1360" s="9" t="s">
        <v>36</v>
      </c>
      <c r="B1360" s="10" t="s">
        <v>77</v>
      </c>
      <c r="C1360" s="11">
        <v>6.0</v>
      </c>
      <c r="D1360" s="11">
        <v>6.0</v>
      </c>
      <c r="E1360" s="12">
        <v>4.0</v>
      </c>
      <c r="F1360" s="9" t="s">
        <v>487</v>
      </c>
      <c r="G1360" s="10" t="s">
        <v>1276</v>
      </c>
      <c r="H1360" s="9" t="s">
        <v>67</v>
      </c>
    </row>
    <row r="1361" ht="15.75" customHeight="1">
      <c r="A1361" s="9" t="s">
        <v>376</v>
      </c>
      <c r="B1361" s="10" t="s">
        <v>509</v>
      </c>
      <c r="C1361" s="11">
        <v>5.0</v>
      </c>
      <c r="D1361" s="11">
        <v>3.0</v>
      </c>
      <c r="E1361" s="12">
        <v>3.0</v>
      </c>
      <c r="F1361" s="9" t="s">
        <v>33</v>
      </c>
      <c r="G1361" s="10" t="s">
        <v>906</v>
      </c>
      <c r="H1361" s="9" t="s">
        <v>35</v>
      </c>
    </row>
    <row r="1362" ht="15.75" customHeight="1">
      <c r="A1362" s="9" t="s">
        <v>41</v>
      </c>
      <c r="B1362" s="10" t="s">
        <v>350</v>
      </c>
      <c r="C1362" s="10" t="s">
        <v>327</v>
      </c>
      <c r="D1362" s="11">
        <v>1.0</v>
      </c>
      <c r="E1362" s="13"/>
      <c r="F1362" s="9" t="s">
        <v>86</v>
      </c>
      <c r="G1362" s="10" t="s">
        <v>1277</v>
      </c>
      <c r="H1362" s="9" t="s">
        <v>26</v>
      </c>
    </row>
    <row r="1363" ht="15.75" customHeight="1">
      <c r="A1363" s="9" t="s">
        <v>76</v>
      </c>
      <c r="B1363" s="10" t="s">
        <v>407</v>
      </c>
      <c r="C1363" s="10" t="s">
        <v>306</v>
      </c>
      <c r="D1363" s="11">
        <v>7.0</v>
      </c>
      <c r="E1363" s="13"/>
      <c r="F1363" s="9" t="s">
        <v>383</v>
      </c>
      <c r="G1363" s="10" t="s">
        <v>987</v>
      </c>
      <c r="H1363" s="9" t="s">
        <v>35</v>
      </c>
    </row>
    <row r="1364" ht="15.75" customHeight="1">
      <c r="A1364" s="9" t="s">
        <v>21</v>
      </c>
      <c r="B1364" s="10" t="s">
        <v>177</v>
      </c>
      <c r="C1364" s="10" t="s">
        <v>117</v>
      </c>
      <c r="D1364" s="11">
        <v>6.0</v>
      </c>
      <c r="E1364" s="13"/>
      <c r="F1364" s="9" t="s">
        <v>33</v>
      </c>
      <c r="G1364" s="10" t="s">
        <v>1167</v>
      </c>
      <c r="H1364" s="9" t="s">
        <v>35</v>
      </c>
    </row>
    <row r="1365" ht="15.75" customHeight="1">
      <c r="A1365" s="9" t="s">
        <v>76</v>
      </c>
      <c r="B1365" s="10" t="s">
        <v>177</v>
      </c>
      <c r="C1365" s="10" t="s">
        <v>117</v>
      </c>
      <c r="D1365" s="11">
        <v>6.0</v>
      </c>
      <c r="E1365" s="12">
        <v>3.0</v>
      </c>
      <c r="F1365" s="9" t="s">
        <v>33</v>
      </c>
      <c r="G1365" s="10" t="s">
        <v>935</v>
      </c>
      <c r="H1365" s="9" t="s">
        <v>35</v>
      </c>
    </row>
    <row r="1366" ht="15.75" customHeight="1">
      <c r="A1366" s="9" t="s">
        <v>182</v>
      </c>
      <c r="B1366" s="10" t="s">
        <v>293</v>
      </c>
      <c r="C1366" s="10" t="s">
        <v>62</v>
      </c>
      <c r="D1366" s="11">
        <v>4.0</v>
      </c>
      <c r="E1366" s="13"/>
      <c r="F1366" s="9" t="s">
        <v>33</v>
      </c>
      <c r="G1366" s="10" t="s">
        <v>1278</v>
      </c>
      <c r="H1366" s="9" t="s">
        <v>35</v>
      </c>
    </row>
    <row r="1367" ht="15.75" customHeight="1">
      <c r="A1367" s="9" t="s">
        <v>182</v>
      </c>
      <c r="B1367" s="10" t="s">
        <v>450</v>
      </c>
      <c r="C1367" s="10" t="s">
        <v>62</v>
      </c>
      <c r="D1367" s="11">
        <v>5.0</v>
      </c>
      <c r="E1367" s="13"/>
      <c r="F1367" s="9" t="s">
        <v>33</v>
      </c>
      <c r="G1367" s="10" t="s">
        <v>1278</v>
      </c>
      <c r="H1367" s="9" t="s">
        <v>35</v>
      </c>
    </row>
    <row r="1368" ht="15.75" customHeight="1">
      <c r="A1368" s="9" t="s">
        <v>182</v>
      </c>
      <c r="B1368" s="10" t="s">
        <v>497</v>
      </c>
      <c r="C1368" s="10" t="s">
        <v>117</v>
      </c>
      <c r="D1368" s="11">
        <v>5.0</v>
      </c>
      <c r="E1368" s="13"/>
      <c r="F1368" s="9" t="s">
        <v>33</v>
      </c>
      <c r="G1368" s="10" t="s">
        <v>1279</v>
      </c>
      <c r="H1368" s="9" t="s">
        <v>35</v>
      </c>
    </row>
    <row r="1369" ht="15.75" customHeight="1">
      <c r="A1369" s="9" t="s">
        <v>76</v>
      </c>
      <c r="B1369" s="10" t="s">
        <v>128</v>
      </c>
      <c r="C1369" s="10" t="s">
        <v>117</v>
      </c>
      <c r="D1369" s="11">
        <v>6.0</v>
      </c>
      <c r="E1369" s="12">
        <v>3.0</v>
      </c>
      <c r="F1369" s="9" t="s">
        <v>33</v>
      </c>
      <c r="G1369" s="10" t="s">
        <v>118</v>
      </c>
      <c r="H1369" s="9" t="s">
        <v>35</v>
      </c>
    </row>
    <row r="1370" ht="15.75" customHeight="1">
      <c r="A1370" s="9" t="s">
        <v>21</v>
      </c>
      <c r="B1370" s="10" t="s">
        <v>1280</v>
      </c>
      <c r="C1370" s="10" t="s">
        <v>62</v>
      </c>
      <c r="D1370" s="11">
        <v>5.0</v>
      </c>
      <c r="E1370" s="12">
        <v>3.0</v>
      </c>
      <c r="F1370" s="9" t="s">
        <v>33</v>
      </c>
      <c r="G1370" s="10" t="s">
        <v>1281</v>
      </c>
      <c r="H1370" s="9" t="s">
        <v>26</v>
      </c>
    </row>
    <row r="1371" ht="15.75" customHeight="1">
      <c r="A1371" s="9" t="s">
        <v>76</v>
      </c>
      <c r="B1371" s="10" t="s">
        <v>104</v>
      </c>
      <c r="C1371" s="10" t="s">
        <v>117</v>
      </c>
      <c r="D1371" s="11">
        <v>6.0</v>
      </c>
      <c r="E1371" s="13"/>
      <c r="F1371" s="9" t="s">
        <v>33</v>
      </c>
      <c r="G1371" s="10" t="s">
        <v>1282</v>
      </c>
      <c r="H1371" s="9" t="s">
        <v>35</v>
      </c>
    </row>
    <row r="1372" ht="15.75" customHeight="1">
      <c r="A1372" s="9" t="s">
        <v>76</v>
      </c>
      <c r="B1372" s="10" t="s">
        <v>665</v>
      </c>
      <c r="C1372" s="10" t="s">
        <v>39</v>
      </c>
      <c r="D1372" s="11">
        <v>6.0</v>
      </c>
      <c r="E1372" s="13"/>
      <c r="F1372" s="9" t="s">
        <v>33</v>
      </c>
      <c r="G1372" s="10" t="s">
        <v>992</v>
      </c>
      <c r="H1372" s="9" t="s">
        <v>35</v>
      </c>
    </row>
    <row r="1373" ht="15.75" customHeight="1">
      <c r="A1373" s="9" t="s">
        <v>21</v>
      </c>
      <c r="B1373" s="10" t="s">
        <v>153</v>
      </c>
      <c r="C1373" s="10" t="s">
        <v>62</v>
      </c>
      <c r="D1373" s="11">
        <v>4.0</v>
      </c>
      <c r="E1373" s="12">
        <v>2.0</v>
      </c>
      <c r="F1373" s="9" t="s">
        <v>124</v>
      </c>
      <c r="G1373" s="10" t="s">
        <v>127</v>
      </c>
      <c r="H1373" s="9" t="s">
        <v>35</v>
      </c>
    </row>
    <row r="1374" ht="15.75" customHeight="1">
      <c r="A1374" s="9" t="s">
        <v>76</v>
      </c>
      <c r="B1374" s="10" t="s">
        <v>112</v>
      </c>
      <c r="C1374" s="10" t="s">
        <v>117</v>
      </c>
      <c r="D1374" s="11">
        <v>6.0</v>
      </c>
      <c r="E1374" s="12">
        <v>3.0</v>
      </c>
      <c r="F1374" s="9" t="s">
        <v>33</v>
      </c>
      <c r="G1374" s="10" t="s">
        <v>764</v>
      </c>
      <c r="H1374" s="9" t="s">
        <v>35</v>
      </c>
    </row>
    <row r="1375" ht="15.75" customHeight="1">
      <c r="A1375" s="9" t="s">
        <v>21</v>
      </c>
      <c r="B1375" s="10" t="s">
        <v>50</v>
      </c>
      <c r="C1375" s="11">
        <v>2.0</v>
      </c>
      <c r="D1375" s="11">
        <v>2.0</v>
      </c>
      <c r="E1375" s="12">
        <v>1.0</v>
      </c>
      <c r="F1375" s="9" t="s">
        <v>24</v>
      </c>
      <c r="G1375" s="10" t="s">
        <v>346</v>
      </c>
      <c r="H1375" s="9" t="s">
        <v>35</v>
      </c>
    </row>
    <row r="1376" ht="15.75" customHeight="1">
      <c r="A1376" s="9" t="s">
        <v>21</v>
      </c>
      <c r="B1376" s="10" t="s">
        <v>134</v>
      </c>
      <c r="C1376" s="10" t="s">
        <v>117</v>
      </c>
      <c r="D1376" s="11">
        <v>6.0</v>
      </c>
      <c r="E1376" s="13"/>
      <c r="F1376" s="9" t="s">
        <v>33</v>
      </c>
      <c r="G1376" s="10" t="s">
        <v>1167</v>
      </c>
      <c r="H1376" s="9" t="s">
        <v>35</v>
      </c>
    </row>
    <row r="1377" ht="15.75" customHeight="1">
      <c r="A1377" s="9" t="s">
        <v>76</v>
      </c>
      <c r="B1377" s="10" t="s">
        <v>128</v>
      </c>
      <c r="C1377" s="10" t="s">
        <v>117</v>
      </c>
      <c r="D1377" s="11">
        <v>6.0</v>
      </c>
      <c r="E1377" s="13"/>
      <c r="F1377" s="9" t="s">
        <v>33</v>
      </c>
      <c r="G1377" s="10" t="s">
        <v>436</v>
      </c>
      <c r="H1377" s="9" t="s">
        <v>35</v>
      </c>
    </row>
    <row r="1378" ht="15.75" customHeight="1">
      <c r="A1378" s="9" t="s">
        <v>21</v>
      </c>
      <c r="B1378" s="10" t="s">
        <v>391</v>
      </c>
      <c r="C1378" s="10" t="s">
        <v>62</v>
      </c>
      <c r="D1378" s="11">
        <v>2.0</v>
      </c>
      <c r="E1378" s="13"/>
      <c r="F1378" s="9" t="s">
        <v>97</v>
      </c>
      <c r="G1378" s="10" t="s">
        <v>483</v>
      </c>
      <c r="H1378" s="9" t="s">
        <v>35</v>
      </c>
    </row>
    <row r="1379" ht="15.75" customHeight="1">
      <c r="A1379" s="9" t="s">
        <v>76</v>
      </c>
      <c r="B1379" s="10" t="s">
        <v>651</v>
      </c>
      <c r="C1379" s="10" t="s">
        <v>117</v>
      </c>
      <c r="D1379" s="11">
        <v>6.0</v>
      </c>
      <c r="E1379" s="12">
        <v>3.0</v>
      </c>
      <c r="F1379" s="9" t="s">
        <v>33</v>
      </c>
      <c r="G1379" s="10" t="s">
        <v>1283</v>
      </c>
      <c r="H1379" s="9" t="s">
        <v>35</v>
      </c>
    </row>
    <row r="1380" ht="15.75" customHeight="1">
      <c r="A1380" s="9" t="s">
        <v>76</v>
      </c>
      <c r="B1380" s="10" t="s">
        <v>229</v>
      </c>
      <c r="C1380" s="10" t="s">
        <v>39</v>
      </c>
      <c r="D1380" s="11">
        <v>6.0</v>
      </c>
      <c r="E1380" s="12">
        <v>3.0</v>
      </c>
      <c r="F1380" s="9" t="s">
        <v>33</v>
      </c>
      <c r="G1380" s="10" t="s">
        <v>615</v>
      </c>
      <c r="H1380" s="9" t="s">
        <v>35</v>
      </c>
    </row>
    <row r="1381" ht="15.75" customHeight="1">
      <c r="A1381" s="9" t="s">
        <v>37</v>
      </c>
      <c r="B1381" s="10" t="s">
        <v>311</v>
      </c>
      <c r="C1381" s="11">
        <v>6.0</v>
      </c>
      <c r="D1381" s="11">
        <v>6.0</v>
      </c>
      <c r="E1381" s="13"/>
      <c r="F1381" s="9" t="s">
        <v>559</v>
      </c>
      <c r="G1381" s="10" t="s">
        <v>1284</v>
      </c>
      <c r="H1381" s="9"/>
    </row>
    <row r="1382" ht="15.75" customHeight="1">
      <c r="A1382" s="9" t="s">
        <v>268</v>
      </c>
      <c r="B1382" s="10" t="s">
        <v>1285</v>
      </c>
      <c r="C1382" s="11">
        <v>3.0</v>
      </c>
      <c r="D1382" s="11">
        <v>2.0</v>
      </c>
      <c r="E1382" s="13"/>
      <c r="F1382" s="9" t="s">
        <v>24</v>
      </c>
      <c r="G1382" s="10" t="s">
        <v>1019</v>
      </c>
      <c r="H1382" s="9" t="s">
        <v>35</v>
      </c>
    </row>
    <row r="1383" ht="15.75" customHeight="1">
      <c r="A1383" s="9" t="s">
        <v>21</v>
      </c>
      <c r="B1383" s="10" t="s">
        <v>134</v>
      </c>
      <c r="C1383" s="10" t="s">
        <v>39</v>
      </c>
      <c r="D1383" s="11">
        <v>6.0</v>
      </c>
      <c r="E1383" s="12">
        <v>3.0</v>
      </c>
      <c r="F1383" s="9" t="s">
        <v>33</v>
      </c>
      <c r="G1383" s="10" t="s">
        <v>1167</v>
      </c>
      <c r="H1383" s="9" t="s">
        <v>35</v>
      </c>
    </row>
    <row r="1384" ht="15.75" customHeight="1">
      <c r="A1384" s="9" t="s">
        <v>21</v>
      </c>
      <c r="B1384" s="10" t="s">
        <v>134</v>
      </c>
      <c r="C1384" s="10" t="s">
        <v>39</v>
      </c>
      <c r="D1384" s="11">
        <v>6.0</v>
      </c>
      <c r="E1384" s="12">
        <v>3.0</v>
      </c>
      <c r="F1384" s="9" t="s">
        <v>33</v>
      </c>
      <c r="G1384" s="10" t="s">
        <v>1167</v>
      </c>
      <c r="H1384" s="9" t="s">
        <v>26</v>
      </c>
    </row>
    <row r="1385" ht="15.75" customHeight="1">
      <c r="A1385" s="9" t="s">
        <v>76</v>
      </c>
      <c r="B1385" s="10" t="s">
        <v>1286</v>
      </c>
      <c r="C1385" s="10" t="s">
        <v>39</v>
      </c>
      <c r="D1385" s="11">
        <v>5.0</v>
      </c>
      <c r="E1385" s="12">
        <v>3.0</v>
      </c>
      <c r="F1385" s="9" t="s">
        <v>33</v>
      </c>
      <c r="G1385" s="10" t="s">
        <v>1282</v>
      </c>
      <c r="H1385" s="9" t="s">
        <v>35</v>
      </c>
    </row>
    <row r="1386" ht="15.75" customHeight="1">
      <c r="A1386" s="9" t="s">
        <v>76</v>
      </c>
      <c r="B1386" s="10" t="s">
        <v>1287</v>
      </c>
      <c r="C1386" s="10" t="s">
        <v>39</v>
      </c>
      <c r="D1386" s="11">
        <v>5.0</v>
      </c>
      <c r="E1386" s="13"/>
      <c r="F1386" s="9" t="s">
        <v>87</v>
      </c>
      <c r="G1386" s="10" t="s">
        <v>436</v>
      </c>
      <c r="H1386" s="9"/>
    </row>
    <row r="1387" ht="15.75" customHeight="1">
      <c r="A1387" s="9" t="s">
        <v>76</v>
      </c>
      <c r="B1387" s="10" t="s">
        <v>79</v>
      </c>
      <c r="C1387" s="10" t="s">
        <v>39</v>
      </c>
      <c r="D1387" s="11">
        <v>5.0</v>
      </c>
      <c r="E1387" s="13"/>
      <c r="F1387" s="9" t="s">
        <v>33</v>
      </c>
      <c r="G1387" s="10" t="s">
        <v>80</v>
      </c>
      <c r="H1387" s="9" t="s">
        <v>26</v>
      </c>
    </row>
    <row r="1388" ht="15.75" customHeight="1">
      <c r="A1388" s="9" t="s">
        <v>76</v>
      </c>
      <c r="B1388" s="10" t="s">
        <v>1288</v>
      </c>
      <c r="C1388" s="10" t="s">
        <v>39</v>
      </c>
      <c r="D1388" s="11">
        <v>5.0</v>
      </c>
      <c r="E1388" s="13"/>
      <c r="F1388" s="9" t="s">
        <v>33</v>
      </c>
      <c r="G1388" s="10" t="s">
        <v>927</v>
      </c>
      <c r="H1388" s="9" t="s">
        <v>35</v>
      </c>
    </row>
    <row r="1389" ht="15.75" customHeight="1">
      <c r="A1389" s="9" t="s">
        <v>106</v>
      </c>
      <c r="B1389" s="10" t="s">
        <v>136</v>
      </c>
      <c r="C1389" s="11">
        <v>6.0</v>
      </c>
      <c r="D1389" s="11">
        <v>4.0</v>
      </c>
      <c r="E1389" s="12">
        <v>2.0</v>
      </c>
      <c r="F1389" s="9" t="s">
        <v>206</v>
      </c>
      <c r="G1389" s="10" t="s">
        <v>1114</v>
      </c>
      <c r="H1389" s="9" t="s">
        <v>67</v>
      </c>
    </row>
    <row r="1390" ht="15.75" customHeight="1">
      <c r="A1390" s="9" t="s">
        <v>31</v>
      </c>
      <c r="B1390" s="10" t="s">
        <v>313</v>
      </c>
      <c r="C1390" s="10" t="s">
        <v>62</v>
      </c>
      <c r="D1390" s="11">
        <v>4.0</v>
      </c>
      <c r="E1390" s="13"/>
      <c r="F1390" s="9" t="s">
        <v>33</v>
      </c>
      <c r="G1390" s="10" t="s">
        <v>1289</v>
      </c>
      <c r="H1390" s="9" t="s">
        <v>35</v>
      </c>
    </row>
    <row r="1391" ht="15.75" customHeight="1">
      <c r="A1391" s="9" t="s">
        <v>31</v>
      </c>
      <c r="B1391" s="10" t="s">
        <v>82</v>
      </c>
      <c r="C1391" s="10" t="s">
        <v>62</v>
      </c>
      <c r="D1391" s="10"/>
      <c r="E1391" s="13"/>
      <c r="F1391" s="9" t="s">
        <v>33</v>
      </c>
      <c r="G1391" s="10" t="s">
        <v>1290</v>
      </c>
      <c r="H1391" s="9" t="s">
        <v>35</v>
      </c>
    </row>
    <row r="1392" ht="15.75" customHeight="1">
      <c r="A1392" s="9" t="s">
        <v>31</v>
      </c>
      <c r="B1392" s="10" t="s">
        <v>1291</v>
      </c>
      <c r="C1392" s="10" t="s">
        <v>39</v>
      </c>
      <c r="D1392" s="11">
        <v>5.0</v>
      </c>
      <c r="E1392" s="13"/>
      <c r="F1392" s="9" t="s">
        <v>33</v>
      </c>
      <c r="G1392" s="10" t="s">
        <v>1292</v>
      </c>
      <c r="H1392" s="9" t="s">
        <v>35</v>
      </c>
    </row>
    <row r="1393" ht="15.75" customHeight="1">
      <c r="A1393" s="9" t="s">
        <v>31</v>
      </c>
      <c r="B1393" s="10" t="s">
        <v>142</v>
      </c>
      <c r="C1393" s="11">
        <v>3.0</v>
      </c>
      <c r="D1393" s="11">
        <v>3.0</v>
      </c>
      <c r="E1393" s="13"/>
      <c r="F1393" s="9" t="s">
        <v>87</v>
      </c>
      <c r="G1393" s="10" t="s">
        <v>1293</v>
      </c>
      <c r="H1393" s="9" t="s">
        <v>35</v>
      </c>
    </row>
    <row r="1394" ht="15.75" customHeight="1">
      <c r="A1394" s="9" t="s">
        <v>31</v>
      </c>
      <c r="B1394" s="10" t="s">
        <v>22</v>
      </c>
      <c r="C1394" s="10" t="s">
        <v>39</v>
      </c>
      <c r="D1394" s="11">
        <v>4.0</v>
      </c>
      <c r="E1394" s="13"/>
      <c r="F1394" s="9" t="s">
        <v>33</v>
      </c>
      <c r="G1394" s="10" t="s">
        <v>1294</v>
      </c>
      <c r="H1394" s="9" t="s">
        <v>35</v>
      </c>
    </row>
    <row r="1395" ht="15.75" customHeight="1">
      <c r="A1395" s="9" t="s">
        <v>31</v>
      </c>
      <c r="B1395" s="10" t="s">
        <v>900</v>
      </c>
      <c r="C1395" s="10" t="s">
        <v>62</v>
      </c>
      <c r="D1395" s="11">
        <v>4.0</v>
      </c>
      <c r="E1395" s="13"/>
      <c r="F1395" s="9" t="s">
        <v>87</v>
      </c>
      <c r="G1395" s="10" t="s">
        <v>1289</v>
      </c>
      <c r="H1395" s="9" t="s">
        <v>26</v>
      </c>
    </row>
    <row r="1396" ht="15.75" customHeight="1">
      <c r="A1396" s="9" t="s">
        <v>152</v>
      </c>
      <c r="B1396" s="10" t="s">
        <v>261</v>
      </c>
      <c r="C1396" s="10" t="s">
        <v>39</v>
      </c>
      <c r="D1396" s="11">
        <v>4.0</v>
      </c>
      <c r="E1396" s="12">
        <v>2.0</v>
      </c>
      <c r="F1396" s="9" t="s">
        <v>172</v>
      </c>
      <c r="G1396" s="10" t="s">
        <v>1295</v>
      </c>
      <c r="H1396" s="9" t="s">
        <v>35</v>
      </c>
    </row>
    <row r="1397" ht="15.75" customHeight="1">
      <c r="A1397" s="9" t="s">
        <v>268</v>
      </c>
      <c r="B1397" s="10" t="s">
        <v>1296</v>
      </c>
      <c r="C1397" s="11">
        <v>3.0</v>
      </c>
      <c r="D1397" s="11">
        <v>2.0</v>
      </c>
      <c r="E1397" s="12">
        <v>1.0</v>
      </c>
      <c r="F1397" s="9" t="s">
        <v>86</v>
      </c>
      <c r="G1397" s="10" t="s">
        <v>955</v>
      </c>
      <c r="H1397" s="9" t="s">
        <v>67</v>
      </c>
    </row>
    <row r="1398" ht="15.75" customHeight="1">
      <c r="A1398" s="9" t="s">
        <v>168</v>
      </c>
      <c r="B1398" s="10" t="s">
        <v>499</v>
      </c>
      <c r="C1398" s="10" t="s">
        <v>199</v>
      </c>
      <c r="D1398" s="11">
        <v>2.0</v>
      </c>
      <c r="E1398" s="12">
        <v>1.0</v>
      </c>
      <c r="F1398" s="9" t="s">
        <v>24</v>
      </c>
      <c r="G1398" s="10" t="s">
        <v>239</v>
      </c>
      <c r="H1398" s="9" t="s">
        <v>26</v>
      </c>
    </row>
    <row r="1399" ht="15.75" customHeight="1">
      <c r="A1399" s="9" t="s">
        <v>168</v>
      </c>
      <c r="B1399" s="10" t="s">
        <v>1297</v>
      </c>
      <c r="C1399" s="10" t="s">
        <v>62</v>
      </c>
      <c r="D1399" s="11">
        <v>4.0</v>
      </c>
      <c r="E1399" s="12">
        <v>2.0</v>
      </c>
      <c r="F1399" s="9" t="s">
        <v>24</v>
      </c>
      <c r="G1399" s="10" t="s">
        <v>1298</v>
      </c>
      <c r="H1399" s="9" t="s">
        <v>26</v>
      </c>
    </row>
    <row r="1400" ht="15.75" customHeight="1">
      <c r="A1400" s="9" t="s">
        <v>168</v>
      </c>
      <c r="B1400" s="10" t="s">
        <v>1266</v>
      </c>
      <c r="C1400" s="10" t="s">
        <v>23</v>
      </c>
      <c r="D1400" s="11">
        <v>3.0</v>
      </c>
      <c r="E1400" s="12">
        <v>1.0</v>
      </c>
      <c r="F1400" s="9" t="s">
        <v>24</v>
      </c>
      <c r="G1400" s="10" t="s">
        <v>304</v>
      </c>
      <c r="H1400" s="9" t="s">
        <v>26</v>
      </c>
    </row>
    <row r="1401" ht="15.75" customHeight="1">
      <c r="A1401" s="9" t="s">
        <v>76</v>
      </c>
      <c r="B1401" s="10" t="s">
        <v>329</v>
      </c>
      <c r="C1401" s="11">
        <v>3.0</v>
      </c>
      <c r="D1401" s="11">
        <v>2.0</v>
      </c>
      <c r="E1401" s="12">
        <v>2.0</v>
      </c>
      <c r="F1401" s="9" t="s">
        <v>87</v>
      </c>
      <c r="G1401" s="10" t="s">
        <v>139</v>
      </c>
      <c r="H1401" s="9" t="s">
        <v>35</v>
      </c>
    </row>
    <row r="1402" ht="15.75" customHeight="1">
      <c r="A1402" s="9" t="s">
        <v>37</v>
      </c>
      <c r="B1402" s="10" t="s">
        <v>247</v>
      </c>
      <c r="C1402" s="11">
        <v>3.0</v>
      </c>
      <c r="D1402" s="11">
        <v>2.0</v>
      </c>
      <c r="E1402" s="12">
        <v>2.0</v>
      </c>
      <c r="F1402" s="9" t="s">
        <v>86</v>
      </c>
      <c r="G1402" s="10" t="s">
        <v>1114</v>
      </c>
      <c r="H1402" s="9" t="s">
        <v>35</v>
      </c>
    </row>
    <row r="1403" ht="15.75" customHeight="1">
      <c r="A1403" s="9" t="s">
        <v>263</v>
      </c>
      <c r="B1403" s="10" t="s">
        <v>123</v>
      </c>
      <c r="C1403" s="10" t="s">
        <v>39</v>
      </c>
      <c r="D1403" s="11">
        <v>4.0</v>
      </c>
      <c r="E1403" s="12">
        <v>6.0</v>
      </c>
      <c r="F1403" s="9" t="s">
        <v>74</v>
      </c>
      <c r="G1403" s="10" t="s">
        <v>1299</v>
      </c>
      <c r="H1403" s="9" t="s">
        <v>67</v>
      </c>
    </row>
    <row r="1404" ht="15.75" customHeight="1">
      <c r="A1404" s="9" t="s">
        <v>174</v>
      </c>
      <c r="B1404" s="10" t="s">
        <v>22</v>
      </c>
      <c r="C1404" s="11">
        <v>3.0</v>
      </c>
      <c r="D1404" s="11">
        <v>3.0</v>
      </c>
      <c r="E1404" s="13"/>
      <c r="F1404" s="9" t="s">
        <v>793</v>
      </c>
      <c r="G1404" s="10" t="s">
        <v>1300</v>
      </c>
      <c r="H1404" s="9"/>
    </row>
    <row r="1405" ht="15.75" customHeight="1">
      <c r="A1405" s="9" t="s">
        <v>31</v>
      </c>
      <c r="B1405" s="10" t="s">
        <v>250</v>
      </c>
      <c r="C1405" s="10" t="s">
        <v>62</v>
      </c>
      <c r="D1405" s="11">
        <v>5.0</v>
      </c>
      <c r="E1405" s="12">
        <v>2.0</v>
      </c>
      <c r="F1405" s="9" t="s">
        <v>97</v>
      </c>
      <c r="G1405" s="10" t="s">
        <v>34</v>
      </c>
      <c r="H1405" s="9" t="s">
        <v>35</v>
      </c>
    </row>
    <row r="1406" ht="15.75" customHeight="1">
      <c r="A1406" s="9" t="s">
        <v>792</v>
      </c>
      <c r="B1406" s="10" t="s">
        <v>71</v>
      </c>
      <c r="C1406" s="10" t="s">
        <v>83</v>
      </c>
      <c r="D1406" s="11">
        <v>5.0</v>
      </c>
      <c r="E1406" s="12">
        <v>4.0</v>
      </c>
      <c r="F1406" s="9" t="s">
        <v>33</v>
      </c>
      <c r="G1406" s="10" t="s">
        <v>406</v>
      </c>
      <c r="H1406" s="9" t="s">
        <v>26</v>
      </c>
    </row>
    <row r="1407" ht="15.75" customHeight="1">
      <c r="A1407" s="9" t="s">
        <v>31</v>
      </c>
      <c r="B1407" s="10" t="s">
        <v>280</v>
      </c>
      <c r="C1407" s="10" t="s">
        <v>39</v>
      </c>
      <c r="D1407" s="11">
        <v>6.0</v>
      </c>
      <c r="E1407" s="12">
        <v>2.0</v>
      </c>
      <c r="F1407" s="9" t="s">
        <v>97</v>
      </c>
      <c r="G1407" s="10" t="s">
        <v>406</v>
      </c>
      <c r="H1407" s="9" t="s">
        <v>35</v>
      </c>
    </row>
    <row r="1408" ht="15.75" customHeight="1">
      <c r="A1408" s="9" t="s">
        <v>76</v>
      </c>
      <c r="B1408" s="10" t="s">
        <v>162</v>
      </c>
      <c r="C1408" s="10" t="s">
        <v>39</v>
      </c>
      <c r="D1408" s="11">
        <v>4.0</v>
      </c>
      <c r="E1408" s="12">
        <v>2.0</v>
      </c>
      <c r="F1408" s="9" t="s">
        <v>87</v>
      </c>
      <c r="G1408" s="10" t="s">
        <v>78</v>
      </c>
      <c r="H1408" s="9" t="s">
        <v>35</v>
      </c>
    </row>
    <row r="1409" ht="15.75" customHeight="1">
      <c r="A1409" s="9" t="s">
        <v>37</v>
      </c>
      <c r="B1409" s="10" t="s">
        <v>755</v>
      </c>
      <c r="C1409" s="11">
        <v>3.0</v>
      </c>
      <c r="D1409" s="11">
        <v>3.0</v>
      </c>
      <c r="E1409" s="12">
        <v>2.0</v>
      </c>
      <c r="F1409" s="9" t="s">
        <v>87</v>
      </c>
      <c r="G1409" s="10" t="s">
        <v>1150</v>
      </c>
      <c r="H1409" s="9" t="s">
        <v>67</v>
      </c>
    </row>
    <row r="1410" ht="15.75" customHeight="1">
      <c r="A1410" s="9" t="s">
        <v>21</v>
      </c>
      <c r="B1410" s="10" t="s">
        <v>593</v>
      </c>
      <c r="C1410" s="11">
        <v>2.0</v>
      </c>
      <c r="D1410" s="11">
        <v>1.0</v>
      </c>
      <c r="E1410" s="12">
        <v>2.0</v>
      </c>
      <c r="F1410" s="9" t="s">
        <v>124</v>
      </c>
      <c r="G1410" s="10" t="s">
        <v>1301</v>
      </c>
      <c r="H1410" s="9" t="s">
        <v>26</v>
      </c>
    </row>
    <row r="1411" ht="15.75" customHeight="1">
      <c r="A1411" s="9" t="s">
        <v>21</v>
      </c>
      <c r="B1411" s="10" t="s">
        <v>1302</v>
      </c>
      <c r="C1411" s="10" t="s">
        <v>39</v>
      </c>
      <c r="D1411" s="11">
        <v>5.0</v>
      </c>
      <c r="E1411" s="12">
        <v>4.0</v>
      </c>
      <c r="F1411" s="9" t="s">
        <v>87</v>
      </c>
      <c r="G1411" s="10" t="s">
        <v>1303</v>
      </c>
      <c r="H1411" s="9" t="s">
        <v>35</v>
      </c>
    </row>
    <row r="1412" ht="15.75" customHeight="1">
      <c r="A1412" s="9" t="s">
        <v>174</v>
      </c>
      <c r="B1412" s="10" t="s">
        <v>1304</v>
      </c>
      <c r="C1412" s="11">
        <v>3.0</v>
      </c>
      <c r="D1412" s="11">
        <v>1.0</v>
      </c>
      <c r="E1412" s="13"/>
      <c r="F1412" s="9" t="s">
        <v>359</v>
      </c>
      <c r="G1412" s="10"/>
      <c r="H1412" s="9"/>
    </row>
    <row r="1413" ht="15.75" customHeight="1">
      <c r="A1413" s="9" t="s">
        <v>174</v>
      </c>
      <c r="B1413" s="10" t="s">
        <v>1305</v>
      </c>
      <c r="C1413" s="11">
        <v>2.0</v>
      </c>
      <c r="D1413" s="11">
        <v>1.0</v>
      </c>
      <c r="E1413" s="12">
        <v>1.0</v>
      </c>
      <c r="F1413" s="9" t="s">
        <v>359</v>
      </c>
      <c r="G1413" s="10" t="s">
        <v>962</v>
      </c>
      <c r="H1413" s="9"/>
    </row>
    <row r="1414" ht="15.75" customHeight="1">
      <c r="A1414" s="9" t="s">
        <v>93</v>
      </c>
      <c r="B1414" s="10" t="s">
        <v>1306</v>
      </c>
      <c r="C1414" s="11">
        <v>3.0</v>
      </c>
      <c r="D1414" s="11">
        <v>2.0</v>
      </c>
      <c r="E1414" s="13"/>
      <c r="F1414" s="9" t="s">
        <v>86</v>
      </c>
      <c r="G1414" s="10" t="s">
        <v>244</v>
      </c>
      <c r="H1414" s="9" t="s">
        <v>26</v>
      </c>
    </row>
    <row r="1415" ht="15.75" customHeight="1">
      <c r="A1415" s="9" t="s">
        <v>263</v>
      </c>
      <c r="B1415" s="10" t="s">
        <v>933</v>
      </c>
      <c r="C1415" s="10" t="s">
        <v>39</v>
      </c>
      <c r="D1415" s="11">
        <v>6.0</v>
      </c>
      <c r="E1415" s="12">
        <v>3.0</v>
      </c>
      <c r="F1415" s="9" t="s">
        <v>74</v>
      </c>
      <c r="G1415" s="10" t="s">
        <v>1307</v>
      </c>
      <c r="H1415" s="9" t="s">
        <v>67</v>
      </c>
    </row>
    <row r="1416" ht="15.75" customHeight="1">
      <c r="A1416" s="9" t="s">
        <v>31</v>
      </c>
      <c r="B1416" s="10" t="s">
        <v>32</v>
      </c>
      <c r="C1416" s="10" t="s">
        <v>62</v>
      </c>
      <c r="D1416" s="11">
        <v>5.0</v>
      </c>
      <c r="E1416" s="12">
        <v>2.0</v>
      </c>
      <c r="F1416" s="9" t="s">
        <v>97</v>
      </c>
      <c r="G1416" s="10" t="s">
        <v>251</v>
      </c>
      <c r="H1416" s="9" t="s">
        <v>35</v>
      </c>
    </row>
    <row r="1417" ht="15.75" customHeight="1">
      <c r="A1417" s="9" t="s">
        <v>64</v>
      </c>
      <c r="B1417" s="10" t="s">
        <v>123</v>
      </c>
      <c r="C1417" s="10" t="s">
        <v>39</v>
      </c>
      <c r="D1417" s="11">
        <v>5.0</v>
      </c>
      <c r="E1417" s="12">
        <v>4.0</v>
      </c>
      <c r="F1417" s="9" t="s">
        <v>732</v>
      </c>
      <c r="G1417" s="10" t="s">
        <v>772</v>
      </c>
      <c r="H1417" s="9"/>
    </row>
    <row r="1418" ht="15.75" customHeight="1">
      <c r="A1418" s="9" t="s">
        <v>792</v>
      </c>
      <c r="B1418" s="10" t="s">
        <v>85</v>
      </c>
      <c r="C1418" s="11">
        <v>4.0</v>
      </c>
      <c r="D1418" s="11">
        <v>4.0</v>
      </c>
      <c r="E1418" s="12">
        <v>1.0</v>
      </c>
      <c r="F1418" s="9" t="s">
        <v>87</v>
      </c>
      <c r="G1418" s="10" t="s">
        <v>1100</v>
      </c>
      <c r="H1418" s="9" t="s">
        <v>26</v>
      </c>
    </row>
    <row r="1419" ht="15.75" customHeight="1">
      <c r="A1419" s="9" t="s">
        <v>46</v>
      </c>
      <c r="B1419" s="10" t="s">
        <v>261</v>
      </c>
      <c r="C1419" s="11">
        <v>4.0</v>
      </c>
      <c r="D1419" s="11">
        <v>3.0</v>
      </c>
      <c r="E1419" s="12">
        <v>2.0</v>
      </c>
      <c r="F1419" s="9" t="s">
        <v>59</v>
      </c>
      <c r="G1419" s="10" t="s">
        <v>1308</v>
      </c>
      <c r="H1419" s="9" t="s">
        <v>35</v>
      </c>
    </row>
    <row r="1420" ht="15.75" customHeight="1">
      <c r="A1420" s="9" t="s">
        <v>27</v>
      </c>
      <c r="B1420" s="10" t="s">
        <v>434</v>
      </c>
      <c r="C1420" s="10" t="s">
        <v>39</v>
      </c>
      <c r="D1420" s="11">
        <v>5.0</v>
      </c>
      <c r="E1420" s="12">
        <v>4.0</v>
      </c>
      <c r="F1420" s="9" t="s">
        <v>43</v>
      </c>
      <c r="G1420" s="10" t="s">
        <v>1309</v>
      </c>
      <c r="H1420" s="9" t="s">
        <v>35</v>
      </c>
    </row>
    <row r="1421" ht="15.75" customHeight="1">
      <c r="A1421" s="9" t="s">
        <v>46</v>
      </c>
      <c r="B1421" s="10" t="s">
        <v>61</v>
      </c>
      <c r="C1421" s="11">
        <v>4.0</v>
      </c>
      <c r="D1421" s="11">
        <v>3.0</v>
      </c>
      <c r="E1421" s="12">
        <v>3.0</v>
      </c>
      <c r="F1421" s="9" t="s">
        <v>172</v>
      </c>
      <c r="G1421" s="10" t="s">
        <v>212</v>
      </c>
      <c r="H1421" s="9" t="s">
        <v>35</v>
      </c>
    </row>
    <row r="1422" ht="15.75" customHeight="1">
      <c r="A1422" s="9" t="s">
        <v>46</v>
      </c>
      <c r="B1422" s="10" t="s">
        <v>278</v>
      </c>
      <c r="C1422" s="10" t="s">
        <v>39</v>
      </c>
      <c r="D1422" s="11">
        <v>3.0</v>
      </c>
      <c r="E1422" s="12">
        <v>4.0</v>
      </c>
      <c r="F1422" s="9" t="s">
        <v>51</v>
      </c>
      <c r="G1422" s="10" t="s">
        <v>1310</v>
      </c>
      <c r="H1422" s="9" t="s">
        <v>26</v>
      </c>
    </row>
    <row r="1423" ht="15.75" customHeight="1">
      <c r="A1423" s="9" t="s">
        <v>64</v>
      </c>
      <c r="B1423" s="10" t="s">
        <v>417</v>
      </c>
      <c r="C1423" s="11">
        <v>4.0</v>
      </c>
      <c r="D1423" s="11">
        <v>3.0</v>
      </c>
      <c r="E1423" s="12">
        <v>3.0</v>
      </c>
      <c r="F1423" s="9" t="s">
        <v>59</v>
      </c>
      <c r="G1423" s="10" t="s">
        <v>212</v>
      </c>
      <c r="H1423" s="9" t="s">
        <v>35</v>
      </c>
    </row>
    <row r="1424" ht="15.75" customHeight="1">
      <c r="A1424" s="9" t="s">
        <v>27</v>
      </c>
      <c r="B1424" s="10" t="s">
        <v>1311</v>
      </c>
      <c r="C1424" s="10" t="s">
        <v>39</v>
      </c>
      <c r="D1424" s="11">
        <v>6.0</v>
      </c>
      <c r="E1424" s="13"/>
      <c r="F1424" s="9" t="s">
        <v>74</v>
      </c>
      <c r="G1424" s="10" t="s">
        <v>357</v>
      </c>
      <c r="H1424" s="9" t="s">
        <v>35</v>
      </c>
    </row>
    <row r="1425" ht="15.75" customHeight="1">
      <c r="A1425" s="9" t="s">
        <v>792</v>
      </c>
      <c r="B1425" s="10" t="s">
        <v>773</v>
      </c>
      <c r="C1425" s="11">
        <v>6.0</v>
      </c>
      <c r="D1425" s="11">
        <v>6.0</v>
      </c>
      <c r="E1425" s="12">
        <v>4.0</v>
      </c>
      <c r="F1425" s="9" t="s">
        <v>48</v>
      </c>
      <c r="G1425" s="10" t="s">
        <v>1033</v>
      </c>
      <c r="H1425" s="9" t="s">
        <v>35</v>
      </c>
    </row>
    <row r="1426" ht="15.75" customHeight="1">
      <c r="A1426" s="9" t="s">
        <v>1132</v>
      </c>
      <c r="B1426" s="10" t="s">
        <v>1312</v>
      </c>
      <c r="C1426" s="10"/>
      <c r="D1426" s="10"/>
      <c r="E1426" s="13"/>
      <c r="F1426" s="9" t="s">
        <v>660</v>
      </c>
      <c r="G1426" s="10" t="s">
        <v>1313</v>
      </c>
      <c r="H1426" s="9"/>
    </row>
    <row r="1427" ht="15.75" customHeight="1">
      <c r="A1427" s="9" t="s">
        <v>27</v>
      </c>
      <c r="B1427" s="10" t="s">
        <v>1314</v>
      </c>
      <c r="C1427" s="10" t="s">
        <v>39</v>
      </c>
      <c r="D1427" s="11">
        <v>5.0</v>
      </c>
      <c r="E1427" s="12">
        <v>4.0</v>
      </c>
      <c r="F1427" s="9" t="s">
        <v>29</v>
      </c>
      <c r="G1427" s="10" t="s">
        <v>1315</v>
      </c>
      <c r="H1427" s="9" t="s">
        <v>35</v>
      </c>
    </row>
    <row r="1428" ht="15.75" customHeight="1">
      <c r="A1428" s="9" t="s">
        <v>37</v>
      </c>
      <c r="B1428" s="10" t="s">
        <v>755</v>
      </c>
      <c r="C1428" s="11">
        <v>3.0</v>
      </c>
      <c r="D1428" s="11">
        <v>3.0</v>
      </c>
      <c r="E1428" s="12">
        <v>2.0</v>
      </c>
      <c r="F1428" s="9" t="s">
        <v>33</v>
      </c>
      <c r="G1428" s="10" t="s">
        <v>1150</v>
      </c>
      <c r="H1428" s="9" t="s">
        <v>35</v>
      </c>
    </row>
    <row r="1429" ht="15.75" customHeight="1">
      <c r="A1429" s="9" t="s">
        <v>76</v>
      </c>
      <c r="B1429" s="10" t="s">
        <v>470</v>
      </c>
      <c r="C1429" s="10" t="s">
        <v>39</v>
      </c>
      <c r="D1429" s="11">
        <v>7.0</v>
      </c>
      <c r="E1429" s="12">
        <v>3.0</v>
      </c>
      <c r="F1429" s="9" t="s">
        <v>33</v>
      </c>
      <c r="G1429" s="10" t="s">
        <v>935</v>
      </c>
      <c r="H1429" s="9" t="s">
        <v>35</v>
      </c>
    </row>
    <row r="1430" ht="15.75" customHeight="1">
      <c r="A1430" s="9" t="s">
        <v>21</v>
      </c>
      <c r="B1430" s="10" t="s">
        <v>532</v>
      </c>
      <c r="C1430" s="10" t="s">
        <v>327</v>
      </c>
      <c r="D1430" s="11">
        <v>1.0</v>
      </c>
      <c r="E1430" s="13"/>
      <c r="F1430" s="9" t="s">
        <v>24</v>
      </c>
      <c r="G1430" s="10" t="s">
        <v>980</v>
      </c>
      <c r="H1430" s="9" t="s">
        <v>26</v>
      </c>
    </row>
    <row r="1431" ht="15.75" customHeight="1">
      <c r="A1431" s="9" t="s">
        <v>93</v>
      </c>
      <c r="B1431" s="10" t="s">
        <v>560</v>
      </c>
      <c r="C1431" s="10" t="s">
        <v>23</v>
      </c>
      <c r="D1431" s="11">
        <v>2.0</v>
      </c>
      <c r="E1431" s="12">
        <v>2.0</v>
      </c>
      <c r="F1431" s="9" t="s">
        <v>124</v>
      </c>
      <c r="G1431" s="10" t="s">
        <v>760</v>
      </c>
      <c r="H1431" s="9" t="s">
        <v>35</v>
      </c>
    </row>
    <row r="1432" ht="15.75" customHeight="1">
      <c r="A1432" s="9" t="s">
        <v>93</v>
      </c>
      <c r="B1432" s="10" t="s">
        <v>1316</v>
      </c>
      <c r="C1432" s="11">
        <v>1.0</v>
      </c>
      <c r="D1432" s="11">
        <v>1.0</v>
      </c>
      <c r="E1432" s="12">
        <v>1.0</v>
      </c>
      <c r="F1432" s="9" t="s">
        <v>124</v>
      </c>
      <c r="G1432" s="10" t="s">
        <v>1268</v>
      </c>
      <c r="H1432" s="9" t="s">
        <v>35</v>
      </c>
    </row>
    <row r="1433" ht="15.75" customHeight="1">
      <c r="A1433" s="9" t="s">
        <v>174</v>
      </c>
      <c r="B1433" s="10" t="s">
        <v>508</v>
      </c>
      <c r="C1433" s="11">
        <v>3.0</v>
      </c>
      <c r="D1433" s="11">
        <v>2.0</v>
      </c>
      <c r="E1433" s="13"/>
      <c r="F1433" s="9" t="s">
        <v>24</v>
      </c>
      <c r="G1433" s="10" t="s">
        <v>1317</v>
      </c>
      <c r="H1433" s="9"/>
    </row>
    <row r="1434" ht="15.75" customHeight="1">
      <c r="A1434" s="9" t="s">
        <v>174</v>
      </c>
      <c r="B1434" s="10" t="s">
        <v>358</v>
      </c>
      <c r="C1434" s="11">
        <v>2.0</v>
      </c>
      <c r="D1434" s="11">
        <v>2.0</v>
      </c>
      <c r="E1434" s="12">
        <v>2.0</v>
      </c>
      <c r="F1434" s="9" t="s">
        <v>24</v>
      </c>
      <c r="G1434" s="10" t="s">
        <v>1242</v>
      </c>
      <c r="H1434" s="9"/>
    </row>
    <row r="1435" ht="15.75" customHeight="1">
      <c r="A1435" s="9" t="s">
        <v>174</v>
      </c>
      <c r="B1435" s="10" t="s">
        <v>193</v>
      </c>
      <c r="C1435" s="10" t="s">
        <v>83</v>
      </c>
      <c r="D1435" s="11">
        <v>2.0</v>
      </c>
      <c r="E1435" s="12">
        <v>1.0</v>
      </c>
      <c r="F1435" s="9" t="s">
        <v>660</v>
      </c>
      <c r="G1435" s="10" t="s">
        <v>1318</v>
      </c>
      <c r="H1435" s="9"/>
    </row>
    <row r="1436" ht="15.75" customHeight="1">
      <c r="A1436" s="9" t="s">
        <v>21</v>
      </c>
      <c r="B1436" s="10" t="s">
        <v>264</v>
      </c>
      <c r="C1436" s="11">
        <v>4.0</v>
      </c>
      <c r="D1436" s="10"/>
      <c r="E1436" s="13"/>
      <c r="F1436" s="9" t="s">
        <v>24</v>
      </c>
      <c r="G1436" s="10" t="s">
        <v>1319</v>
      </c>
      <c r="H1436" s="9"/>
    </row>
    <row r="1437" ht="15.75" customHeight="1">
      <c r="A1437" s="9" t="s">
        <v>21</v>
      </c>
      <c r="B1437" s="10" t="s">
        <v>530</v>
      </c>
      <c r="C1437" s="10" t="s">
        <v>62</v>
      </c>
      <c r="D1437" s="11">
        <v>3.0</v>
      </c>
      <c r="E1437" s="12">
        <v>2.0</v>
      </c>
      <c r="F1437" s="9" t="s">
        <v>24</v>
      </c>
      <c r="G1437" s="10" t="s">
        <v>1320</v>
      </c>
      <c r="H1437" s="9" t="s">
        <v>35</v>
      </c>
    </row>
    <row r="1438" ht="15.75" customHeight="1">
      <c r="A1438" s="9" t="s">
        <v>106</v>
      </c>
      <c r="B1438" s="10" t="s">
        <v>757</v>
      </c>
      <c r="C1438" s="11">
        <v>3.0</v>
      </c>
      <c r="D1438" s="11">
        <v>3.0</v>
      </c>
      <c r="E1438" s="12">
        <v>1.0</v>
      </c>
      <c r="F1438" s="9" t="s">
        <v>206</v>
      </c>
      <c r="G1438" s="10" t="s">
        <v>1321</v>
      </c>
      <c r="H1438" s="9" t="s">
        <v>35</v>
      </c>
    </row>
    <row r="1439" ht="15.75" customHeight="1">
      <c r="A1439" s="9" t="s">
        <v>37</v>
      </c>
      <c r="B1439" s="10" t="s">
        <v>332</v>
      </c>
      <c r="C1439" s="10" t="s">
        <v>62</v>
      </c>
      <c r="D1439" s="11">
        <v>3.0</v>
      </c>
      <c r="E1439" s="12">
        <v>2.0</v>
      </c>
      <c r="F1439" s="9" t="s">
        <v>87</v>
      </c>
      <c r="G1439" s="10" t="s">
        <v>1322</v>
      </c>
      <c r="H1439" s="9"/>
    </row>
    <row r="1440" ht="15.75" customHeight="1">
      <c r="A1440" s="9" t="s">
        <v>690</v>
      </c>
      <c r="B1440" s="10" t="s">
        <v>22</v>
      </c>
      <c r="C1440" s="10" t="s">
        <v>62</v>
      </c>
      <c r="D1440" s="11">
        <v>4.0</v>
      </c>
      <c r="E1440" s="13"/>
      <c r="F1440" s="9" t="s">
        <v>1323</v>
      </c>
      <c r="G1440" s="10" t="s">
        <v>525</v>
      </c>
      <c r="H1440" s="9" t="s">
        <v>35</v>
      </c>
    </row>
    <row r="1441" ht="15.75" customHeight="1">
      <c r="A1441" s="9" t="s">
        <v>76</v>
      </c>
      <c r="B1441" s="10" t="s">
        <v>238</v>
      </c>
      <c r="C1441" s="10" t="s">
        <v>62</v>
      </c>
      <c r="D1441" s="11">
        <v>3.0</v>
      </c>
      <c r="E1441" s="13"/>
      <c r="F1441" s="9" t="s">
        <v>87</v>
      </c>
      <c r="G1441" s="10" t="s">
        <v>558</v>
      </c>
      <c r="H1441" s="9" t="s">
        <v>26</v>
      </c>
    </row>
    <row r="1442" ht="15.75" customHeight="1">
      <c r="A1442" s="9" t="s">
        <v>81</v>
      </c>
      <c r="B1442" s="10" t="s">
        <v>354</v>
      </c>
      <c r="C1442" s="10" t="s">
        <v>306</v>
      </c>
      <c r="D1442" s="11">
        <v>7.0</v>
      </c>
      <c r="E1442" s="13"/>
      <c r="F1442" s="9" t="s">
        <v>1034</v>
      </c>
      <c r="G1442" s="10" t="s">
        <v>1324</v>
      </c>
      <c r="H1442" s="9" t="s">
        <v>35</v>
      </c>
    </row>
    <row r="1443" ht="15.75" customHeight="1">
      <c r="A1443" s="9" t="s">
        <v>81</v>
      </c>
      <c r="B1443" s="10" t="s">
        <v>332</v>
      </c>
      <c r="C1443" s="10" t="s">
        <v>23</v>
      </c>
      <c r="D1443" s="11">
        <v>3.0</v>
      </c>
      <c r="E1443" s="12">
        <v>2.0</v>
      </c>
      <c r="F1443" s="9" t="s">
        <v>97</v>
      </c>
      <c r="G1443" s="10" t="s">
        <v>845</v>
      </c>
      <c r="H1443" s="9" t="s">
        <v>26</v>
      </c>
    </row>
    <row r="1444" ht="15.75" customHeight="1">
      <c r="A1444" s="9" t="s">
        <v>81</v>
      </c>
      <c r="B1444" s="10" t="s">
        <v>264</v>
      </c>
      <c r="C1444" s="10" t="s">
        <v>62</v>
      </c>
      <c r="D1444" s="11">
        <v>5.0</v>
      </c>
      <c r="E1444" s="13"/>
      <c r="F1444" s="9" t="s">
        <v>94</v>
      </c>
      <c r="G1444" s="10" t="s">
        <v>1026</v>
      </c>
      <c r="H1444" s="9" t="s">
        <v>35</v>
      </c>
    </row>
    <row r="1445" ht="15.75" customHeight="1">
      <c r="A1445" s="9" t="s">
        <v>76</v>
      </c>
      <c r="B1445" s="10" t="s">
        <v>560</v>
      </c>
      <c r="C1445" s="11">
        <v>1.0</v>
      </c>
      <c r="D1445" s="11">
        <v>1.0</v>
      </c>
      <c r="E1445" s="12">
        <v>1.0</v>
      </c>
      <c r="F1445" s="9" t="s">
        <v>124</v>
      </c>
      <c r="G1445" s="10" t="s">
        <v>683</v>
      </c>
      <c r="H1445" s="9" t="s">
        <v>26</v>
      </c>
    </row>
    <row r="1446" ht="15.75" customHeight="1">
      <c r="A1446" s="9" t="s">
        <v>577</v>
      </c>
      <c r="B1446" s="10" t="s">
        <v>68</v>
      </c>
      <c r="C1446" s="10" t="s">
        <v>226</v>
      </c>
      <c r="D1446" s="11">
        <v>5.0</v>
      </c>
      <c r="E1446" s="13"/>
      <c r="F1446" s="9" t="s">
        <v>48</v>
      </c>
      <c r="G1446" s="10" t="s">
        <v>1325</v>
      </c>
      <c r="H1446" s="9" t="s">
        <v>35</v>
      </c>
    </row>
    <row r="1447" ht="15.75" customHeight="1">
      <c r="A1447" s="9" t="s">
        <v>76</v>
      </c>
      <c r="B1447" s="10" t="s">
        <v>1326</v>
      </c>
      <c r="C1447" s="11">
        <v>1.0</v>
      </c>
      <c r="D1447" s="11">
        <v>1.0</v>
      </c>
      <c r="E1447" s="12">
        <v>1.0</v>
      </c>
      <c r="F1447" s="9" t="s">
        <v>86</v>
      </c>
      <c r="G1447" s="10" t="s">
        <v>1327</v>
      </c>
      <c r="H1447" s="9" t="s">
        <v>26</v>
      </c>
    </row>
    <row r="1448" ht="15.75" customHeight="1">
      <c r="A1448" s="9" t="s">
        <v>376</v>
      </c>
      <c r="B1448" s="10" t="s">
        <v>622</v>
      </c>
      <c r="C1448" s="11">
        <v>3.0</v>
      </c>
      <c r="D1448" s="11">
        <v>2.0</v>
      </c>
      <c r="E1448" s="12">
        <v>2.0</v>
      </c>
      <c r="F1448" s="9" t="s">
        <v>33</v>
      </c>
      <c r="G1448" s="10" t="s">
        <v>960</v>
      </c>
      <c r="H1448" s="9" t="s">
        <v>67</v>
      </c>
    </row>
    <row r="1449" ht="15.75" customHeight="1">
      <c r="A1449" s="9" t="s">
        <v>376</v>
      </c>
      <c r="B1449" s="10" t="s">
        <v>313</v>
      </c>
      <c r="C1449" s="10" t="s">
        <v>62</v>
      </c>
      <c r="D1449" s="11">
        <v>4.0</v>
      </c>
      <c r="E1449" s="12">
        <v>2.0</v>
      </c>
      <c r="F1449" s="9" t="s">
        <v>33</v>
      </c>
      <c r="G1449" s="10" t="s">
        <v>1158</v>
      </c>
      <c r="H1449" s="9" t="s">
        <v>67</v>
      </c>
    </row>
    <row r="1450" ht="15.75" customHeight="1">
      <c r="A1450" s="9" t="s">
        <v>159</v>
      </c>
      <c r="B1450" s="10" t="s">
        <v>968</v>
      </c>
      <c r="C1450" s="11">
        <v>2.0</v>
      </c>
      <c r="D1450" s="11">
        <v>2.0</v>
      </c>
      <c r="E1450" s="12">
        <v>1.0</v>
      </c>
      <c r="F1450" s="9" t="s">
        <v>97</v>
      </c>
      <c r="G1450" s="10" t="s">
        <v>1328</v>
      </c>
      <c r="H1450" s="9" t="s">
        <v>35</v>
      </c>
    </row>
    <row r="1451" ht="15.75" customHeight="1">
      <c r="A1451" s="9" t="s">
        <v>159</v>
      </c>
      <c r="B1451" s="10" t="s">
        <v>814</v>
      </c>
      <c r="C1451" s="10" t="s">
        <v>226</v>
      </c>
      <c r="D1451" s="11">
        <v>6.0</v>
      </c>
      <c r="E1451" s="12">
        <v>4.0</v>
      </c>
      <c r="F1451" s="9" t="s">
        <v>33</v>
      </c>
      <c r="G1451" s="10" t="s">
        <v>1329</v>
      </c>
      <c r="H1451" s="9" t="s">
        <v>67</v>
      </c>
    </row>
    <row r="1452" ht="15.75" customHeight="1">
      <c r="A1452" s="9" t="s">
        <v>159</v>
      </c>
      <c r="B1452" s="10" t="s">
        <v>593</v>
      </c>
      <c r="C1452" s="10" t="s">
        <v>62</v>
      </c>
      <c r="D1452" s="11">
        <v>4.0</v>
      </c>
      <c r="E1452" s="12">
        <v>2.0</v>
      </c>
      <c r="F1452" s="9" t="s">
        <v>33</v>
      </c>
      <c r="G1452" s="10" t="s">
        <v>387</v>
      </c>
      <c r="H1452" s="9" t="s">
        <v>35</v>
      </c>
    </row>
    <row r="1453" ht="15.75" customHeight="1">
      <c r="A1453" s="9" t="s">
        <v>159</v>
      </c>
      <c r="B1453" s="10" t="s">
        <v>377</v>
      </c>
      <c r="C1453" s="10" t="s">
        <v>23</v>
      </c>
      <c r="D1453" s="11">
        <v>3.0</v>
      </c>
      <c r="E1453" s="12">
        <v>1.0</v>
      </c>
      <c r="F1453" s="9" t="s">
        <v>97</v>
      </c>
      <c r="G1453" s="10" t="s">
        <v>953</v>
      </c>
      <c r="H1453" s="9" t="s">
        <v>67</v>
      </c>
    </row>
    <row r="1454" ht="15.75" customHeight="1">
      <c r="A1454" s="9" t="s">
        <v>70</v>
      </c>
      <c r="B1454" s="10" t="s">
        <v>1326</v>
      </c>
      <c r="C1454" s="11">
        <v>2.0</v>
      </c>
      <c r="D1454" s="11">
        <v>2.0</v>
      </c>
      <c r="E1454" s="13"/>
      <c r="F1454" s="9" t="s">
        <v>97</v>
      </c>
      <c r="G1454" s="10" t="s">
        <v>1330</v>
      </c>
      <c r="H1454" s="9" t="s">
        <v>67</v>
      </c>
    </row>
    <row r="1455" ht="15.75" customHeight="1">
      <c r="A1455" s="9" t="s">
        <v>36</v>
      </c>
      <c r="B1455" s="10" t="s">
        <v>1331</v>
      </c>
      <c r="C1455" s="11">
        <v>1.0</v>
      </c>
      <c r="D1455" s="11">
        <v>2.0</v>
      </c>
      <c r="E1455" s="12">
        <v>1.0</v>
      </c>
      <c r="F1455" s="9" t="s">
        <v>149</v>
      </c>
      <c r="G1455" s="10" t="s">
        <v>675</v>
      </c>
      <c r="H1455" s="9" t="s">
        <v>35</v>
      </c>
    </row>
    <row r="1456" ht="15.75" customHeight="1">
      <c r="A1456" s="9" t="s">
        <v>159</v>
      </c>
      <c r="B1456" s="10" t="s">
        <v>1332</v>
      </c>
      <c r="C1456" s="10" t="s">
        <v>62</v>
      </c>
      <c r="D1456" s="11">
        <v>4.0</v>
      </c>
      <c r="E1456" s="12">
        <v>1.0</v>
      </c>
      <c r="F1456" s="9" t="s">
        <v>33</v>
      </c>
      <c r="G1456" s="10" t="s">
        <v>349</v>
      </c>
      <c r="H1456" s="9" t="s">
        <v>35</v>
      </c>
    </row>
    <row r="1457" ht="15.75" customHeight="1">
      <c r="A1457" s="9" t="s">
        <v>159</v>
      </c>
      <c r="B1457" s="10" t="s">
        <v>245</v>
      </c>
      <c r="C1457" s="10" t="s">
        <v>39</v>
      </c>
      <c r="D1457" s="11">
        <v>5.0</v>
      </c>
      <c r="E1457" s="12">
        <v>2.0</v>
      </c>
      <c r="F1457" s="9" t="s">
        <v>97</v>
      </c>
      <c r="G1457" s="10" t="s">
        <v>1333</v>
      </c>
      <c r="H1457" s="9" t="s">
        <v>67</v>
      </c>
    </row>
    <row r="1458" ht="15.75" customHeight="1">
      <c r="A1458" s="9" t="s">
        <v>159</v>
      </c>
      <c r="B1458" s="10" t="s">
        <v>954</v>
      </c>
      <c r="C1458" s="10" t="s">
        <v>23</v>
      </c>
      <c r="D1458" s="11">
        <v>3.0</v>
      </c>
      <c r="E1458" s="12">
        <v>1.0</v>
      </c>
      <c r="F1458" s="9" t="s">
        <v>97</v>
      </c>
      <c r="G1458" s="10" t="s">
        <v>1334</v>
      </c>
      <c r="H1458" s="9" t="s">
        <v>67</v>
      </c>
    </row>
    <row r="1459" ht="15.75" customHeight="1">
      <c r="A1459" s="9" t="s">
        <v>159</v>
      </c>
      <c r="B1459" s="10" t="s">
        <v>136</v>
      </c>
      <c r="C1459" s="10" t="s">
        <v>62</v>
      </c>
      <c r="D1459" s="11">
        <v>5.0</v>
      </c>
      <c r="E1459" s="12">
        <v>2.0</v>
      </c>
      <c r="F1459" s="9" t="s">
        <v>33</v>
      </c>
      <c r="G1459" s="10" t="s">
        <v>1244</v>
      </c>
      <c r="H1459" s="9" t="s">
        <v>67</v>
      </c>
    </row>
    <row r="1460" ht="15.75" customHeight="1">
      <c r="A1460" s="9" t="s">
        <v>37</v>
      </c>
      <c r="B1460" s="10" t="s">
        <v>332</v>
      </c>
      <c r="C1460" s="11">
        <v>5.0</v>
      </c>
      <c r="D1460" s="11">
        <v>4.0</v>
      </c>
      <c r="E1460" s="13"/>
      <c r="F1460" s="9" t="s">
        <v>94</v>
      </c>
      <c r="G1460" s="10"/>
      <c r="H1460" s="9"/>
    </row>
    <row r="1461" ht="15.75" customHeight="1">
      <c r="A1461" s="9" t="s">
        <v>36</v>
      </c>
      <c r="B1461" s="10" t="s">
        <v>1335</v>
      </c>
      <c r="C1461" s="11">
        <v>2.0</v>
      </c>
      <c r="D1461" s="11">
        <v>2.0</v>
      </c>
      <c r="E1461" s="12">
        <v>1.0</v>
      </c>
      <c r="F1461" s="9" t="s">
        <v>24</v>
      </c>
      <c r="G1461" s="10"/>
      <c r="H1461" s="9"/>
    </row>
    <row r="1462" ht="15.75" customHeight="1">
      <c r="A1462" s="9" t="s">
        <v>174</v>
      </c>
      <c r="B1462" s="10" t="s">
        <v>755</v>
      </c>
      <c r="C1462" s="11">
        <v>3.0</v>
      </c>
      <c r="D1462" s="11">
        <v>2.0</v>
      </c>
      <c r="E1462" s="12">
        <v>2.0</v>
      </c>
      <c r="F1462" s="9" t="s">
        <v>87</v>
      </c>
      <c r="G1462" s="10" t="s">
        <v>194</v>
      </c>
      <c r="H1462" s="9" t="s">
        <v>35</v>
      </c>
    </row>
    <row r="1463" ht="15.75" customHeight="1">
      <c r="A1463" s="9" t="s">
        <v>174</v>
      </c>
      <c r="B1463" s="10" t="s">
        <v>956</v>
      </c>
      <c r="C1463" s="11">
        <v>4.0</v>
      </c>
      <c r="D1463" s="11">
        <v>2.0</v>
      </c>
      <c r="E1463" s="12">
        <v>2.0</v>
      </c>
      <c r="F1463" s="9" t="s">
        <v>87</v>
      </c>
      <c r="G1463" s="10" t="s">
        <v>1064</v>
      </c>
      <c r="H1463" s="9" t="s">
        <v>67</v>
      </c>
    </row>
    <row r="1464" ht="15.75" customHeight="1">
      <c r="A1464" s="9" t="s">
        <v>159</v>
      </c>
      <c r="B1464" s="10" t="s">
        <v>1336</v>
      </c>
      <c r="C1464" s="10" t="s">
        <v>62</v>
      </c>
      <c r="D1464" s="11">
        <v>4.0</v>
      </c>
      <c r="E1464" s="12">
        <v>1.0</v>
      </c>
      <c r="F1464" s="9" t="s">
        <v>87</v>
      </c>
      <c r="G1464" s="10" t="s">
        <v>349</v>
      </c>
      <c r="H1464" s="9" t="s">
        <v>26</v>
      </c>
    </row>
    <row r="1465" ht="15.75" customHeight="1">
      <c r="A1465" s="9" t="s">
        <v>21</v>
      </c>
      <c r="B1465" s="10" t="s">
        <v>71</v>
      </c>
      <c r="C1465" s="11">
        <v>2.0</v>
      </c>
      <c r="D1465" s="11">
        <v>1.0</v>
      </c>
      <c r="E1465" s="12">
        <v>1.0</v>
      </c>
      <c r="F1465" s="9" t="s">
        <v>86</v>
      </c>
      <c r="G1465" s="10" t="s">
        <v>540</v>
      </c>
      <c r="H1465" s="9" t="s">
        <v>35</v>
      </c>
    </row>
    <row r="1466" ht="15.75" customHeight="1">
      <c r="A1466" s="9" t="s">
        <v>159</v>
      </c>
      <c r="B1466" s="10" t="s">
        <v>968</v>
      </c>
      <c r="C1466" s="10" t="s">
        <v>23</v>
      </c>
      <c r="D1466" s="11">
        <v>3.0</v>
      </c>
      <c r="E1466" s="12">
        <v>1.0</v>
      </c>
      <c r="F1466" s="9" t="s">
        <v>87</v>
      </c>
      <c r="G1466" s="10" t="s">
        <v>953</v>
      </c>
      <c r="H1466" s="9" t="s">
        <v>26</v>
      </c>
    </row>
    <row r="1467" ht="15.75" customHeight="1">
      <c r="A1467" s="9" t="s">
        <v>159</v>
      </c>
      <c r="B1467" s="10" t="s">
        <v>377</v>
      </c>
      <c r="C1467" s="11">
        <v>2.0</v>
      </c>
      <c r="D1467" s="11">
        <v>2.0</v>
      </c>
      <c r="E1467" s="12">
        <v>1.0</v>
      </c>
      <c r="F1467" s="9" t="s">
        <v>87</v>
      </c>
      <c r="G1467" s="10" t="s">
        <v>1337</v>
      </c>
      <c r="H1467" s="9" t="s">
        <v>35</v>
      </c>
    </row>
    <row r="1468" ht="15.75" customHeight="1">
      <c r="A1468" s="9" t="s">
        <v>27</v>
      </c>
      <c r="B1468" s="10" t="s">
        <v>990</v>
      </c>
      <c r="C1468" s="10" t="s">
        <v>39</v>
      </c>
      <c r="D1468" s="11">
        <v>4.0</v>
      </c>
      <c r="E1468" s="12">
        <v>3.0</v>
      </c>
      <c r="F1468" s="9" t="s">
        <v>74</v>
      </c>
      <c r="G1468" s="10" t="s">
        <v>971</v>
      </c>
      <c r="H1468" s="9" t="s">
        <v>67</v>
      </c>
    </row>
    <row r="1469" ht="15.75" customHeight="1">
      <c r="A1469" s="9" t="s">
        <v>36</v>
      </c>
      <c r="B1469" s="10" t="s">
        <v>1338</v>
      </c>
      <c r="C1469" s="11">
        <v>3.0</v>
      </c>
      <c r="D1469" s="11">
        <v>2.0</v>
      </c>
      <c r="E1469" s="12">
        <v>1.0</v>
      </c>
      <c r="F1469" s="9" t="s">
        <v>494</v>
      </c>
      <c r="G1469" s="10" t="s">
        <v>1339</v>
      </c>
      <c r="H1469" s="9" t="s">
        <v>35</v>
      </c>
    </row>
    <row r="1470" ht="15.75" customHeight="1">
      <c r="A1470" s="9" t="s">
        <v>36</v>
      </c>
      <c r="B1470" s="10" t="s">
        <v>109</v>
      </c>
      <c r="C1470" s="10" t="s">
        <v>23</v>
      </c>
      <c r="D1470" s="11">
        <v>2.0</v>
      </c>
      <c r="E1470" s="12">
        <v>1.0</v>
      </c>
      <c r="F1470" s="9" t="s">
        <v>87</v>
      </c>
      <c r="G1470" s="10" t="s">
        <v>721</v>
      </c>
      <c r="H1470" s="9" t="s">
        <v>26</v>
      </c>
    </row>
    <row r="1471" ht="15.75" customHeight="1">
      <c r="A1471" s="9" t="s">
        <v>36</v>
      </c>
      <c r="B1471" s="10" t="s">
        <v>699</v>
      </c>
      <c r="C1471" s="11">
        <v>3.0</v>
      </c>
      <c r="D1471" s="11">
        <v>2.0</v>
      </c>
      <c r="E1471" s="12">
        <v>1.0</v>
      </c>
      <c r="F1471" s="9" t="s">
        <v>87</v>
      </c>
      <c r="G1471" s="10" t="s">
        <v>1340</v>
      </c>
      <c r="H1471" s="9" t="s">
        <v>35</v>
      </c>
    </row>
    <row r="1472" ht="15.75" customHeight="1">
      <c r="A1472" s="9" t="s">
        <v>37</v>
      </c>
      <c r="B1472" s="10" t="s">
        <v>1109</v>
      </c>
      <c r="C1472" s="11">
        <v>4.0</v>
      </c>
      <c r="D1472" s="11">
        <v>3.0</v>
      </c>
      <c r="E1472" s="13"/>
      <c r="F1472" s="9" t="s">
        <v>172</v>
      </c>
      <c r="G1472" s="10" t="s">
        <v>284</v>
      </c>
      <c r="H1472" s="9" t="s">
        <v>35</v>
      </c>
    </row>
    <row r="1473" ht="15.75" customHeight="1">
      <c r="A1473" s="9" t="s">
        <v>174</v>
      </c>
      <c r="B1473" s="10" t="s">
        <v>757</v>
      </c>
      <c r="C1473" s="11">
        <v>3.0</v>
      </c>
      <c r="D1473" s="11">
        <v>2.0</v>
      </c>
      <c r="E1473" s="12">
        <v>2.0</v>
      </c>
      <c r="F1473" s="9" t="s">
        <v>124</v>
      </c>
      <c r="G1473" s="10" t="s">
        <v>1317</v>
      </c>
      <c r="H1473" s="9" t="s">
        <v>26</v>
      </c>
    </row>
    <row r="1474" ht="15.75" customHeight="1">
      <c r="A1474" s="9" t="s">
        <v>93</v>
      </c>
      <c r="B1474" s="10" t="s">
        <v>1341</v>
      </c>
      <c r="C1474" s="11">
        <v>2.0</v>
      </c>
      <c r="D1474" s="11">
        <v>2.0</v>
      </c>
      <c r="E1474" s="12">
        <v>2.0</v>
      </c>
      <c r="F1474" s="9" t="s">
        <v>86</v>
      </c>
      <c r="G1474" s="10" t="s">
        <v>760</v>
      </c>
      <c r="H1474" s="9" t="s">
        <v>35</v>
      </c>
    </row>
    <row r="1475" ht="15.75" customHeight="1">
      <c r="A1475" s="9" t="s">
        <v>147</v>
      </c>
      <c r="B1475" s="10" t="s">
        <v>1342</v>
      </c>
      <c r="C1475" s="10" t="s">
        <v>327</v>
      </c>
      <c r="D1475" s="11">
        <v>1.0</v>
      </c>
      <c r="E1475" s="13"/>
      <c r="F1475" s="9" t="s">
        <v>86</v>
      </c>
      <c r="G1475" s="10" t="s">
        <v>1343</v>
      </c>
      <c r="H1475" s="9" t="s">
        <v>26</v>
      </c>
    </row>
    <row r="1476" ht="15.75" customHeight="1">
      <c r="A1476" s="9" t="s">
        <v>1084</v>
      </c>
      <c r="B1476" s="10" t="s">
        <v>22</v>
      </c>
      <c r="C1476" s="10" t="s">
        <v>23</v>
      </c>
      <c r="D1476" s="11">
        <v>2.0</v>
      </c>
      <c r="E1476" s="13"/>
      <c r="F1476" s="9" t="s">
        <v>33</v>
      </c>
      <c r="G1476" s="10" t="s">
        <v>467</v>
      </c>
      <c r="H1476" s="9" t="s">
        <v>26</v>
      </c>
    </row>
    <row r="1477" ht="15.75" customHeight="1">
      <c r="A1477" s="9" t="s">
        <v>36</v>
      </c>
      <c r="B1477" s="10" t="s">
        <v>706</v>
      </c>
      <c r="C1477" s="11">
        <v>2.0</v>
      </c>
      <c r="D1477" s="11">
        <v>2.0</v>
      </c>
      <c r="E1477" s="12">
        <v>2.0</v>
      </c>
      <c r="F1477" s="9" t="s">
        <v>87</v>
      </c>
      <c r="G1477" s="10" t="s">
        <v>1344</v>
      </c>
      <c r="H1477" s="9" t="s">
        <v>35</v>
      </c>
    </row>
    <row r="1478" ht="15.75" customHeight="1">
      <c r="A1478" s="9" t="s">
        <v>21</v>
      </c>
      <c r="B1478" s="10" t="s">
        <v>1345</v>
      </c>
      <c r="C1478" s="10" t="s">
        <v>327</v>
      </c>
      <c r="D1478" s="11">
        <v>1.0</v>
      </c>
      <c r="E1478" s="13"/>
      <c r="F1478" s="9" t="s">
        <v>24</v>
      </c>
      <c r="G1478" s="10" t="s">
        <v>980</v>
      </c>
      <c r="H1478" s="9" t="s">
        <v>26</v>
      </c>
    </row>
    <row r="1479" ht="15.75" customHeight="1">
      <c r="A1479" s="9" t="s">
        <v>182</v>
      </c>
      <c r="B1479" s="10" t="s">
        <v>1346</v>
      </c>
      <c r="C1479" s="11">
        <v>1.0</v>
      </c>
      <c r="D1479" s="11">
        <v>1.0</v>
      </c>
      <c r="E1479" s="12">
        <v>1.0</v>
      </c>
      <c r="F1479" s="9" t="s">
        <v>24</v>
      </c>
      <c r="G1479" s="10" t="s">
        <v>1108</v>
      </c>
      <c r="H1479" s="9" t="s">
        <v>26</v>
      </c>
    </row>
    <row r="1480" ht="15.75" customHeight="1">
      <c r="A1480" s="9" t="s">
        <v>21</v>
      </c>
      <c r="B1480" s="10" t="s">
        <v>247</v>
      </c>
      <c r="C1480" s="10" t="s">
        <v>199</v>
      </c>
      <c r="D1480" s="11">
        <v>1.0</v>
      </c>
      <c r="E1480" s="12">
        <v>1.0</v>
      </c>
      <c r="F1480" s="9" t="s">
        <v>124</v>
      </c>
      <c r="G1480" s="10" t="s">
        <v>1347</v>
      </c>
      <c r="H1480" s="9" t="s">
        <v>35</v>
      </c>
    </row>
    <row r="1481" ht="15.75" customHeight="1">
      <c r="A1481" s="9" t="s">
        <v>46</v>
      </c>
      <c r="B1481" s="10" t="s">
        <v>1348</v>
      </c>
      <c r="C1481" s="11">
        <v>3.0</v>
      </c>
      <c r="D1481" s="11">
        <v>2.0</v>
      </c>
      <c r="E1481" s="12">
        <v>1.0</v>
      </c>
      <c r="F1481" s="9" t="s">
        <v>124</v>
      </c>
      <c r="G1481" s="10" t="s">
        <v>194</v>
      </c>
      <c r="H1481" s="9" t="s">
        <v>26</v>
      </c>
    </row>
    <row r="1482" ht="15.75" customHeight="1">
      <c r="A1482" s="9" t="s">
        <v>46</v>
      </c>
      <c r="B1482" s="10" t="s">
        <v>1071</v>
      </c>
      <c r="C1482" s="11">
        <v>2.0</v>
      </c>
      <c r="D1482" s="11">
        <v>2.0</v>
      </c>
      <c r="E1482" s="12">
        <v>1.0</v>
      </c>
      <c r="F1482" s="9" t="s">
        <v>124</v>
      </c>
      <c r="G1482" s="10" t="s">
        <v>1349</v>
      </c>
      <c r="H1482" s="9" t="s">
        <v>26</v>
      </c>
    </row>
    <row r="1483" ht="15.75" customHeight="1">
      <c r="A1483" s="9" t="s">
        <v>21</v>
      </c>
      <c r="B1483" s="10" t="s">
        <v>332</v>
      </c>
      <c r="C1483" s="11">
        <v>2.0</v>
      </c>
      <c r="D1483" s="11">
        <v>2.0</v>
      </c>
      <c r="E1483" s="13"/>
      <c r="F1483" s="9" t="s">
        <v>87</v>
      </c>
      <c r="G1483" s="10" t="s">
        <v>1350</v>
      </c>
      <c r="H1483" s="9"/>
    </row>
    <row r="1484" ht="15.75" customHeight="1">
      <c r="A1484" s="9" t="s">
        <v>376</v>
      </c>
      <c r="B1484" s="10" t="s">
        <v>1159</v>
      </c>
      <c r="C1484" s="11">
        <v>3.0</v>
      </c>
      <c r="D1484" s="11">
        <v>2.0</v>
      </c>
      <c r="E1484" s="12">
        <v>2.0</v>
      </c>
      <c r="F1484" s="9" t="s">
        <v>87</v>
      </c>
      <c r="G1484" s="10" t="s">
        <v>1160</v>
      </c>
      <c r="H1484" s="9"/>
    </row>
    <row r="1485" ht="15.75" customHeight="1">
      <c r="A1485" s="9" t="s">
        <v>174</v>
      </c>
      <c r="B1485" s="10" t="s">
        <v>539</v>
      </c>
      <c r="C1485" s="11">
        <v>3.0</v>
      </c>
      <c r="D1485" s="11">
        <v>2.0</v>
      </c>
      <c r="E1485" s="12">
        <v>2.0</v>
      </c>
      <c r="F1485" s="9" t="s">
        <v>24</v>
      </c>
      <c r="G1485" s="10" t="s">
        <v>1351</v>
      </c>
      <c r="H1485" s="9"/>
    </row>
    <row r="1486" ht="15.75" customHeight="1">
      <c r="A1486" s="9" t="s">
        <v>93</v>
      </c>
      <c r="B1486" s="10" t="s">
        <v>689</v>
      </c>
      <c r="C1486" s="11">
        <v>2.0</v>
      </c>
      <c r="D1486" s="11">
        <v>2.0</v>
      </c>
      <c r="E1486" s="12">
        <v>1.0</v>
      </c>
      <c r="F1486" s="9" t="s">
        <v>24</v>
      </c>
      <c r="G1486" s="10" t="s">
        <v>244</v>
      </c>
      <c r="H1486" s="9" t="s">
        <v>26</v>
      </c>
    </row>
    <row r="1487" ht="15.75" customHeight="1">
      <c r="A1487" s="9" t="s">
        <v>152</v>
      </c>
      <c r="B1487" s="10" t="s">
        <v>195</v>
      </c>
      <c r="C1487" s="10" t="s">
        <v>62</v>
      </c>
      <c r="D1487" s="11">
        <v>4.0</v>
      </c>
      <c r="E1487" s="13"/>
      <c r="F1487" s="9" t="s">
        <v>472</v>
      </c>
      <c r="G1487" s="10" t="s">
        <v>418</v>
      </c>
      <c r="H1487" s="9" t="s">
        <v>35</v>
      </c>
    </row>
    <row r="1488" ht="15.75" customHeight="1">
      <c r="A1488" s="9" t="s">
        <v>376</v>
      </c>
      <c r="B1488" s="10" t="s">
        <v>844</v>
      </c>
      <c r="C1488" s="10" t="s">
        <v>62</v>
      </c>
      <c r="D1488" s="11">
        <v>4.0</v>
      </c>
      <c r="E1488" s="12">
        <v>4.0</v>
      </c>
      <c r="F1488" s="9" t="s">
        <v>87</v>
      </c>
      <c r="G1488" s="10" t="s">
        <v>1352</v>
      </c>
      <c r="H1488" s="9"/>
    </row>
    <row r="1489" ht="15.75" customHeight="1">
      <c r="A1489" s="9" t="s">
        <v>152</v>
      </c>
      <c r="B1489" s="10" t="s">
        <v>311</v>
      </c>
      <c r="C1489" s="10" t="s">
        <v>39</v>
      </c>
      <c r="D1489" s="11">
        <v>5.0</v>
      </c>
      <c r="E1489" s="13"/>
      <c r="F1489" s="9" t="s">
        <v>559</v>
      </c>
      <c r="G1489" s="10" t="s">
        <v>1201</v>
      </c>
      <c r="H1489" s="9"/>
    </row>
    <row r="1490" ht="15.75" customHeight="1">
      <c r="A1490" s="9" t="s">
        <v>376</v>
      </c>
      <c r="B1490" s="10" t="s">
        <v>22</v>
      </c>
      <c r="C1490" s="10" t="s">
        <v>62</v>
      </c>
      <c r="D1490" s="11">
        <v>4.0</v>
      </c>
      <c r="E1490" s="12">
        <v>3.0</v>
      </c>
      <c r="F1490" s="9" t="s">
        <v>87</v>
      </c>
      <c r="G1490" s="10" t="s">
        <v>1353</v>
      </c>
      <c r="H1490" s="9" t="s">
        <v>67</v>
      </c>
    </row>
    <row r="1491" ht="15.75" customHeight="1">
      <c r="A1491" s="9" t="s">
        <v>268</v>
      </c>
      <c r="B1491" s="10" t="s">
        <v>505</v>
      </c>
      <c r="C1491" s="11">
        <v>3.0</v>
      </c>
      <c r="D1491" s="11">
        <v>2.0</v>
      </c>
      <c r="E1491" s="12">
        <v>1.0</v>
      </c>
      <c r="F1491" s="9" t="s">
        <v>24</v>
      </c>
      <c r="G1491" s="10" t="s">
        <v>955</v>
      </c>
      <c r="H1491" s="9" t="s">
        <v>35</v>
      </c>
    </row>
    <row r="1492" ht="15.75" customHeight="1">
      <c r="A1492" s="9" t="s">
        <v>268</v>
      </c>
      <c r="B1492" s="10" t="s">
        <v>970</v>
      </c>
      <c r="C1492" s="11">
        <v>2.0</v>
      </c>
      <c r="D1492" s="11">
        <v>2.0</v>
      </c>
      <c r="E1492" s="12">
        <v>1.0</v>
      </c>
      <c r="F1492" s="9" t="s">
        <v>24</v>
      </c>
      <c r="G1492" s="10" t="s">
        <v>1200</v>
      </c>
      <c r="H1492" s="9" t="s">
        <v>35</v>
      </c>
    </row>
    <row r="1493" ht="15.75" customHeight="1">
      <c r="A1493" s="9" t="s">
        <v>174</v>
      </c>
      <c r="B1493" s="10" t="s">
        <v>599</v>
      </c>
      <c r="C1493" s="10" t="s">
        <v>62</v>
      </c>
      <c r="D1493" s="11">
        <v>2.0</v>
      </c>
      <c r="E1493" s="13"/>
      <c r="F1493" s="9" t="s">
        <v>24</v>
      </c>
      <c r="G1493" s="10" t="s">
        <v>600</v>
      </c>
      <c r="H1493" s="9"/>
    </row>
    <row r="1494" ht="15.75" customHeight="1">
      <c r="A1494" s="9" t="s">
        <v>27</v>
      </c>
      <c r="B1494" s="10" t="s">
        <v>450</v>
      </c>
      <c r="C1494" s="10" t="s">
        <v>39</v>
      </c>
      <c r="D1494" s="11">
        <v>4.0</v>
      </c>
      <c r="E1494" s="13"/>
      <c r="F1494" s="9" t="s">
        <v>43</v>
      </c>
      <c r="G1494" s="10" t="s">
        <v>1354</v>
      </c>
      <c r="H1494" s="9" t="s">
        <v>35</v>
      </c>
    </row>
    <row r="1495" ht="15.75" customHeight="1">
      <c r="A1495" s="9" t="s">
        <v>36</v>
      </c>
      <c r="B1495" s="10" t="s">
        <v>143</v>
      </c>
      <c r="C1495" s="10" t="s">
        <v>39</v>
      </c>
      <c r="D1495" s="11">
        <v>4.0</v>
      </c>
      <c r="E1495" s="13"/>
      <c r="F1495" s="9" t="s">
        <v>43</v>
      </c>
      <c r="G1495" s="10" t="s">
        <v>1355</v>
      </c>
      <c r="H1495" s="9"/>
    </row>
    <row r="1496" ht="15.75" customHeight="1">
      <c r="A1496" s="9" t="s">
        <v>64</v>
      </c>
      <c r="B1496" s="10" t="s">
        <v>478</v>
      </c>
      <c r="C1496" s="10" t="s">
        <v>39</v>
      </c>
      <c r="D1496" s="11">
        <v>4.0</v>
      </c>
      <c r="E1496" s="12">
        <v>6.0</v>
      </c>
      <c r="F1496" s="9" t="s">
        <v>43</v>
      </c>
      <c r="G1496" s="10" t="s">
        <v>798</v>
      </c>
      <c r="H1496" s="9" t="s">
        <v>35</v>
      </c>
    </row>
    <row r="1497" ht="15.75" customHeight="1">
      <c r="A1497" s="9" t="s">
        <v>64</v>
      </c>
      <c r="B1497" s="10" t="s">
        <v>354</v>
      </c>
      <c r="C1497" s="10" t="s">
        <v>39</v>
      </c>
      <c r="D1497" s="11">
        <v>4.0</v>
      </c>
      <c r="E1497" s="12">
        <v>4.0</v>
      </c>
      <c r="F1497" s="9" t="s">
        <v>29</v>
      </c>
      <c r="G1497" s="10" t="s">
        <v>1356</v>
      </c>
      <c r="H1497" s="9" t="s">
        <v>35</v>
      </c>
    </row>
    <row r="1498" ht="15.75" customHeight="1">
      <c r="A1498" s="9" t="s">
        <v>159</v>
      </c>
      <c r="B1498" s="10" t="s">
        <v>247</v>
      </c>
      <c r="C1498" s="10" t="s">
        <v>62</v>
      </c>
      <c r="D1498" s="11">
        <v>3.0</v>
      </c>
      <c r="E1498" s="12">
        <v>1.0</v>
      </c>
      <c r="F1498" s="9" t="s">
        <v>87</v>
      </c>
      <c r="G1498" s="10" t="s">
        <v>623</v>
      </c>
      <c r="H1498" s="9" t="s">
        <v>67</v>
      </c>
    </row>
    <row r="1499" ht="15.75" customHeight="1">
      <c r="A1499" s="9" t="s">
        <v>21</v>
      </c>
      <c r="B1499" s="10" t="s">
        <v>264</v>
      </c>
      <c r="C1499" s="10" t="s">
        <v>62</v>
      </c>
      <c r="D1499" s="11">
        <v>4.0</v>
      </c>
      <c r="E1499" s="12">
        <v>2.0</v>
      </c>
      <c r="F1499" s="9" t="s">
        <v>24</v>
      </c>
      <c r="G1499" s="10" t="s">
        <v>1357</v>
      </c>
      <c r="H1499" s="9" t="s">
        <v>26</v>
      </c>
    </row>
    <row r="1500" ht="15.75" customHeight="1">
      <c r="A1500" s="9" t="s">
        <v>36</v>
      </c>
      <c r="B1500" s="10" t="s">
        <v>1106</v>
      </c>
      <c r="C1500" s="11">
        <v>3.0</v>
      </c>
      <c r="D1500" s="11">
        <v>2.0</v>
      </c>
      <c r="E1500" s="12">
        <v>1.0</v>
      </c>
      <c r="F1500" s="9" t="s">
        <v>24</v>
      </c>
      <c r="G1500" s="10" t="s">
        <v>1328</v>
      </c>
      <c r="H1500" s="9" t="s">
        <v>35</v>
      </c>
    </row>
    <row r="1501" ht="15.75" customHeight="1">
      <c r="A1501" s="9" t="s">
        <v>64</v>
      </c>
      <c r="B1501" s="10" t="s">
        <v>856</v>
      </c>
      <c r="C1501" s="10" t="s">
        <v>39</v>
      </c>
      <c r="D1501" s="11">
        <v>4.0</v>
      </c>
      <c r="E1501" s="13"/>
      <c r="F1501" s="9" t="s">
        <v>43</v>
      </c>
      <c r="G1501" s="10" t="s">
        <v>1358</v>
      </c>
      <c r="H1501" s="9" t="s">
        <v>35</v>
      </c>
    </row>
    <row r="1502" ht="15.75" customHeight="1">
      <c r="A1502" s="9" t="s">
        <v>70</v>
      </c>
      <c r="B1502" s="10" t="s">
        <v>203</v>
      </c>
      <c r="C1502" s="11">
        <v>3.0</v>
      </c>
      <c r="D1502" s="11">
        <v>2.0</v>
      </c>
      <c r="E1502" s="12">
        <v>2.0</v>
      </c>
      <c r="F1502" s="9" t="s">
        <v>124</v>
      </c>
      <c r="G1502" s="10" t="s">
        <v>1359</v>
      </c>
      <c r="H1502" s="9" t="s">
        <v>35</v>
      </c>
    </row>
    <row r="1503" ht="15.75" customHeight="1">
      <c r="A1503" s="9" t="s">
        <v>190</v>
      </c>
      <c r="B1503" s="10" t="s">
        <v>968</v>
      </c>
      <c r="C1503" s="11">
        <v>2.0</v>
      </c>
      <c r="D1503" s="11">
        <v>2.0</v>
      </c>
      <c r="E1503" s="12">
        <v>1.0</v>
      </c>
      <c r="F1503" s="9" t="s">
        <v>124</v>
      </c>
      <c r="G1503" s="10" t="s">
        <v>1360</v>
      </c>
      <c r="H1503" s="9" t="s">
        <v>26</v>
      </c>
    </row>
    <row r="1504" ht="15.75" customHeight="1">
      <c r="A1504" s="9" t="s">
        <v>21</v>
      </c>
      <c r="B1504" s="10" t="s">
        <v>138</v>
      </c>
      <c r="C1504" s="11">
        <v>2.0</v>
      </c>
      <c r="D1504" s="11">
        <v>2.0</v>
      </c>
      <c r="E1504" s="13"/>
      <c r="F1504" s="9" t="s">
        <v>390</v>
      </c>
      <c r="G1504" s="10" t="s">
        <v>1361</v>
      </c>
      <c r="H1504" s="9" t="s">
        <v>26</v>
      </c>
    </row>
    <row r="1505" ht="15.75" customHeight="1">
      <c r="A1505" s="9" t="s">
        <v>21</v>
      </c>
      <c r="B1505" s="10" t="s">
        <v>342</v>
      </c>
      <c r="C1505" s="10" t="s">
        <v>23</v>
      </c>
      <c r="D1505" s="11">
        <v>2.0</v>
      </c>
      <c r="E1505" s="12">
        <v>1.0</v>
      </c>
      <c r="F1505" s="9" t="s">
        <v>124</v>
      </c>
      <c r="G1505" s="10" t="s">
        <v>103</v>
      </c>
      <c r="H1505" s="9" t="s">
        <v>35</v>
      </c>
    </row>
    <row r="1506" ht="15.75" customHeight="1">
      <c r="A1506" s="9" t="s">
        <v>21</v>
      </c>
      <c r="B1506" s="10" t="s">
        <v>162</v>
      </c>
      <c r="C1506" s="10" t="s">
        <v>23</v>
      </c>
      <c r="D1506" s="11">
        <v>1.0</v>
      </c>
      <c r="E1506" s="13"/>
      <c r="F1506" s="9" t="s">
        <v>124</v>
      </c>
      <c r="G1506" s="10" t="s">
        <v>401</v>
      </c>
      <c r="H1506" s="9" t="s">
        <v>26</v>
      </c>
    </row>
    <row r="1507" ht="15.75" customHeight="1">
      <c r="A1507" s="9" t="s">
        <v>21</v>
      </c>
      <c r="B1507" s="10" t="s">
        <v>1362</v>
      </c>
      <c r="C1507" s="10" t="s">
        <v>23</v>
      </c>
      <c r="D1507" s="11">
        <v>2.0</v>
      </c>
      <c r="E1507" s="13"/>
      <c r="F1507" s="9" t="s">
        <v>24</v>
      </c>
      <c r="G1507" s="10" t="s">
        <v>643</v>
      </c>
      <c r="H1507" s="9" t="s">
        <v>35</v>
      </c>
    </row>
    <row r="1508" ht="15.75" customHeight="1">
      <c r="A1508" s="9" t="s">
        <v>21</v>
      </c>
      <c r="B1508" s="10" t="s">
        <v>136</v>
      </c>
      <c r="C1508" s="10" t="s">
        <v>199</v>
      </c>
      <c r="D1508" s="11">
        <v>1.0</v>
      </c>
      <c r="E1508" s="13"/>
      <c r="F1508" s="9" t="s">
        <v>86</v>
      </c>
      <c r="G1508" s="10" t="s">
        <v>950</v>
      </c>
      <c r="H1508" s="9" t="s">
        <v>26</v>
      </c>
    </row>
    <row r="1509" ht="15.75" customHeight="1">
      <c r="A1509" s="9" t="s">
        <v>21</v>
      </c>
      <c r="B1509" s="10" t="s">
        <v>413</v>
      </c>
      <c r="C1509" s="10" t="s">
        <v>199</v>
      </c>
      <c r="D1509" s="11">
        <v>1.0</v>
      </c>
      <c r="E1509" s="13"/>
      <c r="F1509" s="9" t="s">
        <v>86</v>
      </c>
      <c r="G1509" s="10" t="s">
        <v>1363</v>
      </c>
      <c r="H1509" s="9" t="s">
        <v>26</v>
      </c>
    </row>
    <row r="1510" ht="15.75" customHeight="1">
      <c r="A1510" s="9" t="s">
        <v>21</v>
      </c>
      <c r="B1510" s="10" t="s">
        <v>82</v>
      </c>
      <c r="C1510" s="10" t="s">
        <v>23</v>
      </c>
      <c r="D1510" s="11">
        <v>2.0</v>
      </c>
      <c r="E1510" s="12">
        <v>1.0</v>
      </c>
      <c r="F1510" s="9" t="s">
        <v>97</v>
      </c>
      <c r="G1510" s="10" t="s">
        <v>78</v>
      </c>
      <c r="H1510" s="9" t="s">
        <v>35</v>
      </c>
    </row>
    <row r="1511" ht="15.75" customHeight="1">
      <c r="A1511" s="9" t="s">
        <v>76</v>
      </c>
      <c r="B1511" s="10" t="s">
        <v>417</v>
      </c>
      <c r="C1511" s="10" t="s">
        <v>62</v>
      </c>
      <c r="D1511" s="11">
        <v>3.0</v>
      </c>
      <c r="E1511" s="12">
        <v>3.0</v>
      </c>
      <c r="F1511" s="9" t="s">
        <v>33</v>
      </c>
      <c r="G1511" s="10" t="s">
        <v>558</v>
      </c>
      <c r="H1511" s="9" t="s">
        <v>35</v>
      </c>
    </row>
    <row r="1512" ht="15.75" customHeight="1">
      <c r="A1512" s="9" t="s">
        <v>174</v>
      </c>
      <c r="B1512" s="10" t="s">
        <v>1364</v>
      </c>
      <c r="C1512" s="10" t="s">
        <v>62</v>
      </c>
      <c r="D1512" s="11">
        <v>3.0</v>
      </c>
      <c r="E1512" s="12">
        <v>2.0</v>
      </c>
      <c r="F1512" s="9" t="s">
        <v>87</v>
      </c>
      <c r="G1512" s="10" t="s">
        <v>547</v>
      </c>
      <c r="H1512" s="9" t="s">
        <v>35</v>
      </c>
    </row>
    <row r="1513" ht="15.75" customHeight="1">
      <c r="A1513" s="9" t="s">
        <v>376</v>
      </c>
      <c r="B1513" s="10" t="s">
        <v>751</v>
      </c>
      <c r="C1513" s="10" t="s">
        <v>83</v>
      </c>
      <c r="D1513" s="11">
        <v>3.0</v>
      </c>
      <c r="E1513" s="12">
        <v>2.0</v>
      </c>
      <c r="F1513" s="9" t="s">
        <v>33</v>
      </c>
      <c r="G1513" s="10" t="s">
        <v>1365</v>
      </c>
      <c r="H1513" s="9" t="s">
        <v>35</v>
      </c>
    </row>
    <row r="1514" ht="15.75" customHeight="1">
      <c r="A1514" s="9" t="s">
        <v>174</v>
      </c>
      <c r="B1514" s="10" t="s">
        <v>143</v>
      </c>
      <c r="C1514" s="11">
        <v>3.0</v>
      </c>
      <c r="D1514" s="11">
        <v>3.0</v>
      </c>
      <c r="E1514" s="12">
        <v>2.0</v>
      </c>
      <c r="F1514" s="9" t="s">
        <v>87</v>
      </c>
      <c r="G1514" s="10" t="s">
        <v>1366</v>
      </c>
      <c r="H1514" s="9" t="s">
        <v>35</v>
      </c>
    </row>
    <row r="1515" ht="15.75" customHeight="1">
      <c r="A1515" s="9" t="s">
        <v>376</v>
      </c>
      <c r="B1515" s="10" t="s">
        <v>622</v>
      </c>
      <c r="C1515" s="11">
        <v>3.0</v>
      </c>
      <c r="D1515" s="11">
        <v>2.0</v>
      </c>
      <c r="E1515" s="12">
        <v>2.0</v>
      </c>
      <c r="F1515" s="9" t="s">
        <v>97</v>
      </c>
      <c r="G1515" s="10" t="s">
        <v>1367</v>
      </c>
      <c r="H1515" s="9" t="s">
        <v>67</v>
      </c>
    </row>
    <row r="1516" ht="15.75" customHeight="1">
      <c r="A1516" s="9" t="s">
        <v>174</v>
      </c>
      <c r="B1516" s="10" t="s">
        <v>193</v>
      </c>
      <c r="C1516" s="11">
        <v>4.0</v>
      </c>
      <c r="D1516" s="11">
        <v>3.0</v>
      </c>
      <c r="E1516" s="12">
        <v>2.0</v>
      </c>
      <c r="F1516" s="9" t="s">
        <v>59</v>
      </c>
      <c r="G1516" s="10" t="s">
        <v>212</v>
      </c>
      <c r="H1516" s="9" t="s">
        <v>35</v>
      </c>
    </row>
    <row r="1517" ht="15.75" customHeight="1">
      <c r="A1517" s="9" t="s">
        <v>174</v>
      </c>
      <c r="B1517" s="10" t="s">
        <v>634</v>
      </c>
      <c r="C1517" s="10" t="s">
        <v>62</v>
      </c>
      <c r="D1517" s="11">
        <v>4.0</v>
      </c>
      <c r="E1517" s="12">
        <v>3.0</v>
      </c>
      <c r="F1517" s="9" t="s">
        <v>87</v>
      </c>
      <c r="G1517" s="10" t="s">
        <v>1368</v>
      </c>
      <c r="H1517" s="9" t="s">
        <v>35</v>
      </c>
    </row>
    <row r="1518" ht="15.75" customHeight="1">
      <c r="A1518" s="9" t="s">
        <v>363</v>
      </c>
      <c r="B1518" s="10" t="s">
        <v>318</v>
      </c>
      <c r="C1518" s="10" t="s">
        <v>62</v>
      </c>
      <c r="D1518" s="11">
        <v>3.0</v>
      </c>
      <c r="E1518" s="12">
        <v>2.0</v>
      </c>
      <c r="F1518" s="9" t="s">
        <v>87</v>
      </c>
      <c r="G1518" s="10" t="s">
        <v>1369</v>
      </c>
      <c r="H1518" s="9" t="s">
        <v>26</v>
      </c>
    </row>
    <row r="1519" ht="15.75" customHeight="1">
      <c r="A1519" s="9" t="s">
        <v>376</v>
      </c>
      <c r="B1519" s="10" t="s">
        <v>231</v>
      </c>
      <c r="C1519" s="10" t="s">
        <v>62</v>
      </c>
      <c r="D1519" s="11">
        <v>4.0</v>
      </c>
      <c r="E1519" s="12">
        <v>2.0</v>
      </c>
      <c r="F1519" s="9" t="s">
        <v>33</v>
      </c>
      <c r="G1519" s="10" t="s">
        <v>1370</v>
      </c>
      <c r="H1519" s="9" t="s">
        <v>67</v>
      </c>
    </row>
    <row r="1520" ht="15.75" customHeight="1">
      <c r="A1520" s="9" t="s">
        <v>174</v>
      </c>
      <c r="B1520" s="10" t="s">
        <v>729</v>
      </c>
      <c r="C1520" s="10" t="s">
        <v>62</v>
      </c>
      <c r="D1520" s="11">
        <v>3.0</v>
      </c>
      <c r="E1520" s="12">
        <v>2.0</v>
      </c>
      <c r="F1520" s="9" t="s">
        <v>87</v>
      </c>
      <c r="G1520" s="10" t="s">
        <v>1371</v>
      </c>
      <c r="H1520" s="9" t="s">
        <v>35</v>
      </c>
    </row>
    <row r="1521" ht="15.75" customHeight="1">
      <c r="A1521" s="9" t="s">
        <v>174</v>
      </c>
      <c r="B1521" s="10" t="s">
        <v>1372</v>
      </c>
      <c r="C1521" s="10" t="s">
        <v>226</v>
      </c>
      <c r="D1521" s="11">
        <v>5.0</v>
      </c>
      <c r="E1521" s="12">
        <v>3.0</v>
      </c>
      <c r="F1521" s="9" t="s">
        <v>383</v>
      </c>
      <c r="G1521" s="10" t="s">
        <v>1373</v>
      </c>
      <c r="H1521" s="9" t="s">
        <v>67</v>
      </c>
    </row>
    <row r="1522" ht="15.75" customHeight="1">
      <c r="A1522" s="9" t="s">
        <v>174</v>
      </c>
      <c r="B1522" s="10" t="s">
        <v>1374</v>
      </c>
      <c r="C1522" s="10" t="s">
        <v>39</v>
      </c>
      <c r="D1522" s="11">
        <v>5.0</v>
      </c>
      <c r="E1522" s="12">
        <v>3.0</v>
      </c>
      <c r="F1522" s="9" t="s">
        <v>33</v>
      </c>
      <c r="G1522" s="10" t="s">
        <v>1375</v>
      </c>
      <c r="H1522" s="9"/>
    </row>
    <row r="1523" ht="15.75" customHeight="1">
      <c r="A1523" s="9" t="s">
        <v>76</v>
      </c>
      <c r="B1523" s="10" t="s">
        <v>838</v>
      </c>
      <c r="C1523" s="10" t="s">
        <v>62</v>
      </c>
      <c r="D1523" s="11">
        <v>4.0</v>
      </c>
      <c r="E1523" s="12">
        <v>3.0</v>
      </c>
      <c r="F1523" s="9" t="s">
        <v>33</v>
      </c>
      <c r="G1523" s="10" t="s">
        <v>839</v>
      </c>
      <c r="H1523" s="9" t="s">
        <v>35</v>
      </c>
    </row>
    <row r="1524" ht="15.75" customHeight="1">
      <c r="A1524" s="9" t="s">
        <v>81</v>
      </c>
      <c r="B1524" s="10" t="s">
        <v>1376</v>
      </c>
      <c r="C1524" s="10" t="s">
        <v>62</v>
      </c>
      <c r="D1524" s="11">
        <v>4.0</v>
      </c>
      <c r="E1524" s="12">
        <v>3.0</v>
      </c>
      <c r="F1524" s="9" t="s">
        <v>172</v>
      </c>
      <c r="G1524" s="10" t="s">
        <v>309</v>
      </c>
      <c r="H1524" s="9" t="s">
        <v>35</v>
      </c>
    </row>
    <row r="1525" ht="15.75" customHeight="1">
      <c r="A1525" s="9" t="s">
        <v>147</v>
      </c>
      <c r="B1525" s="10" t="s">
        <v>954</v>
      </c>
      <c r="C1525" s="11">
        <v>1.0</v>
      </c>
      <c r="D1525" s="11">
        <v>1.0</v>
      </c>
      <c r="E1525" s="12">
        <v>1.0</v>
      </c>
      <c r="F1525" s="9" t="s">
        <v>24</v>
      </c>
      <c r="G1525" s="10" t="s">
        <v>1361</v>
      </c>
      <c r="H1525" s="9" t="s">
        <v>26</v>
      </c>
    </row>
    <row r="1526" ht="15.75" customHeight="1">
      <c r="A1526" s="9" t="s">
        <v>106</v>
      </c>
      <c r="B1526" s="10" t="s">
        <v>215</v>
      </c>
      <c r="C1526" s="11">
        <v>6.0</v>
      </c>
      <c r="D1526" s="11">
        <v>6.0</v>
      </c>
      <c r="E1526" s="12">
        <v>2.0</v>
      </c>
      <c r="F1526" s="9" t="s">
        <v>678</v>
      </c>
      <c r="G1526" s="10" t="s">
        <v>1377</v>
      </c>
      <c r="H1526" s="9" t="s">
        <v>35</v>
      </c>
    </row>
    <row r="1527" ht="15.75" customHeight="1">
      <c r="A1527" s="9" t="s">
        <v>106</v>
      </c>
      <c r="B1527" s="10" t="s">
        <v>425</v>
      </c>
      <c r="C1527" s="11">
        <v>3.0</v>
      </c>
      <c r="D1527" s="11">
        <v>2.0</v>
      </c>
      <c r="E1527" s="12">
        <v>4.0</v>
      </c>
      <c r="F1527" s="9" t="s">
        <v>1378</v>
      </c>
      <c r="G1527" s="10" t="s">
        <v>1379</v>
      </c>
      <c r="H1527" s="9" t="s">
        <v>35</v>
      </c>
    </row>
    <row r="1528" ht="15.75" customHeight="1">
      <c r="A1528" s="9" t="s">
        <v>690</v>
      </c>
      <c r="B1528" s="10" t="s">
        <v>844</v>
      </c>
      <c r="C1528" s="10" t="s">
        <v>226</v>
      </c>
      <c r="D1528" s="11">
        <v>4.0</v>
      </c>
      <c r="E1528" s="12">
        <v>4.0</v>
      </c>
      <c r="F1528" s="9" t="s">
        <v>206</v>
      </c>
      <c r="G1528" s="10" t="s">
        <v>284</v>
      </c>
      <c r="H1528" s="9" t="s">
        <v>26</v>
      </c>
    </row>
    <row r="1529" ht="15.75" customHeight="1">
      <c r="A1529" s="9" t="s">
        <v>81</v>
      </c>
      <c r="B1529" s="10" t="s">
        <v>1380</v>
      </c>
      <c r="C1529" s="10" t="s">
        <v>23</v>
      </c>
      <c r="D1529" s="11">
        <v>2.0</v>
      </c>
      <c r="E1529" s="12">
        <v>2.0</v>
      </c>
      <c r="F1529" s="9" t="s">
        <v>87</v>
      </c>
      <c r="G1529" s="10" t="s">
        <v>1381</v>
      </c>
      <c r="H1529" s="9" t="s">
        <v>35</v>
      </c>
    </row>
    <row r="1530" ht="15.75" customHeight="1">
      <c r="A1530" s="9" t="s">
        <v>81</v>
      </c>
      <c r="B1530" s="10" t="s">
        <v>427</v>
      </c>
      <c r="C1530" s="10" t="s">
        <v>300</v>
      </c>
      <c r="D1530" s="11">
        <v>9.0</v>
      </c>
      <c r="E1530" s="12">
        <v>6.0</v>
      </c>
      <c r="F1530" s="9" t="s">
        <v>1034</v>
      </c>
      <c r="G1530" s="10" t="s">
        <v>302</v>
      </c>
      <c r="H1530" s="9" t="s">
        <v>35</v>
      </c>
    </row>
    <row r="1531" ht="15.75" customHeight="1">
      <c r="A1531" s="9" t="s">
        <v>174</v>
      </c>
      <c r="B1531" s="10" t="s">
        <v>1382</v>
      </c>
      <c r="C1531" s="11">
        <v>4.0</v>
      </c>
      <c r="D1531" s="11">
        <v>2.0</v>
      </c>
      <c r="E1531" s="12">
        <v>2.0</v>
      </c>
      <c r="F1531" s="9" t="s">
        <v>87</v>
      </c>
      <c r="G1531" s="10" t="s">
        <v>756</v>
      </c>
      <c r="H1531" s="9"/>
    </row>
    <row r="1532" ht="15.75" customHeight="1">
      <c r="A1532" s="9" t="s">
        <v>81</v>
      </c>
      <c r="B1532" s="10" t="s">
        <v>1383</v>
      </c>
      <c r="C1532" s="11">
        <v>2.0</v>
      </c>
      <c r="D1532" s="11">
        <v>2.0</v>
      </c>
      <c r="E1532" s="12">
        <v>2.0</v>
      </c>
      <c r="F1532" s="9" t="s">
        <v>33</v>
      </c>
      <c r="G1532" s="10" t="s">
        <v>492</v>
      </c>
      <c r="H1532" s="9" t="s">
        <v>35</v>
      </c>
    </row>
    <row r="1533" ht="15.75" customHeight="1">
      <c r="A1533" s="9" t="s">
        <v>81</v>
      </c>
      <c r="B1533" s="10" t="s">
        <v>606</v>
      </c>
      <c r="C1533" s="11">
        <v>3.0</v>
      </c>
      <c r="D1533" s="11">
        <v>3.0</v>
      </c>
      <c r="E1533" s="12">
        <v>3.0</v>
      </c>
      <c r="F1533" s="9" t="s">
        <v>172</v>
      </c>
      <c r="G1533" s="10" t="s">
        <v>284</v>
      </c>
      <c r="H1533" s="9" t="s">
        <v>35</v>
      </c>
    </row>
    <row r="1534" ht="15.75" customHeight="1">
      <c r="A1534" s="9" t="s">
        <v>81</v>
      </c>
      <c r="B1534" s="10" t="s">
        <v>112</v>
      </c>
      <c r="C1534" s="11">
        <v>7.0</v>
      </c>
      <c r="D1534" s="11">
        <v>6.0</v>
      </c>
      <c r="E1534" s="12">
        <v>4.0</v>
      </c>
      <c r="F1534" s="9" t="s">
        <v>94</v>
      </c>
      <c r="G1534" s="10" t="s">
        <v>212</v>
      </c>
      <c r="H1534" s="9" t="s">
        <v>35</v>
      </c>
    </row>
    <row r="1535" ht="15.75" customHeight="1">
      <c r="A1535" s="9" t="s">
        <v>36</v>
      </c>
      <c r="B1535" s="10" t="s">
        <v>572</v>
      </c>
      <c r="C1535" s="10" t="s">
        <v>62</v>
      </c>
      <c r="D1535" s="11">
        <v>3.0</v>
      </c>
      <c r="E1535" s="12">
        <v>2.0</v>
      </c>
      <c r="F1535" s="9" t="s">
        <v>86</v>
      </c>
      <c r="G1535" s="10" t="s">
        <v>1384</v>
      </c>
      <c r="H1535" s="9" t="s">
        <v>35</v>
      </c>
    </row>
    <row r="1536" ht="15.75" customHeight="1">
      <c r="A1536" s="9" t="s">
        <v>81</v>
      </c>
      <c r="B1536" s="10" t="s">
        <v>1385</v>
      </c>
      <c r="C1536" s="11">
        <v>2.0</v>
      </c>
      <c r="D1536" s="11">
        <v>2.0</v>
      </c>
      <c r="E1536" s="12">
        <v>2.0</v>
      </c>
      <c r="F1536" s="9" t="s">
        <v>97</v>
      </c>
      <c r="G1536" s="10" t="s">
        <v>323</v>
      </c>
      <c r="H1536" s="9" t="s">
        <v>35</v>
      </c>
    </row>
    <row r="1537" ht="15.75" customHeight="1">
      <c r="A1537" s="9" t="s">
        <v>81</v>
      </c>
      <c r="B1537" s="10" t="s">
        <v>195</v>
      </c>
      <c r="C1537" s="10" t="s">
        <v>62</v>
      </c>
      <c r="D1537" s="11">
        <v>3.0</v>
      </c>
      <c r="E1537" s="12">
        <v>2.0</v>
      </c>
      <c r="F1537" s="9" t="s">
        <v>678</v>
      </c>
      <c r="G1537" s="10" t="s">
        <v>464</v>
      </c>
      <c r="H1537" s="9" t="s">
        <v>35</v>
      </c>
    </row>
    <row r="1538" ht="15.75" customHeight="1">
      <c r="A1538" s="9" t="s">
        <v>690</v>
      </c>
      <c r="B1538" s="10" t="s">
        <v>332</v>
      </c>
      <c r="C1538" s="10" t="s">
        <v>62</v>
      </c>
      <c r="D1538" s="11">
        <v>4.0</v>
      </c>
      <c r="E1538" s="13"/>
      <c r="F1538" s="9" t="s">
        <v>494</v>
      </c>
      <c r="G1538" s="10" t="s">
        <v>999</v>
      </c>
      <c r="H1538" s="9" t="s">
        <v>35</v>
      </c>
    </row>
    <row r="1539" ht="15.75" customHeight="1">
      <c r="A1539" s="9" t="s">
        <v>70</v>
      </c>
      <c r="B1539" s="10" t="s">
        <v>1221</v>
      </c>
      <c r="C1539" s="10" t="s">
        <v>83</v>
      </c>
      <c r="D1539" s="11">
        <v>4.0</v>
      </c>
      <c r="E1539" s="12">
        <v>3.0</v>
      </c>
      <c r="F1539" s="9" t="s">
        <v>97</v>
      </c>
      <c r="G1539" s="10" t="s">
        <v>737</v>
      </c>
      <c r="H1539" s="9" t="s">
        <v>26</v>
      </c>
    </row>
    <row r="1540" ht="15.75" customHeight="1">
      <c r="A1540" s="9" t="s">
        <v>81</v>
      </c>
      <c r="B1540" s="10" t="s">
        <v>89</v>
      </c>
      <c r="C1540" s="10" t="s">
        <v>83</v>
      </c>
      <c r="D1540" s="11">
        <v>4.0</v>
      </c>
      <c r="E1540" s="12">
        <v>2.0</v>
      </c>
      <c r="F1540" s="9" t="s">
        <v>494</v>
      </c>
      <c r="G1540" s="10" t="s">
        <v>1386</v>
      </c>
      <c r="H1540" s="9" t="s">
        <v>35</v>
      </c>
    </row>
    <row r="1541" ht="15.75" customHeight="1">
      <c r="A1541" s="9" t="s">
        <v>70</v>
      </c>
      <c r="B1541" s="10" t="s">
        <v>919</v>
      </c>
      <c r="C1541" s="11">
        <v>3.0</v>
      </c>
      <c r="D1541" s="11">
        <v>2.0</v>
      </c>
      <c r="E1541" s="13"/>
      <c r="F1541" s="9" t="s">
        <v>97</v>
      </c>
      <c r="G1541" s="10" t="s">
        <v>1387</v>
      </c>
      <c r="H1541" s="9" t="s">
        <v>67</v>
      </c>
    </row>
    <row r="1542" ht="15.75" customHeight="1">
      <c r="A1542" s="9" t="s">
        <v>46</v>
      </c>
      <c r="B1542" s="10" t="s">
        <v>361</v>
      </c>
      <c r="C1542" s="11">
        <v>4.0</v>
      </c>
      <c r="D1542" s="11">
        <v>3.0</v>
      </c>
      <c r="E1542" s="12">
        <v>2.0</v>
      </c>
      <c r="F1542" s="9" t="s">
        <v>59</v>
      </c>
      <c r="G1542" s="10" t="s">
        <v>1388</v>
      </c>
      <c r="H1542" s="9" t="s">
        <v>26</v>
      </c>
    </row>
    <row r="1543" ht="15.75" customHeight="1">
      <c r="A1543" s="9" t="s">
        <v>81</v>
      </c>
      <c r="B1543" s="10" t="s">
        <v>708</v>
      </c>
      <c r="C1543" s="11">
        <v>4.0</v>
      </c>
      <c r="D1543" s="11">
        <v>4.0</v>
      </c>
      <c r="E1543" s="12">
        <v>2.0</v>
      </c>
      <c r="F1543" s="9" t="s">
        <v>59</v>
      </c>
      <c r="G1543" s="10" t="s">
        <v>1389</v>
      </c>
      <c r="H1543" s="9" t="s">
        <v>35</v>
      </c>
    </row>
    <row r="1544" ht="15.75" customHeight="1">
      <c r="A1544" s="9" t="s">
        <v>36</v>
      </c>
      <c r="B1544" s="10" t="s">
        <v>1390</v>
      </c>
      <c r="C1544" s="11">
        <v>4.0</v>
      </c>
      <c r="D1544" s="11">
        <v>4.0</v>
      </c>
      <c r="E1544" s="13"/>
      <c r="F1544" s="9" t="s">
        <v>678</v>
      </c>
      <c r="G1544" s="10" t="s">
        <v>1391</v>
      </c>
      <c r="H1544" s="9"/>
    </row>
    <row r="1545" ht="15.75" customHeight="1">
      <c r="A1545" s="9" t="s">
        <v>31</v>
      </c>
      <c r="B1545" s="10" t="s">
        <v>1392</v>
      </c>
      <c r="C1545" s="11">
        <v>3.0</v>
      </c>
      <c r="D1545" s="11">
        <v>2.0</v>
      </c>
      <c r="E1545" s="12">
        <v>1.0</v>
      </c>
      <c r="F1545" s="9" t="s">
        <v>87</v>
      </c>
      <c r="G1545" s="10" t="s">
        <v>730</v>
      </c>
      <c r="H1545" s="9" t="s">
        <v>35</v>
      </c>
    </row>
    <row r="1546" ht="15.75" customHeight="1">
      <c r="A1546" s="9" t="s">
        <v>106</v>
      </c>
      <c r="B1546" s="10" t="s">
        <v>203</v>
      </c>
      <c r="C1546" s="10" t="s">
        <v>62</v>
      </c>
      <c r="D1546" s="11">
        <v>2.0</v>
      </c>
      <c r="E1546" s="12">
        <v>3.0</v>
      </c>
      <c r="F1546" s="9" t="s">
        <v>124</v>
      </c>
      <c r="G1546" s="10" t="s">
        <v>323</v>
      </c>
      <c r="H1546" s="9" t="s">
        <v>35</v>
      </c>
    </row>
    <row r="1547" ht="15.75" customHeight="1">
      <c r="A1547" s="9" t="s">
        <v>31</v>
      </c>
      <c r="B1547" s="10" t="s">
        <v>175</v>
      </c>
      <c r="C1547" s="10" t="s">
        <v>23</v>
      </c>
      <c r="D1547" s="11">
        <v>2.0</v>
      </c>
      <c r="E1547" s="12">
        <v>2.0</v>
      </c>
      <c r="F1547" s="9" t="s">
        <v>24</v>
      </c>
      <c r="G1547" s="10" t="s">
        <v>1393</v>
      </c>
      <c r="H1547" s="9" t="s">
        <v>35</v>
      </c>
    </row>
    <row r="1548" ht="15.75" customHeight="1">
      <c r="A1548" s="9" t="s">
        <v>31</v>
      </c>
      <c r="B1548" s="10" t="s">
        <v>1394</v>
      </c>
      <c r="C1548" s="11">
        <v>3.0</v>
      </c>
      <c r="D1548" s="11">
        <v>2.0</v>
      </c>
      <c r="E1548" s="12">
        <v>2.0</v>
      </c>
      <c r="F1548" s="9" t="s">
        <v>24</v>
      </c>
      <c r="G1548" s="10" t="s">
        <v>1395</v>
      </c>
      <c r="H1548" s="9"/>
    </row>
    <row r="1549" ht="15.75" customHeight="1">
      <c r="A1549" s="9" t="s">
        <v>64</v>
      </c>
      <c r="B1549" s="10" t="s">
        <v>1036</v>
      </c>
      <c r="C1549" s="10" t="s">
        <v>39</v>
      </c>
      <c r="D1549" s="11">
        <v>5.0</v>
      </c>
      <c r="E1549" s="13"/>
      <c r="F1549" s="9" t="s">
        <v>29</v>
      </c>
      <c r="G1549" s="10" t="s">
        <v>1396</v>
      </c>
      <c r="H1549" s="9" t="s">
        <v>35</v>
      </c>
    </row>
    <row r="1550" ht="15.75" customHeight="1">
      <c r="A1550" s="9" t="s">
        <v>64</v>
      </c>
      <c r="B1550" s="10" t="s">
        <v>153</v>
      </c>
      <c r="C1550" s="10" t="s">
        <v>39</v>
      </c>
      <c r="D1550" s="11">
        <v>6.0</v>
      </c>
      <c r="E1550" s="13"/>
      <c r="F1550" s="9" t="s">
        <v>74</v>
      </c>
      <c r="G1550" s="10" t="s">
        <v>1397</v>
      </c>
      <c r="H1550" s="9"/>
    </row>
    <row r="1551" ht="15.75" customHeight="1">
      <c r="A1551" s="9" t="s">
        <v>64</v>
      </c>
      <c r="B1551" s="10" t="s">
        <v>342</v>
      </c>
      <c r="C1551" s="10" t="s">
        <v>39</v>
      </c>
      <c r="D1551" s="11">
        <v>5.0</v>
      </c>
      <c r="E1551" s="13"/>
      <c r="F1551" s="9" t="s">
        <v>29</v>
      </c>
      <c r="G1551" s="10" t="s">
        <v>1398</v>
      </c>
      <c r="H1551" s="9" t="s">
        <v>35</v>
      </c>
    </row>
    <row r="1552" ht="15.75" customHeight="1">
      <c r="A1552" s="9" t="s">
        <v>64</v>
      </c>
      <c r="B1552" s="10" t="s">
        <v>1399</v>
      </c>
      <c r="C1552" s="10" t="s">
        <v>39</v>
      </c>
      <c r="D1552" s="11">
        <v>4.0</v>
      </c>
      <c r="E1552" s="12">
        <v>2.0</v>
      </c>
      <c r="F1552" s="9" t="s">
        <v>43</v>
      </c>
      <c r="G1552" s="10" t="s">
        <v>1400</v>
      </c>
      <c r="H1552" s="9" t="s">
        <v>35</v>
      </c>
    </row>
    <row r="1553" ht="15.75" customHeight="1">
      <c r="A1553" s="9" t="s">
        <v>64</v>
      </c>
      <c r="B1553" s="10" t="s">
        <v>155</v>
      </c>
      <c r="C1553" s="10" t="s">
        <v>39</v>
      </c>
      <c r="D1553" s="11">
        <v>4.0</v>
      </c>
      <c r="E1553" s="13"/>
      <c r="F1553" s="9" t="s">
        <v>74</v>
      </c>
      <c r="G1553" s="10" t="s">
        <v>971</v>
      </c>
      <c r="H1553" s="9" t="s">
        <v>35</v>
      </c>
    </row>
    <row r="1554" ht="15.75" customHeight="1">
      <c r="A1554" s="9" t="s">
        <v>81</v>
      </c>
      <c r="B1554" s="10" t="s">
        <v>1401</v>
      </c>
      <c r="C1554" s="10" t="s">
        <v>39</v>
      </c>
      <c r="D1554" s="11">
        <v>4.0</v>
      </c>
      <c r="E1554" s="13"/>
      <c r="F1554" s="9" t="s">
        <v>74</v>
      </c>
      <c r="G1554" s="10" t="s">
        <v>673</v>
      </c>
      <c r="H1554" s="9" t="s">
        <v>35</v>
      </c>
    </row>
    <row r="1555" ht="15.75" customHeight="1">
      <c r="A1555" s="9" t="s">
        <v>27</v>
      </c>
      <c r="B1555" s="10" t="s">
        <v>1402</v>
      </c>
      <c r="C1555" s="10" t="s">
        <v>39</v>
      </c>
      <c r="D1555" s="11">
        <v>4.0</v>
      </c>
      <c r="E1555" s="13"/>
      <c r="F1555" s="9" t="s">
        <v>87</v>
      </c>
      <c r="G1555" s="10" t="s">
        <v>1403</v>
      </c>
      <c r="H1555" s="9" t="s">
        <v>35</v>
      </c>
    </row>
    <row r="1556" ht="15.75" customHeight="1">
      <c r="A1556" s="9" t="s">
        <v>27</v>
      </c>
      <c r="B1556" s="10" t="s">
        <v>1404</v>
      </c>
      <c r="C1556" s="10" t="s">
        <v>39</v>
      </c>
      <c r="D1556" s="11">
        <v>5.0</v>
      </c>
      <c r="E1556" s="13"/>
      <c r="F1556" s="9" t="s">
        <v>87</v>
      </c>
      <c r="G1556" s="10" t="s">
        <v>571</v>
      </c>
      <c r="H1556" s="9" t="s">
        <v>35</v>
      </c>
    </row>
    <row r="1557" ht="15.75" customHeight="1">
      <c r="A1557" s="9" t="s">
        <v>27</v>
      </c>
      <c r="B1557" s="10" t="s">
        <v>1405</v>
      </c>
      <c r="C1557" s="10" t="s">
        <v>62</v>
      </c>
      <c r="D1557" s="11">
        <v>5.0</v>
      </c>
      <c r="E1557" s="12">
        <v>4.0</v>
      </c>
      <c r="F1557" s="9" t="s">
        <v>87</v>
      </c>
      <c r="G1557" s="10" t="s">
        <v>569</v>
      </c>
      <c r="H1557" s="9" t="s">
        <v>35</v>
      </c>
    </row>
    <row r="1558" ht="15.75" customHeight="1">
      <c r="A1558" s="9" t="s">
        <v>27</v>
      </c>
      <c r="B1558" s="10" t="s">
        <v>1406</v>
      </c>
      <c r="C1558" s="10" t="s">
        <v>39</v>
      </c>
      <c r="D1558" s="11">
        <v>6.0</v>
      </c>
      <c r="E1558" s="13"/>
      <c r="F1558" s="9" t="s">
        <v>87</v>
      </c>
      <c r="G1558" s="10" t="s">
        <v>546</v>
      </c>
      <c r="H1558" s="9" t="s">
        <v>35</v>
      </c>
    </row>
    <row r="1559" ht="15.75" customHeight="1">
      <c r="A1559" s="9" t="s">
        <v>27</v>
      </c>
      <c r="B1559" s="10" t="s">
        <v>1407</v>
      </c>
      <c r="C1559" s="10" t="s">
        <v>117</v>
      </c>
      <c r="D1559" s="11">
        <v>7.0</v>
      </c>
      <c r="E1559" s="13"/>
      <c r="F1559" s="9" t="s">
        <v>87</v>
      </c>
      <c r="G1559" s="10" t="s">
        <v>542</v>
      </c>
      <c r="H1559" s="9" t="s">
        <v>35</v>
      </c>
    </row>
    <row r="1560" ht="15.75" customHeight="1">
      <c r="A1560" s="9" t="s">
        <v>219</v>
      </c>
      <c r="B1560" s="10" t="s">
        <v>123</v>
      </c>
      <c r="C1560" s="10" t="s">
        <v>226</v>
      </c>
      <c r="D1560" s="11">
        <v>6.0</v>
      </c>
      <c r="E1560" s="13"/>
      <c r="F1560" s="9" t="s">
        <v>48</v>
      </c>
      <c r="G1560" s="10" t="s">
        <v>1408</v>
      </c>
      <c r="H1560" s="9" t="s">
        <v>26</v>
      </c>
    </row>
    <row r="1561" ht="15.75" customHeight="1">
      <c r="A1561" s="9" t="s">
        <v>37</v>
      </c>
      <c r="B1561" s="10" t="s">
        <v>247</v>
      </c>
      <c r="C1561" s="11">
        <v>3.0</v>
      </c>
      <c r="D1561" s="11">
        <v>2.0</v>
      </c>
      <c r="E1561" s="12">
        <v>2.0</v>
      </c>
      <c r="F1561" s="9" t="s">
        <v>24</v>
      </c>
      <c r="G1561" s="10" t="s">
        <v>795</v>
      </c>
      <c r="H1561" s="9" t="s">
        <v>35</v>
      </c>
    </row>
    <row r="1562" ht="15.75" customHeight="1">
      <c r="A1562" s="9" t="s">
        <v>37</v>
      </c>
      <c r="B1562" s="10" t="s">
        <v>134</v>
      </c>
      <c r="C1562" s="10" t="s">
        <v>117</v>
      </c>
      <c r="D1562" s="11">
        <v>6.0</v>
      </c>
      <c r="E1562" s="12">
        <v>4.0</v>
      </c>
      <c r="F1562" s="9" t="s">
        <v>87</v>
      </c>
      <c r="G1562" s="10" t="s">
        <v>1409</v>
      </c>
      <c r="H1562" s="9"/>
    </row>
    <row r="1563" ht="15.75" customHeight="1">
      <c r="A1563" s="9" t="s">
        <v>37</v>
      </c>
      <c r="B1563" s="10" t="s">
        <v>47</v>
      </c>
      <c r="C1563" s="11">
        <v>4.0</v>
      </c>
      <c r="D1563" s="11">
        <v>4.0</v>
      </c>
      <c r="E1563" s="12">
        <v>3.0</v>
      </c>
      <c r="F1563" s="9" t="s">
        <v>33</v>
      </c>
      <c r="G1563" s="10" t="s">
        <v>1410</v>
      </c>
      <c r="H1563" s="9"/>
    </row>
    <row r="1564" ht="15.75" customHeight="1">
      <c r="A1564" s="9" t="s">
        <v>81</v>
      </c>
      <c r="B1564" s="10" t="s">
        <v>282</v>
      </c>
      <c r="C1564" s="10" t="s">
        <v>62</v>
      </c>
      <c r="D1564" s="11">
        <v>3.0</v>
      </c>
      <c r="E1564" s="12">
        <v>2.0</v>
      </c>
      <c r="F1564" s="9" t="s">
        <v>283</v>
      </c>
      <c r="G1564" s="10" t="s">
        <v>296</v>
      </c>
      <c r="H1564" s="9" t="s">
        <v>35</v>
      </c>
    </row>
    <row r="1565" ht="15.75" customHeight="1">
      <c r="A1565" s="9" t="s">
        <v>81</v>
      </c>
      <c r="B1565" s="10" t="s">
        <v>313</v>
      </c>
      <c r="C1565" s="10" t="s">
        <v>23</v>
      </c>
      <c r="D1565" s="11">
        <v>3.0</v>
      </c>
      <c r="E1565" s="12">
        <v>2.0</v>
      </c>
      <c r="F1565" s="9" t="s">
        <v>97</v>
      </c>
      <c r="G1565" s="10" t="s">
        <v>490</v>
      </c>
      <c r="H1565" s="9" t="s">
        <v>26</v>
      </c>
    </row>
    <row r="1566" ht="15.75" customHeight="1">
      <c r="A1566" s="9" t="s">
        <v>81</v>
      </c>
      <c r="B1566" s="10" t="s">
        <v>313</v>
      </c>
      <c r="C1566" s="11">
        <v>2.0</v>
      </c>
      <c r="D1566" s="11">
        <v>1.0</v>
      </c>
      <c r="E1566" s="12">
        <v>2.0</v>
      </c>
      <c r="F1566" s="9" t="s">
        <v>97</v>
      </c>
      <c r="G1566" s="10" t="s">
        <v>1050</v>
      </c>
      <c r="H1566" s="9" t="s">
        <v>35</v>
      </c>
    </row>
    <row r="1567" ht="15.75" customHeight="1">
      <c r="A1567" s="9" t="s">
        <v>81</v>
      </c>
      <c r="B1567" s="10" t="s">
        <v>470</v>
      </c>
      <c r="C1567" s="10" t="s">
        <v>62</v>
      </c>
      <c r="D1567" s="11">
        <v>4.0</v>
      </c>
      <c r="E1567" s="12">
        <v>3.0</v>
      </c>
      <c r="F1567" s="9" t="s">
        <v>559</v>
      </c>
      <c r="G1567" s="10" t="s">
        <v>230</v>
      </c>
      <c r="H1567" s="9" t="s">
        <v>67</v>
      </c>
    </row>
    <row r="1568" ht="15.75" customHeight="1">
      <c r="A1568" s="9" t="s">
        <v>81</v>
      </c>
      <c r="B1568" s="10" t="s">
        <v>308</v>
      </c>
      <c r="C1568" s="10" t="s">
        <v>62</v>
      </c>
      <c r="D1568" s="11">
        <v>4.0</v>
      </c>
      <c r="E1568" s="12">
        <v>2.0</v>
      </c>
      <c r="F1568" s="9" t="s">
        <v>172</v>
      </c>
      <c r="G1568" s="10" t="s">
        <v>1411</v>
      </c>
      <c r="H1568" s="9" t="s">
        <v>35</v>
      </c>
    </row>
    <row r="1569" ht="15.75" customHeight="1">
      <c r="A1569" s="9" t="s">
        <v>81</v>
      </c>
      <c r="B1569" s="10" t="s">
        <v>280</v>
      </c>
      <c r="C1569" s="10" t="s">
        <v>62</v>
      </c>
      <c r="D1569" s="11">
        <v>3.0</v>
      </c>
      <c r="E1569" s="12">
        <v>2.0</v>
      </c>
      <c r="F1569" s="9" t="s">
        <v>87</v>
      </c>
      <c r="G1569" s="10" t="s">
        <v>320</v>
      </c>
      <c r="H1569" s="9" t="s">
        <v>26</v>
      </c>
    </row>
    <row r="1570" ht="15.75" customHeight="1">
      <c r="A1570" s="9" t="s">
        <v>81</v>
      </c>
      <c r="B1570" s="10" t="s">
        <v>820</v>
      </c>
      <c r="C1570" s="10"/>
      <c r="D1570" s="10"/>
      <c r="E1570" s="12">
        <v>2.0</v>
      </c>
      <c r="F1570" s="9" t="s">
        <v>1412</v>
      </c>
      <c r="G1570" s="10" t="s">
        <v>894</v>
      </c>
      <c r="H1570" s="9" t="s">
        <v>35</v>
      </c>
    </row>
    <row r="1571" ht="15.75" customHeight="1">
      <c r="A1571" s="9" t="s">
        <v>363</v>
      </c>
      <c r="B1571" s="10" t="s">
        <v>313</v>
      </c>
      <c r="C1571" s="10" t="s">
        <v>62</v>
      </c>
      <c r="D1571" s="11">
        <v>4.0</v>
      </c>
      <c r="E1571" s="12">
        <v>2.0</v>
      </c>
      <c r="F1571" s="9" t="s">
        <v>87</v>
      </c>
      <c r="G1571" s="10" t="s">
        <v>1413</v>
      </c>
      <c r="H1571" s="9" t="s">
        <v>35</v>
      </c>
    </row>
    <row r="1572" ht="15.75" customHeight="1">
      <c r="A1572" s="9" t="s">
        <v>363</v>
      </c>
      <c r="B1572" s="10" t="s">
        <v>318</v>
      </c>
      <c r="C1572" s="11">
        <v>3.0</v>
      </c>
      <c r="D1572" s="11">
        <v>2.0</v>
      </c>
      <c r="E1572" s="12">
        <v>2.0</v>
      </c>
      <c r="F1572" s="9" t="s">
        <v>87</v>
      </c>
      <c r="G1572" s="10" t="s">
        <v>1414</v>
      </c>
      <c r="H1572" s="9" t="s">
        <v>35</v>
      </c>
    </row>
    <row r="1573" ht="15.75" customHeight="1">
      <c r="A1573" s="9" t="s">
        <v>70</v>
      </c>
      <c r="B1573" s="10" t="s">
        <v>970</v>
      </c>
      <c r="C1573" s="11">
        <v>1.0</v>
      </c>
      <c r="D1573" s="11">
        <v>2.0</v>
      </c>
      <c r="E1573" s="12">
        <v>1.0</v>
      </c>
      <c r="F1573" s="9" t="s">
        <v>24</v>
      </c>
      <c r="G1573" s="10" t="s">
        <v>785</v>
      </c>
      <c r="H1573" s="9" t="s">
        <v>35</v>
      </c>
    </row>
    <row r="1574" ht="15.75" customHeight="1">
      <c r="A1574" s="9" t="s">
        <v>76</v>
      </c>
      <c r="B1574" s="10" t="s">
        <v>1326</v>
      </c>
      <c r="C1574" s="11">
        <v>1.0</v>
      </c>
      <c r="D1574" s="11">
        <v>1.0</v>
      </c>
      <c r="E1574" s="12">
        <v>1.0</v>
      </c>
      <c r="F1574" s="9" t="s">
        <v>86</v>
      </c>
      <c r="G1574" s="10" t="s">
        <v>850</v>
      </c>
      <c r="H1574" s="9" t="s">
        <v>26</v>
      </c>
    </row>
    <row r="1575" ht="15.75" customHeight="1">
      <c r="A1575" s="9" t="s">
        <v>76</v>
      </c>
      <c r="B1575" s="10" t="s">
        <v>409</v>
      </c>
      <c r="C1575" s="10" t="s">
        <v>62</v>
      </c>
      <c r="D1575" s="11">
        <v>3.0</v>
      </c>
      <c r="E1575" s="12">
        <v>2.0</v>
      </c>
      <c r="F1575" s="9" t="s">
        <v>87</v>
      </c>
      <c r="G1575" s="10" t="s">
        <v>410</v>
      </c>
      <c r="H1575" s="9" t="s">
        <v>35</v>
      </c>
    </row>
    <row r="1576" ht="15.75" customHeight="1">
      <c r="A1576" s="9" t="s">
        <v>76</v>
      </c>
      <c r="B1576" s="10" t="s">
        <v>335</v>
      </c>
      <c r="C1576" s="11">
        <v>2.0</v>
      </c>
      <c r="D1576" s="11">
        <v>2.0</v>
      </c>
      <c r="E1576" s="12">
        <v>1.0</v>
      </c>
      <c r="F1576" s="9" t="s">
        <v>124</v>
      </c>
      <c r="G1576" s="10" t="s">
        <v>965</v>
      </c>
      <c r="H1576" s="9" t="s">
        <v>26</v>
      </c>
    </row>
    <row r="1577" ht="15.75" customHeight="1">
      <c r="A1577" s="9" t="s">
        <v>174</v>
      </c>
      <c r="B1577" s="10" t="s">
        <v>757</v>
      </c>
      <c r="C1577" s="11">
        <v>3.0</v>
      </c>
      <c r="D1577" s="11">
        <v>2.0</v>
      </c>
      <c r="E1577" s="12">
        <v>2.0</v>
      </c>
      <c r="F1577" s="9" t="s">
        <v>86</v>
      </c>
      <c r="G1577" s="10" t="s">
        <v>1317</v>
      </c>
      <c r="H1577" s="9" t="s">
        <v>26</v>
      </c>
    </row>
    <row r="1578" ht="15.75" customHeight="1">
      <c r="A1578" s="9" t="s">
        <v>174</v>
      </c>
      <c r="B1578" s="10" t="s">
        <v>757</v>
      </c>
      <c r="C1578" s="11">
        <v>3.0</v>
      </c>
      <c r="D1578" s="11">
        <v>2.0</v>
      </c>
      <c r="E1578" s="12">
        <v>2.0</v>
      </c>
      <c r="F1578" s="9" t="s">
        <v>86</v>
      </c>
      <c r="G1578" s="10" t="s">
        <v>1317</v>
      </c>
      <c r="H1578" s="9" t="s">
        <v>26</v>
      </c>
    </row>
    <row r="1579" ht="15.75" customHeight="1">
      <c r="A1579" s="9" t="s">
        <v>70</v>
      </c>
      <c r="B1579" s="10" t="s">
        <v>596</v>
      </c>
      <c r="C1579" s="11">
        <v>2.0</v>
      </c>
      <c r="D1579" s="11">
        <v>2.0</v>
      </c>
      <c r="E1579" s="12">
        <v>2.0</v>
      </c>
      <c r="F1579" s="9" t="s">
        <v>24</v>
      </c>
      <c r="G1579" s="10" t="s">
        <v>1415</v>
      </c>
      <c r="H1579" s="9" t="s">
        <v>35</v>
      </c>
    </row>
    <row r="1580" ht="15.75" customHeight="1">
      <c r="A1580" s="9" t="s">
        <v>81</v>
      </c>
      <c r="B1580" s="10" t="s">
        <v>407</v>
      </c>
      <c r="C1580" s="10" t="s">
        <v>39</v>
      </c>
      <c r="D1580" s="11">
        <v>5.0</v>
      </c>
      <c r="E1580" s="13"/>
      <c r="F1580" s="9" t="s">
        <v>43</v>
      </c>
      <c r="G1580" s="10" t="s">
        <v>511</v>
      </c>
      <c r="H1580" s="9" t="s">
        <v>35</v>
      </c>
    </row>
    <row r="1581" ht="15.75" customHeight="1">
      <c r="A1581" s="9" t="s">
        <v>21</v>
      </c>
      <c r="B1581" s="10" t="s">
        <v>1416</v>
      </c>
      <c r="C1581" s="10" t="s">
        <v>62</v>
      </c>
      <c r="D1581" s="11">
        <v>5.0</v>
      </c>
      <c r="E1581" s="12">
        <v>2.0</v>
      </c>
      <c r="F1581" s="9" t="s">
        <v>33</v>
      </c>
      <c r="G1581" s="10" t="s">
        <v>1417</v>
      </c>
      <c r="H1581" s="9" t="s">
        <v>35</v>
      </c>
    </row>
    <row r="1582" ht="15.75" customHeight="1">
      <c r="A1582" s="9" t="s">
        <v>21</v>
      </c>
      <c r="B1582" s="10" t="s">
        <v>1418</v>
      </c>
      <c r="C1582" s="10" t="s">
        <v>62</v>
      </c>
      <c r="D1582" s="11">
        <v>5.0</v>
      </c>
      <c r="E1582" s="12">
        <v>2.0</v>
      </c>
      <c r="F1582" s="9" t="s">
        <v>33</v>
      </c>
      <c r="G1582" s="10" t="s">
        <v>1417</v>
      </c>
      <c r="H1582" s="9" t="s">
        <v>35</v>
      </c>
    </row>
    <row r="1583" ht="15.75" customHeight="1">
      <c r="A1583" s="9" t="s">
        <v>21</v>
      </c>
      <c r="B1583" s="10" t="s">
        <v>1419</v>
      </c>
      <c r="C1583" s="10" t="s">
        <v>39</v>
      </c>
      <c r="D1583" s="11">
        <v>6.0</v>
      </c>
      <c r="E1583" s="12">
        <v>2.0</v>
      </c>
      <c r="F1583" s="9" t="s">
        <v>33</v>
      </c>
      <c r="G1583" s="10" t="s">
        <v>1420</v>
      </c>
      <c r="H1583" s="9" t="s">
        <v>35</v>
      </c>
    </row>
    <row r="1584" ht="15.75" customHeight="1">
      <c r="A1584" s="9" t="s">
        <v>21</v>
      </c>
      <c r="B1584" s="10" t="s">
        <v>193</v>
      </c>
      <c r="C1584" s="10" t="s">
        <v>199</v>
      </c>
      <c r="D1584" s="11">
        <v>1.0</v>
      </c>
      <c r="E1584" s="12">
        <v>1.0</v>
      </c>
      <c r="F1584" s="9" t="s">
        <v>124</v>
      </c>
      <c r="G1584" s="10" t="s">
        <v>325</v>
      </c>
      <c r="H1584" s="9" t="s">
        <v>26</v>
      </c>
    </row>
    <row r="1585" ht="15.75" customHeight="1">
      <c r="A1585" s="9" t="s">
        <v>21</v>
      </c>
      <c r="B1585" s="10" t="s">
        <v>1199</v>
      </c>
      <c r="C1585" s="10" t="s">
        <v>62</v>
      </c>
      <c r="D1585" s="11">
        <v>4.0</v>
      </c>
      <c r="E1585" s="12">
        <v>2.0</v>
      </c>
      <c r="F1585" s="9" t="s">
        <v>33</v>
      </c>
      <c r="G1585" s="10" t="s">
        <v>103</v>
      </c>
      <c r="H1585" s="9" t="s">
        <v>26</v>
      </c>
    </row>
    <row r="1586" ht="15.75" customHeight="1">
      <c r="A1586" s="9" t="s">
        <v>31</v>
      </c>
      <c r="B1586" s="10" t="s">
        <v>1421</v>
      </c>
      <c r="C1586" s="10" t="s">
        <v>62</v>
      </c>
      <c r="D1586" s="11">
        <v>4.0</v>
      </c>
      <c r="E1586" s="12">
        <v>2.0</v>
      </c>
      <c r="F1586" s="9" t="s">
        <v>33</v>
      </c>
      <c r="G1586" s="10" t="s">
        <v>1422</v>
      </c>
      <c r="H1586" s="9" t="s">
        <v>35</v>
      </c>
    </row>
    <row r="1587" ht="15.75" customHeight="1">
      <c r="A1587" s="9" t="s">
        <v>21</v>
      </c>
      <c r="B1587" s="10" t="s">
        <v>134</v>
      </c>
      <c r="C1587" s="10" t="s">
        <v>62</v>
      </c>
      <c r="D1587" s="11">
        <v>5.0</v>
      </c>
      <c r="E1587" s="12">
        <v>2.0</v>
      </c>
      <c r="F1587" s="9" t="s">
        <v>33</v>
      </c>
      <c r="G1587" s="10" t="s">
        <v>829</v>
      </c>
      <c r="H1587" s="9" t="s">
        <v>35</v>
      </c>
    </row>
    <row r="1588" ht="15.75" customHeight="1">
      <c r="A1588" s="9" t="s">
        <v>21</v>
      </c>
      <c r="B1588" s="10" t="s">
        <v>278</v>
      </c>
      <c r="C1588" s="10" t="s">
        <v>62</v>
      </c>
      <c r="D1588" s="11">
        <v>5.0</v>
      </c>
      <c r="E1588" s="12">
        <v>3.0</v>
      </c>
      <c r="F1588" s="9" t="s">
        <v>33</v>
      </c>
      <c r="G1588" s="10" t="s">
        <v>1423</v>
      </c>
      <c r="H1588" s="9" t="s">
        <v>35</v>
      </c>
    </row>
    <row r="1589" ht="15.75" customHeight="1">
      <c r="A1589" s="9" t="s">
        <v>76</v>
      </c>
      <c r="B1589" s="10" t="s">
        <v>143</v>
      </c>
      <c r="C1589" s="11">
        <v>2.0</v>
      </c>
      <c r="D1589" s="11">
        <v>2.0</v>
      </c>
      <c r="E1589" s="12">
        <v>1.0</v>
      </c>
      <c r="F1589" s="9" t="s">
        <v>87</v>
      </c>
      <c r="G1589" s="10" t="s">
        <v>1424</v>
      </c>
      <c r="H1589" s="9" t="s">
        <v>26</v>
      </c>
    </row>
    <row r="1590" ht="15.75" customHeight="1">
      <c r="A1590" s="9" t="s">
        <v>1013</v>
      </c>
      <c r="B1590" s="10" t="s">
        <v>1425</v>
      </c>
      <c r="C1590" s="11">
        <v>3.0</v>
      </c>
      <c r="D1590" s="11">
        <v>2.0</v>
      </c>
      <c r="E1590" s="12">
        <v>1.0</v>
      </c>
      <c r="F1590" s="9" t="s">
        <v>86</v>
      </c>
      <c r="G1590" s="10" t="s">
        <v>431</v>
      </c>
      <c r="H1590" s="9" t="s">
        <v>67</v>
      </c>
    </row>
    <row r="1591" ht="15.75" customHeight="1">
      <c r="A1591" s="9" t="s">
        <v>31</v>
      </c>
      <c r="B1591" s="10" t="s">
        <v>250</v>
      </c>
      <c r="C1591" s="10" t="s">
        <v>62</v>
      </c>
      <c r="D1591" s="11">
        <v>5.0</v>
      </c>
      <c r="E1591" s="12">
        <v>2.0</v>
      </c>
      <c r="F1591" s="9" t="s">
        <v>33</v>
      </c>
      <c r="G1591" s="10" t="s">
        <v>251</v>
      </c>
      <c r="H1591" s="9" t="s">
        <v>35</v>
      </c>
    </row>
    <row r="1592" ht="15.75" customHeight="1">
      <c r="A1592" s="9" t="s">
        <v>31</v>
      </c>
      <c r="B1592" s="10" t="s">
        <v>1426</v>
      </c>
      <c r="C1592" s="10" t="s">
        <v>62</v>
      </c>
      <c r="D1592" s="11">
        <v>4.0</v>
      </c>
      <c r="E1592" s="12">
        <v>2.0</v>
      </c>
      <c r="F1592" s="9" t="s">
        <v>33</v>
      </c>
      <c r="G1592" s="10" t="s">
        <v>101</v>
      </c>
      <c r="H1592" s="9" t="s">
        <v>35</v>
      </c>
    </row>
    <row r="1593" ht="15.75" customHeight="1">
      <c r="A1593" s="9" t="s">
        <v>81</v>
      </c>
      <c r="B1593" s="10" t="s">
        <v>238</v>
      </c>
      <c r="C1593" s="10" t="s">
        <v>62</v>
      </c>
      <c r="D1593" s="11">
        <v>3.0</v>
      </c>
      <c r="E1593" s="12">
        <v>2.0</v>
      </c>
      <c r="F1593" s="9" t="s">
        <v>87</v>
      </c>
      <c r="G1593" s="10" t="s">
        <v>1427</v>
      </c>
      <c r="H1593" s="9" t="s">
        <v>35</v>
      </c>
    </row>
    <row r="1594" ht="15.75" customHeight="1">
      <c r="A1594" s="9" t="s">
        <v>76</v>
      </c>
      <c r="B1594" s="10" t="s">
        <v>393</v>
      </c>
      <c r="C1594" s="10" t="s">
        <v>62</v>
      </c>
      <c r="D1594" s="11">
        <v>3.0</v>
      </c>
      <c r="E1594" s="12">
        <v>2.0</v>
      </c>
      <c r="F1594" s="9" t="s">
        <v>87</v>
      </c>
      <c r="G1594" s="10" t="s">
        <v>103</v>
      </c>
      <c r="H1594" s="9" t="s">
        <v>26</v>
      </c>
    </row>
    <row r="1595" ht="15.75" customHeight="1">
      <c r="A1595" s="9" t="s">
        <v>174</v>
      </c>
      <c r="B1595" s="10" t="s">
        <v>1428</v>
      </c>
      <c r="C1595" s="11">
        <v>3.0</v>
      </c>
      <c r="D1595" s="11">
        <v>2.0</v>
      </c>
      <c r="E1595" s="12">
        <v>1.0</v>
      </c>
      <c r="F1595" s="9" t="s">
        <v>55</v>
      </c>
      <c r="G1595" s="10" t="s">
        <v>137</v>
      </c>
      <c r="H1595" s="9" t="s">
        <v>35</v>
      </c>
    </row>
    <row r="1596" ht="15.75" customHeight="1">
      <c r="A1596" s="9" t="s">
        <v>106</v>
      </c>
      <c r="B1596" s="10" t="s">
        <v>311</v>
      </c>
      <c r="C1596" s="10" t="s">
        <v>226</v>
      </c>
      <c r="D1596" s="11">
        <v>6.0</v>
      </c>
      <c r="E1596" s="12">
        <v>5.0</v>
      </c>
      <c r="F1596" s="9" t="s">
        <v>69</v>
      </c>
      <c r="G1596" s="10" t="s">
        <v>1429</v>
      </c>
      <c r="H1596" s="9" t="s">
        <v>67</v>
      </c>
    </row>
    <row r="1597" ht="15.75" customHeight="1">
      <c r="A1597" s="9" t="s">
        <v>106</v>
      </c>
      <c r="B1597" s="10" t="s">
        <v>329</v>
      </c>
      <c r="C1597" s="11">
        <v>6.0</v>
      </c>
      <c r="D1597" s="11">
        <v>6.0</v>
      </c>
      <c r="E1597" s="12">
        <v>3.0</v>
      </c>
      <c r="F1597" s="9" t="s">
        <v>206</v>
      </c>
      <c r="G1597" s="10" t="s">
        <v>284</v>
      </c>
      <c r="H1597" s="9" t="s">
        <v>26</v>
      </c>
    </row>
    <row r="1598" ht="15.75" customHeight="1">
      <c r="A1598" s="9" t="s">
        <v>106</v>
      </c>
      <c r="B1598" s="10" t="s">
        <v>366</v>
      </c>
      <c r="C1598" s="11">
        <v>3.0</v>
      </c>
      <c r="D1598" s="11">
        <v>2.0</v>
      </c>
      <c r="E1598" s="12">
        <v>2.0</v>
      </c>
      <c r="F1598" s="9" t="s">
        <v>347</v>
      </c>
      <c r="G1598" s="10" t="s">
        <v>714</v>
      </c>
      <c r="H1598" s="9" t="s">
        <v>35</v>
      </c>
    </row>
    <row r="1599" ht="15.75" customHeight="1">
      <c r="A1599" s="9" t="s">
        <v>363</v>
      </c>
      <c r="B1599" s="10" t="s">
        <v>318</v>
      </c>
      <c r="C1599" s="11">
        <v>3.0</v>
      </c>
      <c r="D1599" s="11">
        <v>2.0</v>
      </c>
      <c r="E1599" s="12">
        <v>2.0</v>
      </c>
      <c r="F1599" s="9" t="s">
        <v>87</v>
      </c>
      <c r="G1599" s="10" t="s">
        <v>1414</v>
      </c>
      <c r="H1599" s="9" t="s">
        <v>35</v>
      </c>
    </row>
    <row r="1600" ht="15.75" customHeight="1">
      <c r="A1600" s="9" t="s">
        <v>21</v>
      </c>
      <c r="B1600" s="10" t="s">
        <v>162</v>
      </c>
      <c r="C1600" s="10" t="s">
        <v>23</v>
      </c>
      <c r="D1600" s="11">
        <v>2.0</v>
      </c>
      <c r="E1600" s="12">
        <v>2.0</v>
      </c>
      <c r="F1600" s="9" t="s">
        <v>24</v>
      </c>
      <c r="G1600" s="10" t="s">
        <v>401</v>
      </c>
      <c r="H1600" s="9"/>
    </row>
    <row r="1601" ht="15.75" customHeight="1">
      <c r="A1601" s="9" t="s">
        <v>76</v>
      </c>
      <c r="B1601" s="10" t="s">
        <v>968</v>
      </c>
      <c r="C1601" s="11">
        <v>1.0</v>
      </c>
      <c r="D1601" s="11">
        <v>1.0</v>
      </c>
      <c r="E1601" s="12">
        <v>1.0</v>
      </c>
      <c r="F1601" s="9" t="s">
        <v>124</v>
      </c>
      <c r="G1601" s="10" t="s">
        <v>1121</v>
      </c>
      <c r="H1601" s="9" t="s">
        <v>26</v>
      </c>
    </row>
    <row r="1602" ht="15.75" customHeight="1">
      <c r="A1602" s="9" t="s">
        <v>76</v>
      </c>
      <c r="B1602" s="10" t="s">
        <v>409</v>
      </c>
      <c r="C1602" s="10" t="s">
        <v>62</v>
      </c>
      <c r="D1602" s="11">
        <v>3.0</v>
      </c>
      <c r="E1602" s="13"/>
      <c r="F1602" s="9" t="s">
        <v>87</v>
      </c>
      <c r="G1602" s="10" t="s">
        <v>410</v>
      </c>
      <c r="H1602" s="9" t="s">
        <v>252</v>
      </c>
    </row>
    <row r="1603" ht="15.75" customHeight="1">
      <c r="A1603" s="9" t="s">
        <v>21</v>
      </c>
      <c r="B1603" s="10" t="s">
        <v>329</v>
      </c>
      <c r="C1603" s="11">
        <v>2.0</v>
      </c>
      <c r="D1603" s="11">
        <v>2.0</v>
      </c>
      <c r="E1603" s="12">
        <v>1.0</v>
      </c>
      <c r="F1603" s="9" t="s">
        <v>24</v>
      </c>
      <c r="G1603" s="10" t="s">
        <v>1430</v>
      </c>
      <c r="H1603" s="9" t="s">
        <v>26</v>
      </c>
    </row>
    <row r="1604" ht="15.75" customHeight="1">
      <c r="A1604" s="9" t="s">
        <v>70</v>
      </c>
      <c r="B1604" s="10" t="s">
        <v>377</v>
      </c>
      <c r="C1604" s="11">
        <v>2.0</v>
      </c>
      <c r="D1604" s="11">
        <v>2.0</v>
      </c>
      <c r="E1604" s="12">
        <v>1.0</v>
      </c>
      <c r="F1604" s="9" t="s">
        <v>87</v>
      </c>
      <c r="G1604" s="10" t="s">
        <v>1431</v>
      </c>
      <c r="H1604" s="9" t="s">
        <v>26</v>
      </c>
    </row>
    <row r="1605" ht="15.75" customHeight="1">
      <c r="A1605" s="9" t="s">
        <v>93</v>
      </c>
      <c r="B1605" s="10" t="s">
        <v>560</v>
      </c>
      <c r="C1605" s="10" t="s">
        <v>23</v>
      </c>
      <c r="D1605" s="11">
        <v>2.0</v>
      </c>
      <c r="E1605" s="12">
        <v>2.0</v>
      </c>
      <c r="F1605" s="9" t="s">
        <v>86</v>
      </c>
      <c r="G1605" s="10" t="s">
        <v>760</v>
      </c>
      <c r="H1605" s="9" t="s">
        <v>35</v>
      </c>
    </row>
    <row r="1606" ht="15.75" customHeight="1">
      <c r="A1606" s="9" t="s">
        <v>81</v>
      </c>
      <c r="B1606" s="10" t="s">
        <v>82</v>
      </c>
      <c r="C1606" s="10" t="s">
        <v>62</v>
      </c>
      <c r="D1606" s="11">
        <v>3.0</v>
      </c>
      <c r="E1606" s="12">
        <v>2.0</v>
      </c>
      <c r="F1606" s="9" t="s">
        <v>33</v>
      </c>
      <c r="G1606" s="10" t="s">
        <v>1432</v>
      </c>
      <c r="H1606" s="9" t="s">
        <v>26</v>
      </c>
    </row>
    <row r="1607" ht="15.75" customHeight="1">
      <c r="A1607" s="9" t="s">
        <v>81</v>
      </c>
      <c r="B1607" s="10" t="s">
        <v>85</v>
      </c>
      <c r="C1607" s="10" t="s">
        <v>62</v>
      </c>
      <c r="D1607" s="11">
        <v>3.0</v>
      </c>
      <c r="E1607" s="12">
        <v>2.0</v>
      </c>
      <c r="F1607" s="9" t="s">
        <v>33</v>
      </c>
      <c r="G1607" s="10" t="s">
        <v>1432</v>
      </c>
      <c r="H1607" s="9" t="s">
        <v>26</v>
      </c>
    </row>
    <row r="1608" ht="15.75" customHeight="1">
      <c r="A1608" s="9" t="s">
        <v>81</v>
      </c>
      <c r="B1608" s="10" t="s">
        <v>245</v>
      </c>
      <c r="C1608" s="10" t="s">
        <v>62</v>
      </c>
      <c r="D1608" s="11">
        <v>3.0</v>
      </c>
      <c r="E1608" s="12">
        <v>2.0</v>
      </c>
      <c r="F1608" s="9" t="s">
        <v>97</v>
      </c>
      <c r="G1608" s="10" t="s">
        <v>588</v>
      </c>
      <c r="H1608" s="9" t="s">
        <v>35</v>
      </c>
    </row>
    <row r="1609" ht="15.75" customHeight="1">
      <c r="A1609" s="9" t="s">
        <v>81</v>
      </c>
      <c r="B1609" s="10" t="s">
        <v>1109</v>
      </c>
      <c r="C1609" s="11">
        <v>2.0</v>
      </c>
      <c r="D1609" s="11">
        <v>1.0</v>
      </c>
      <c r="E1609" s="12">
        <v>2.0</v>
      </c>
      <c r="F1609" s="9" t="s">
        <v>97</v>
      </c>
      <c r="G1609" s="10" t="s">
        <v>602</v>
      </c>
      <c r="H1609" s="9" t="s">
        <v>26</v>
      </c>
    </row>
    <row r="1610" ht="15.75" customHeight="1">
      <c r="A1610" s="9" t="s">
        <v>174</v>
      </c>
      <c r="B1610" s="10" t="s">
        <v>1306</v>
      </c>
      <c r="C1610" s="11">
        <v>3.0</v>
      </c>
      <c r="D1610" s="11">
        <v>2.0</v>
      </c>
      <c r="E1610" s="12">
        <v>1.0</v>
      </c>
      <c r="F1610" s="9" t="s">
        <v>24</v>
      </c>
      <c r="G1610" s="10" t="s">
        <v>1243</v>
      </c>
      <c r="H1610" s="9" t="s">
        <v>35</v>
      </c>
    </row>
    <row r="1611" ht="15.75" customHeight="1">
      <c r="A1611" s="9" t="s">
        <v>159</v>
      </c>
      <c r="B1611" s="10" t="s">
        <v>222</v>
      </c>
      <c r="C1611" s="11">
        <v>2.0</v>
      </c>
      <c r="D1611" s="11">
        <v>2.0</v>
      </c>
      <c r="E1611" s="12">
        <v>1.0</v>
      </c>
      <c r="F1611" s="9" t="s">
        <v>87</v>
      </c>
      <c r="G1611" s="10" t="s">
        <v>1433</v>
      </c>
      <c r="H1611" s="9" t="s">
        <v>35</v>
      </c>
    </row>
    <row r="1612" ht="15.75" customHeight="1">
      <c r="A1612" s="9" t="s">
        <v>81</v>
      </c>
      <c r="B1612" s="10" t="s">
        <v>1434</v>
      </c>
      <c r="C1612" s="10" t="s">
        <v>62</v>
      </c>
      <c r="D1612" s="11">
        <v>3.0</v>
      </c>
      <c r="E1612" s="12">
        <v>2.0</v>
      </c>
      <c r="F1612" s="9" t="s">
        <v>97</v>
      </c>
      <c r="G1612" s="10" t="s">
        <v>320</v>
      </c>
      <c r="H1612" s="9" t="s">
        <v>26</v>
      </c>
    </row>
    <row r="1613" ht="15.75" customHeight="1">
      <c r="A1613" s="9" t="s">
        <v>81</v>
      </c>
      <c r="B1613" s="10" t="s">
        <v>136</v>
      </c>
      <c r="C1613" s="11">
        <v>3.0</v>
      </c>
      <c r="D1613" s="11">
        <v>2.0</v>
      </c>
      <c r="E1613" s="12">
        <v>2.0</v>
      </c>
      <c r="F1613" s="9" t="s">
        <v>97</v>
      </c>
      <c r="G1613" s="10" t="s">
        <v>232</v>
      </c>
      <c r="H1613" s="9" t="s">
        <v>35</v>
      </c>
    </row>
    <row r="1614" ht="15.75" customHeight="1">
      <c r="A1614" s="9" t="s">
        <v>81</v>
      </c>
      <c r="B1614" s="10" t="s">
        <v>89</v>
      </c>
      <c r="C1614" s="10" t="s">
        <v>62</v>
      </c>
      <c r="D1614" s="11">
        <v>3.0</v>
      </c>
      <c r="E1614" s="12">
        <v>2.0</v>
      </c>
      <c r="F1614" s="9" t="s">
        <v>87</v>
      </c>
      <c r="G1614" s="10" t="s">
        <v>1006</v>
      </c>
      <c r="H1614" s="9" t="s">
        <v>26</v>
      </c>
    </row>
    <row r="1615" ht="15.75" customHeight="1">
      <c r="A1615" s="9" t="s">
        <v>106</v>
      </c>
      <c r="B1615" s="10" t="s">
        <v>91</v>
      </c>
      <c r="C1615" s="11">
        <v>3.0</v>
      </c>
      <c r="D1615" s="11">
        <v>2.0</v>
      </c>
      <c r="E1615" s="12">
        <v>1.0</v>
      </c>
      <c r="F1615" s="9" t="s">
        <v>97</v>
      </c>
      <c r="G1615" s="10" t="s">
        <v>1171</v>
      </c>
      <c r="H1615" s="9" t="s">
        <v>35</v>
      </c>
    </row>
    <row r="1616" ht="15.75" customHeight="1">
      <c r="A1616" s="9" t="s">
        <v>46</v>
      </c>
      <c r="B1616" s="10" t="s">
        <v>278</v>
      </c>
      <c r="C1616" s="11">
        <v>5.0</v>
      </c>
      <c r="D1616" s="11">
        <v>3.0</v>
      </c>
      <c r="E1616" s="12">
        <v>2.0</v>
      </c>
      <c r="F1616" s="9" t="s">
        <v>186</v>
      </c>
      <c r="G1616" s="10" t="s">
        <v>1113</v>
      </c>
      <c r="H1616" s="9" t="s">
        <v>35</v>
      </c>
    </row>
    <row r="1617" ht="15.75" customHeight="1">
      <c r="A1617" s="9" t="s">
        <v>36</v>
      </c>
      <c r="B1617" s="10" t="s">
        <v>1435</v>
      </c>
      <c r="C1617" s="11">
        <v>4.0</v>
      </c>
      <c r="D1617" s="11">
        <v>3.0</v>
      </c>
      <c r="E1617" s="12">
        <v>4.0</v>
      </c>
      <c r="F1617" s="9" t="s">
        <v>59</v>
      </c>
      <c r="G1617" s="10" t="s">
        <v>1436</v>
      </c>
      <c r="H1617" s="9" t="s">
        <v>35</v>
      </c>
    </row>
    <row r="1618" ht="15.75" customHeight="1">
      <c r="A1618" s="9" t="s">
        <v>36</v>
      </c>
      <c r="B1618" s="10" t="s">
        <v>517</v>
      </c>
      <c r="C1618" s="11">
        <v>3.0</v>
      </c>
      <c r="D1618" s="11">
        <v>2.0</v>
      </c>
      <c r="E1618" s="12">
        <v>2.0</v>
      </c>
      <c r="F1618" s="9" t="s">
        <v>494</v>
      </c>
      <c r="G1618" s="10" t="s">
        <v>139</v>
      </c>
      <c r="H1618" s="9" t="s">
        <v>67</v>
      </c>
    </row>
    <row r="1619" ht="15.75" customHeight="1">
      <c r="A1619" s="9" t="s">
        <v>174</v>
      </c>
      <c r="B1619" s="10" t="s">
        <v>1437</v>
      </c>
      <c r="C1619" s="10" t="s">
        <v>39</v>
      </c>
      <c r="D1619" s="11">
        <v>3.0</v>
      </c>
      <c r="E1619" s="12">
        <v>5.0</v>
      </c>
      <c r="F1619" s="9" t="s">
        <v>186</v>
      </c>
      <c r="G1619" s="10"/>
      <c r="H1619" s="9" t="s">
        <v>35</v>
      </c>
    </row>
    <row r="1620" ht="15.75" customHeight="1">
      <c r="A1620" s="9" t="s">
        <v>53</v>
      </c>
      <c r="B1620" s="10" t="s">
        <v>245</v>
      </c>
      <c r="C1620" s="11">
        <v>6.0</v>
      </c>
      <c r="D1620" s="11">
        <v>4.0</v>
      </c>
      <c r="E1620" s="12">
        <v>4.0</v>
      </c>
      <c r="F1620" s="9" t="s">
        <v>94</v>
      </c>
      <c r="G1620" s="10" t="s">
        <v>212</v>
      </c>
      <c r="H1620" s="9" t="s">
        <v>35</v>
      </c>
    </row>
    <row r="1621" ht="15.75" customHeight="1">
      <c r="A1621" s="9" t="s">
        <v>53</v>
      </c>
      <c r="B1621" s="10" t="s">
        <v>509</v>
      </c>
      <c r="C1621" s="11">
        <v>5.0</v>
      </c>
      <c r="D1621" s="11">
        <v>3.0</v>
      </c>
      <c r="E1621" s="12">
        <v>3.0</v>
      </c>
      <c r="F1621" s="9" t="s">
        <v>206</v>
      </c>
      <c r="G1621" s="10" t="s">
        <v>212</v>
      </c>
      <c r="H1621" s="9" t="s">
        <v>35</v>
      </c>
    </row>
    <row r="1622" ht="15.75" customHeight="1">
      <c r="A1622" s="9" t="s">
        <v>36</v>
      </c>
      <c r="B1622" s="10" t="s">
        <v>54</v>
      </c>
      <c r="C1622" s="11">
        <v>3.0</v>
      </c>
      <c r="D1622" s="11">
        <v>2.0</v>
      </c>
      <c r="E1622" s="12">
        <v>1.0</v>
      </c>
      <c r="F1622" s="9" t="s">
        <v>86</v>
      </c>
      <c r="G1622" s="10" t="s">
        <v>1328</v>
      </c>
      <c r="H1622" s="9" t="s">
        <v>35</v>
      </c>
    </row>
    <row r="1623" ht="15.75" customHeight="1">
      <c r="A1623" s="9" t="s">
        <v>81</v>
      </c>
      <c r="B1623" s="10" t="s">
        <v>229</v>
      </c>
      <c r="C1623" s="10" t="s">
        <v>62</v>
      </c>
      <c r="D1623" s="11">
        <v>5.0</v>
      </c>
      <c r="E1623" s="12">
        <v>3.0</v>
      </c>
      <c r="F1623" s="9" t="s">
        <v>94</v>
      </c>
      <c r="G1623" s="10" t="s">
        <v>230</v>
      </c>
      <c r="H1623" s="9" t="s">
        <v>35</v>
      </c>
    </row>
    <row r="1624" ht="15.75" customHeight="1">
      <c r="A1624" s="9" t="s">
        <v>81</v>
      </c>
      <c r="B1624" s="10" t="s">
        <v>308</v>
      </c>
      <c r="C1624" s="10" t="s">
        <v>62</v>
      </c>
      <c r="D1624" s="11">
        <v>4.0</v>
      </c>
      <c r="E1624" s="12">
        <v>2.0</v>
      </c>
      <c r="F1624" s="9" t="s">
        <v>59</v>
      </c>
      <c r="G1624" s="10" t="s">
        <v>284</v>
      </c>
      <c r="H1624" s="9" t="s">
        <v>26</v>
      </c>
    </row>
    <row r="1625" ht="15.75" customHeight="1">
      <c r="A1625" s="9" t="s">
        <v>81</v>
      </c>
      <c r="B1625" s="10" t="s">
        <v>215</v>
      </c>
      <c r="C1625" s="11">
        <v>2.0</v>
      </c>
      <c r="D1625" s="11">
        <v>2.0</v>
      </c>
      <c r="E1625" s="12">
        <v>2.0</v>
      </c>
      <c r="F1625" s="9" t="s">
        <v>87</v>
      </c>
      <c r="G1625" s="10" t="s">
        <v>239</v>
      </c>
      <c r="H1625" s="9" t="s">
        <v>26</v>
      </c>
    </row>
    <row r="1626" ht="15.75" customHeight="1">
      <c r="A1626" s="9" t="s">
        <v>81</v>
      </c>
      <c r="B1626" s="10" t="s">
        <v>282</v>
      </c>
      <c r="C1626" s="10" t="s">
        <v>39</v>
      </c>
      <c r="D1626" s="11">
        <v>5.0</v>
      </c>
      <c r="E1626" s="12">
        <v>2.0</v>
      </c>
      <c r="F1626" s="9" t="s">
        <v>94</v>
      </c>
      <c r="G1626" s="10" t="s">
        <v>221</v>
      </c>
      <c r="H1626" s="9" t="s">
        <v>26</v>
      </c>
    </row>
    <row r="1627" ht="15.75" customHeight="1">
      <c r="A1627" s="9" t="s">
        <v>76</v>
      </c>
      <c r="B1627" s="10" t="s">
        <v>177</v>
      </c>
      <c r="C1627" s="10" t="s">
        <v>39</v>
      </c>
      <c r="D1627" s="11">
        <v>6.0</v>
      </c>
      <c r="E1627" s="12">
        <v>3.0</v>
      </c>
      <c r="F1627" s="9" t="s">
        <v>87</v>
      </c>
      <c r="G1627" s="10" t="s">
        <v>935</v>
      </c>
      <c r="H1627" s="9"/>
    </row>
    <row r="1628" ht="15.75" customHeight="1">
      <c r="A1628" s="9" t="s">
        <v>21</v>
      </c>
      <c r="B1628" s="10" t="s">
        <v>311</v>
      </c>
      <c r="C1628" s="10" t="s">
        <v>199</v>
      </c>
      <c r="D1628" s="11">
        <v>2.0</v>
      </c>
      <c r="E1628" s="12">
        <v>1.0</v>
      </c>
      <c r="F1628" s="9" t="s">
        <v>24</v>
      </c>
      <c r="G1628" s="10" t="s">
        <v>239</v>
      </c>
      <c r="H1628" s="9"/>
    </row>
    <row r="1629" ht="15.75" customHeight="1">
      <c r="A1629" s="9" t="s">
        <v>76</v>
      </c>
      <c r="B1629" s="10" t="s">
        <v>264</v>
      </c>
      <c r="C1629" s="10" t="s">
        <v>39</v>
      </c>
      <c r="D1629" s="11">
        <v>6.0</v>
      </c>
      <c r="E1629" s="12">
        <v>3.0</v>
      </c>
      <c r="F1629" s="9" t="s">
        <v>87</v>
      </c>
      <c r="G1629" s="10" t="s">
        <v>935</v>
      </c>
      <c r="H1629" s="9"/>
    </row>
    <row r="1630" ht="15.75" customHeight="1">
      <c r="A1630" s="9" t="s">
        <v>37</v>
      </c>
      <c r="B1630" s="10" t="s">
        <v>247</v>
      </c>
      <c r="C1630" s="11">
        <v>3.0</v>
      </c>
      <c r="D1630" s="11">
        <v>2.0</v>
      </c>
      <c r="E1630" s="12">
        <v>2.0</v>
      </c>
      <c r="F1630" s="9" t="s">
        <v>24</v>
      </c>
      <c r="G1630" s="10" t="s">
        <v>795</v>
      </c>
      <c r="H1630" s="9" t="s">
        <v>26</v>
      </c>
    </row>
    <row r="1631" ht="15.75" customHeight="1">
      <c r="A1631" s="9" t="s">
        <v>76</v>
      </c>
      <c r="B1631" s="10" t="s">
        <v>708</v>
      </c>
      <c r="C1631" s="10" t="s">
        <v>62</v>
      </c>
      <c r="D1631" s="11">
        <v>4.0</v>
      </c>
      <c r="E1631" s="12">
        <v>3.0</v>
      </c>
      <c r="F1631" s="9" t="s">
        <v>87</v>
      </c>
      <c r="G1631" s="10" t="s">
        <v>558</v>
      </c>
      <c r="H1631" s="9"/>
    </row>
    <row r="1632" ht="15.75" customHeight="1">
      <c r="A1632" s="9" t="s">
        <v>76</v>
      </c>
      <c r="B1632" s="10" t="s">
        <v>264</v>
      </c>
      <c r="C1632" s="10" t="s">
        <v>39</v>
      </c>
      <c r="D1632" s="11">
        <v>6.0</v>
      </c>
      <c r="E1632" s="12">
        <v>3.0</v>
      </c>
      <c r="F1632" s="9" t="s">
        <v>87</v>
      </c>
      <c r="G1632" s="10" t="s">
        <v>1438</v>
      </c>
      <c r="H1632" s="9"/>
    </row>
    <row r="1633" ht="15.75" customHeight="1">
      <c r="A1633" s="9" t="s">
        <v>76</v>
      </c>
      <c r="B1633" s="10" t="s">
        <v>933</v>
      </c>
      <c r="C1633" s="10" t="s">
        <v>39</v>
      </c>
      <c r="D1633" s="11">
        <v>6.0</v>
      </c>
      <c r="E1633" s="12">
        <v>3.0</v>
      </c>
      <c r="F1633" s="9" t="s">
        <v>87</v>
      </c>
      <c r="G1633" s="10" t="s">
        <v>436</v>
      </c>
      <c r="H1633" s="9"/>
    </row>
    <row r="1634" ht="15.75" customHeight="1">
      <c r="A1634" s="9" t="s">
        <v>76</v>
      </c>
      <c r="B1634" s="10" t="s">
        <v>229</v>
      </c>
      <c r="C1634" s="10" t="s">
        <v>39</v>
      </c>
      <c r="D1634" s="11">
        <v>6.0</v>
      </c>
      <c r="E1634" s="12">
        <v>3.0</v>
      </c>
      <c r="F1634" s="9" t="s">
        <v>87</v>
      </c>
      <c r="G1634" s="10" t="s">
        <v>935</v>
      </c>
      <c r="H1634" s="9"/>
    </row>
    <row r="1635" ht="15.75" customHeight="1">
      <c r="A1635" s="9" t="s">
        <v>36</v>
      </c>
      <c r="B1635" s="10" t="s">
        <v>1439</v>
      </c>
      <c r="C1635" s="11">
        <v>2.0</v>
      </c>
      <c r="D1635" s="11">
        <v>2.0</v>
      </c>
      <c r="E1635" s="12">
        <v>1.0</v>
      </c>
      <c r="F1635" s="9" t="s">
        <v>24</v>
      </c>
      <c r="G1635" s="10" t="s">
        <v>244</v>
      </c>
      <c r="H1635" s="9" t="s">
        <v>35</v>
      </c>
    </row>
    <row r="1636" ht="15.75" customHeight="1">
      <c r="A1636" s="9" t="s">
        <v>76</v>
      </c>
      <c r="B1636" s="10" t="s">
        <v>432</v>
      </c>
      <c r="C1636" s="10" t="s">
        <v>62</v>
      </c>
      <c r="D1636" s="11">
        <v>4.0</v>
      </c>
      <c r="E1636" s="12">
        <v>2.0</v>
      </c>
      <c r="F1636" s="9" t="s">
        <v>87</v>
      </c>
      <c r="G1636" s="10" t="s">
        <v>337</v>
      </c>
      <c r="H1636" s="9" t="s">
        <v>35</v>
      </c>
    </row>
    <row r="1637" ht="15.75" customHeight="1">
      <c r="A1637" s="9" t="s">
        <v>76</v>
      </c>
      <c r="B1637" s="10" t="s">
        <v>405</v>
      </c>
      <c r="C1637" s="10" t="s">
        <v>39</v>
      </c>
      <c r="D1637" s="11">
        <v>5.0</v>
      </c>
      <c r="E1637" s="13"/>
      <c r="F1637" s="9" t="s">
        <v>87</v>
      </c>
      <c r="G1637" s="10" t="s">
        <v>1440</v>
      </c>
      <c r="H1637" s="9" t="s">
        <v>26</v>
      </c>
    </row>
    <row r="1638" ht="15.75" customHeight="1">
      <c r="A1638" s="9" t="s">
        <v>93</v>
      </c>
      <c r="B1638" s="10" t="s">
        <v>245</v>
      </c>
      <c r="C1638" s="11">
        <v>6.0</v>
      </c>
      <c r="D1638" s="11">
        <v>5.0</v>
      </c>
      <c r="E1638" s="13"/>
      <c r="F1638" s="9" t="s">
        <v>559</v>
      </c>
      <c r="G1638" s="10" t="s">
        <v>212</v>
      </c>
      <c r="H1638" s="9" t="s">
        <v>26</v>
      </c>
    </row>
    <row r="1639" ht="15.75" customHeight="1">
      <c r="A1639" s="9" t="s">
        <v>21</v>
      </c>
      <c r="B1639" s="10" t="s">
        <v>957</v>
      </c>
      <c r="C1639" s="10" t="s">
        <v>23</v>
      </c>
      <c r="D1639" s="11">
        <v>2.0</v>
      </c>
      <c r="E1639" s="13"/>
      <c r="F1639" s="9" t="s">
        <v>24</v>
      </c>
      <c r="G1639" s="10" t="s">
        <v>424</v>
      </c>
      <c r="H1639" s="9" t="s">
        <v>26</v>
      </c>
    </row>
    <row r="1640" ht="15.75" customHeight="1">
      <c r="A1640" s="9" t="s">
        <v>190</v>
      </c>
      <c r="B1640" s="10" t="s">
        <v>332</v>
      </c>
      <c r="C1640" s="11">
        <v>2.0</v>
      </c>
      <c r="D1640" s="11">
        <v>2.0</v>
      </c>
      <c r="E1640" s="13"/>
      <c r="F1640" s="9" t="s">
        <v>124</v>
      </c>
      <c r="G1640" s="10" t="s">
        <v>1441</v>
      </c>
      <c r="H1640" s="9" t="s">
        <v>26</v>
      </c>
    </row>
    <row r="1641" ht="15.75" customHeight="1">
      <c r="A1641" s="9" t="s">
        <v>174</v>
      </c>
      <c r="B1641" s="10" t="s">
        <v>539</v>
      </c>
      <c r="C1641" s="10" t="s">
        <v>62</v>
      </c>
      <c r="D1641" s="11">
        <v>2.0</v>
      </c>
      <c r="E1641" s="12">
        <v>2.0</v>
      </c>
      <c r="F1641" s="9" t="s">
        <v>86</v>
      </c>
      <c r="G1641" s="10" t="s">
        <v>1442</v>
      </c>
      <c r="H1641" s="9" t="s">
        <v>67</v>
      </c>
    </row>
    <row r="1642" ht="15.75" customHeight="1">
      <c r="A1642" s="9" t="s">
        <v>1013</v>
      </c>
      <c r="B1642" s="10" t="s">
        <v>891</v>
      </c>
      <c r="C1642" s="11">
        <v>4.0</v>
      </c>
      <c r="D1642" s="11">
        <v>2.0</v>
      </c>
      <c r="E1642" s="12">
        <v>2.0</v>
      </c>
      <c r="F1642" s="9" t="s">
        <v>494</v>
      </c>
      <c r="G1642" s="10" t="s">
        <v>1443</v>
      </c>
      <c r="H1642" s="9" t="s">
        <v>35</v>
      </c>
    </row>
    <row r="1643" ht="15.75" customHeight="1">
      <c r="A1643" s="9" t="s">
        <v>174</v>
      </c>
      <c r="B1643" s="10" t="s">
        <v>1071</v>
      </c>
      <c r="C1643" s="11">
        <v>4.0</v>
      </c>
      <c r="D1643" s="11">
        <v>3.0</v>
      </c>
      <c r="E1643" s="12">
        <v>2.0</v>
      </c>
      <c r="F1643" s="9" t="s">
        <v>59</v>
      </c>
      <c r="G1643" s="10" t="s">
        <v>670</v>
      </c>
      <c r="H1643" s="9" t="s">
        <v>35</v>
      </c>
    </row>
    <row r="1644" ht="15.75" customHeight="1">
      <c r="A1644" s="9" t="s">
        <v>81</v>
      </c>
      <c r="B1644" s="10" t="s">
        <v>417</v>
      </c>
      <c r="C1644" s="10" t="s">
        <v>62</v>
      </c>
      <c r="D1644" s="11">
        <v>4.0</v>
      </c>
      <c r="E1644" s="12">
        <v>2.0</v>
      </c>
      <c r="F1644" s="9" t="s">
        <v>33</v>
      </c>
      <c r="G1644" s="10" t="s">
        <v>1427</v>
      </c>
      <c r="H1644" s="9" t="s">
        <v>67</v>
      </c>
    </row>
    <row r="1645" ht="15.75" customHeight="1">
      <c r="A1645" s="9" t="s">
        <v>70</v>
      </c>
      <c r="B1645" s="10" t="s">
        <v>508</v>
      </c>
      <c r="C1645" s="11">
        <v>1.0</v>
      </c>
      <c r="D1645" s="11">
        <v>2.0</v>
      </c>
      <c r="E1645" s="12">
        <v>1.0</v>
      </c>
      <c r="F1645" s="9" t="s">
        <v>149</v>
      </c>
      <c r="G1645" s="10" t="s">
        <v>785</v>
      </c>
      <c r="H1645" s="9"/>
    </row>
    <row r="1646" ht="15.75" customHeight="1">
      <c r="A1646" s="9" t="s">
        <v>1013</v>
      </c>
      <c r="B1646" s="10" t="s">
        <v>377</v>
      </c>
      <c r="C1646" s="11">
        <v>4.0</v>
      </c>
      <c r="D1646" s="11">
        <v>3.0</v>
      </c>
      <c r="E1646" s="12">
        <v>2.0</v>
      </c>
      <c r="F1646" s="9" t="s">
        <v>494</v>
      </c>
      <c r="G1646" s="10" t="s">
        <v>707</v>
      </c>
      <c r="H1646" s="9" t="s">
        <v>35</v>
      </c>
    </row>
    <row r="1647" ht="15.75" customHeight="1">
      <c r="A1647" s="9" t="s">
        <v>182</v>
      </c>
      <c r="B1647" s="10" t="s">
        <v>238</v>
      </c>
      <c r="C1647" s="11">
        <v>2.0</v>
      </c>
      <c r="D1647" s="11">
        <v>2.0</v>
      </c>
      <c r="E1647" s="12">
        <v>1.0</v>
      </c>
      <c r="F1647" s="9" t="s">
        <v>24</v>
      </c>
      <c r="G1647" s="10" t="s">
        <v>217</v>
      </c>
      <c r="H1647" s="9" t="s">
        <v>26</v>
      </c>
    </row>
    <row r="1648" ht="15.75" customHeight="1">
      <c r="A1648" s="9" t="s">
        <v>21</v>
      </c>
      <c r="B1648" s="10" t="s">
        <v>128</v>
      </c>
      <c r="C1648" s="11">
        <v>5.0</v>
      </c>
      <c r="D1648" s="11">
        <v>5.0</v>
      </c>
      <c r="E1648" s="12">
        <v>2.0</v>
      </c>
      <c r="F1648" s="9" t="s">
        <v>24</v>
      </c>
      <c r="G1648" s="10" t="s">
        <v>1444</v>
      </c>
      <c r="H1648" s="9" t="s">
        <v>35</v>
      </c>
    </row>
    <row r="1649" ht="15.75" customHeight="1">
      <c r="A1649" s="9" t="s">
        <v>21</v>
      </c>
      <c r="B1649" s="10" t="s">
        <v>579</v>
      </c>
      <c r="C1649" s="10" t="s">
        <v>23</v>
      </c>
      <c r="D1649" s="11">
        <v>2.0</v>
      </c>
      <c r="E1649" s="12">
        <v>2.0</v>
      </c>
      <c r="F1649" s="9" t="s">
        <v>24</v>
      </c>
      <c r="G1649" s="10" t="s">
        <v>103</v>
      </c>
      <c r="H1649" s="9" t="s">
        <v>35</v>
      </c>
    </row>
    <row r="1650" ht="15.75" customHeight="1">
      <c r="A1650" s="9" t="s">
        <v>106</v>
      </c>
      <c r="B1650" s="10" t="s">
        <v>593</v>
      </c>
      <c r="C1650" s="11">
        <v>5.0</v>
      </c>
      <c r="D1650" s="11">
        <v>3.0</v>
      </c>
      <c r="E1650" s="12">
        <v>2.0</v>
      </c>
      <c r="F1650" s="9" t="s">
        <v>59</v>
      </c>
      <c r="G1650" s="10" t="s">
        <v>336</v>
      </c>
      <c r="H1650" s="9" t="s">
        <v>35</v>
      </c>
    </row>
    <row r="1651" ht="15.75" customHeight="1">
      <c r="A1651" s="9" t="s">
        <v>106</v>
      </c>
      <c r="B1651" s="10" t="s">
        <v>755</v>
      </c>
      <c r="C1651" s="11">
        <v>3.0</v>
      </c>
      <c r="D1651" s="11">
        <v>2.0</v>
      </c>
      <c r="E1651" s="12">
        <v>2.0</v>
      </c>
      <c r="F1651" s="9" t="s">
        <v>347</v>
      </c>
      <c r="G1651" s="10" t="s">
        <v>284</v>
      </c>
      <c r="H1651" s="9" t="s">
        <v>67</v>
      </c>
    </row>
    <row r="1652" ht="15.75" customHeight="1">
      <c r="A1652" s="9" t="s">
        <v>219</v>
      </c>
      <c r="B1652" s="10" t="s">
        <v>107</v>
      </c>
      <c r="C1652" s="11">
        <v>2.0</v>
      </c>
      <c r="D1652" s="11">
        <v>2.0</v>
      </c>
      <c r="E1652" s="13"/>
      <c r="F1652" s="9" t="s">
        <v>24</v>
      </c>
      <c r="G1652" s="10" t="s">
        <v>1445</v>
      </c>
      <c r="H1652" s="9" t="s">
        <v>26</v>
      </c>
    </row>
    <row r="1653" ht="15.75" customHeight="1">
      <c r="A1653" s="9" t="s">
        <v>1013</v>
      </c>
      <c r="B1653" s="10" t="s">
        <v>903</v>
      </c>
      <c r="C1653" s="11">
        <v>3.0</v>
      </c>
      <c r="D1653" s="11">
        <v>3.0</v>
      </c>
      <c r="E1653" s="13"/>
      <c r="F1653" s="9" t="s">
        <v>494</v>
      </c>
      <c r="G1653" s="10" t="s">
        <v>1446</v>
      </c>
      <c r="H1653" s="9" t="s">
        <v>35</v>
      </c>
    </row>
    <row r="1654" ht="15.75" customHeight="1">
      <c r="A1654" s="9" t="s">
        <v>363</v>
      </c>
      <c r="B1654" s="10" t="s">
        <v>748</v>
      </c>
      <c r="C1654" s="11">
        <v>3.0</v>
      </c>
      <c r="D1654" s="11">
        <v>2.0</v>
      </c>
      <c r="E1654" s="12">
        <v>1.0</v>
      </c>
      <c r="F1654" s="9" t="s">
        <v>55</v>
      </c>
      <c r="G1654" s="10" t="s">
        <v>129</v>
      </c>
      <c r="H1654" s="9" t="s">
        <v>35</v>
      </c>
    </row>
    <row r="1655" ht="15.75" customHeight="1">
      <c r="A1655" s="9" t="s">
        <v>21</v>
      </c>
      <c r="B1655" s="10" t="s">
        <v>957</v>
      </c>
      <c r="C1655" s="10" t="s">
        <v>23</v>
      </c>
      <c r="D1655" s="11">
        <v>2.0</v>
      </c>
      <c r="E1655" s="13"/>
      <c r="F1655" s="9" t="s">
        <v>24</v>
      </c>
      <c r="G1655" s="10" t="s">
        <v>424</v>
      </c>
      <c r="H1655" s="9" t="s">
        <v>26</v>
      </c>
    </row>
    <row r="1656" ht="15.75" customHeight="1">
      <c r="A1656" s="9" t="s">
        <v>70</v>
      </c>
      <c r="B1656" s="10" t="s">
        <v>508</v>
      </c>
      <c r="C1656" s="11">
        <v>1.0</v>
      </c>
      <c r="D1656" s="11">
        <v>2.0</v>
      </c>
      <c r="E1656" s="12">
        <v>1.0</v>
      </c>
      <c r="F1656" s="9" t="s">
        <v>24</v>
      </c>
      <c r="G1656" s="10" t="s">
        <v>785</v>
      </c>
      <c r="H1656" s="9" t="s">
        <v>26</v>
      </c>
    </row>
    <row r="1657" ht="15.75" customHeight="1">
      <c r="A1657" s="9" t="s">
        <v>363</v>
      </c>
      <c r="B1657" s="10" t="s">
        <v>1070</v>
      </c>
      <c r="C1657" s="10" t="s">
        <v>62</v>
      </c>
      <c r="D1657" s="11">
        <v>4.0</v>
      </c>
      <c r="E1657" s="12">
        <v>2.0</v>
      </c>
      <c r="F1657" s="9" t="s">
        <v>33</v>
      </c>
      <c r="G1657" s="10" t="s">
        <v>1413</v>
      </c>
      <c r="H1657" s="9" t="s">
        <v>35</v>
      </c>
    </row>
    <row r="1658" ht="15.75" customHeight="1">
      <c r="A1658" s="9" t="s">
        <v>363</v>
      </c>
      <c r="B1658" s="10" t="s">
        <v>160</v>
      </c>
      <c r="C1658" s="11">
        <v>3.0</v>
      </c>
      <c r="D1658" s="11">
        <v>2.0</v>
      </c>
      <c r="E1658" s="12">
        <v>2.0</v>
      </c>
      <c r="F1658" s="9" t="s">
        <v>33</v>
      </c>
      <c r="G1658" s="10" t="s">
        <v>1447</v>
      </c>
      <c r="H1658" s="9" t="s">
        <v>35</v>
      </c>
    </row>
    <row r="1659" ht="15.75" customHeight="1">
      <c r="A1659" s="9" t="s">
        <v>363</v>
      </c>
      <c r="B1659" s="10" t="s">
        <v>413</v>
      </c>
      <c r="C1659" s="11">
        <v>3.0</v>
      </c>
      <c r="D1659" s="11">
        <v>2.0</v>
      </c>
      <c r="E1659" s="12">
        <v>3.0</v>
      </c>
      <c r="F1659" s="9" t="s">
        <v>33</v>
      </c>
      <c r="G1659" s="10" t="s">
        <v>1447</v>
      </c>
      <c r="H1659" s="9" t="s">
        <v>35</v>
      </c>
    </row>
    <row r="1660" ht="15.75" customHeight="1">
      <c r="A1660" s="9" t="s">
        <v>37</v>
      </c>
      <c r="B1660" s="10" t="s">
        <v>1448</v>
      </c>
      <c r="C1660" s="11">
        <v>4.0</v>
      </c>
      <c r="D1660" s="11">
        <v>3.0</v>
      </c>
      <c r="E1660" s="12">
        <v>3.0</v>
      </c>
      <c r="F1660" s="9" t="s">
        <v>87</v>
      </c>
      <c r="G1660" s="10" t="s">
        <v>40</v>
      </c>
      <c r="H1660" s="9" t="s">
        <v>35</v>
      </c>
    </row>
    <row r="1661" ht="15.75" customHeight="1">
      <c r="A1661" s="9" t="s">
        <v>174</v>
      </c>
      <c r="B1661" s="10" t="s">
        <v>398</v>
      </c>
      <c r="C1661" s="11">
        <v>3.0</v>
      </c>
      <c r="D1661" s="11">
        <v>1.0</v>
      </c>
      <c r="E1661" s="12">
        <v>1.0</v>
      </c>
      <c r="F1661" s="9" t="s">
        <v>55</v>
      </c>
      <c r="G1661" s="10" t="s">
        <v>1449</v>
      </c>
      <c r="H1661" s="9" t="s">
        <v>35</v>
      </c>
    </row>
    <row r="1662" ht="15.75" customHeight="1">
      <c r="A1662" s="9" t="s">
        <v>174</v>
      </c>
      <c r="B1662" s="10" t="s">
        <v>1450</v>
      </c>
      <c r="C1662" s="11">
        <v>3.0</v>
      </c>
      <c r="D1662" s="11">
        <v>2.0</v>
      </c>
      <c r="E1662" s="12">
        <v>1.0</v>
      </c>
      <c r="F1662" s="9" t="s">
        <v>97</v>
      </c>
      <c r="G1662" s="10" t="s">
        <v>399</v>
      </c>
      <c r="H1662" s="9" t="s">
        <v>35</v>
      </c>
    </row>
    <row r="1663" ht="15.75" customHeight="1">
      <c r="A1663" s="9" t="s">
        <v>174</v>
      </c>
      <c r="B1663" s="10" t="s">
        <v>1134</v>
      </c>
      <c r="C1663" s="11">
        <v>3.0</v>
      </c>
      <c r="D1663" s="11">
        <v>2.0</v>
      </c>
      <c r="E1663" s="12">
        <v>2.0</v>
      </c>
      <c r="F1663" s="9" t="s">
        <v>97</v>
      </c>
      <c r="G1663" s="10" t="s">
        <v>1451</v>
      </c>
      <c r="H1663" s="9" t="s">
        <v>35</v>
      </c>
    </row>
    <row r="1664" ht="15.75" customHeight="1">
      <c r="A1664" s="9" t="s">
        <v>174</v>
      </c>
      <c r="B1664" s="10" t="s">
        <v>1428</v>
      </c>
      <c r="C1664" s="11">
        <v>3.0</v>
      </c>
      <c r="D1664" s="11">
        <v>2.0</v>
      </c>
      <c r="E1664" s="12">
        <v>1.0</v>
      </c>
      <c r="F1664" s="9" t="s">
        <v>33</v>
      </c>
      <c r="G1664" s="10" t="s">
        <v>1451</v>
      </c>
      <c r="H1664" s="9" t="s">
        <v>67</v>
      </c>
    </row>
    <row r="1665" ht="15.75" customHeight="1">
      <c r="A1665" s="9" t="s">
        <v>376</v>
      </c>
      <c r="B1665" s="10" t="s">
        <v>1106</v>
      </c>
      <c r="C1665" s="11">
        <v>3.0</v>
      </c>
      <c r="D1665" s="11">
        <v>2.0</v>
      </c>
      <c r="E1665" s="12">
        <v>1.0</v>
      </c>
      <c r="F1665" s="9" t="s">
        <v>206</v>
      </c>
      <c r="G1665" s="10" t="s">
        <v>1452</v>
      </c>
      <c r="H1665" s="9" t="s">
        <v>67</v>
      </c>
    </row>
    <row r="1666" ht="15.75" customHeight="1">
      <c r="A1666" s="9" t="s">
        <v>106</v>
      </c>
      <c r="B1666" s="10" t="s">
        <v>1437</v>
      </c>
      <c r="C1666" s="11">
        <v>4.0</v>
      </c>
      <c r="D1666" s="11">
        <v>3.0</v>
      </c>
      <c r="E1666" s="12">
        <v>3.0</v>
      </c>
      <c r="F1666" s="9" t="s">
        <v>59</v>
      </c>
      <c r="G1666" s="10" t="s">
        <v>212</v>
      </c>
      <c r="H1666" s="9" t="s">
        <v>35</v>
      </c>
    </row>
    <row r="1667" ht="15.75" customHeight="1">
      <c r="A1667" s="9" t="s">
        <v>174</v>
      </c>
      <c r="B1667" s="10" t="s">
        <v>956</v>
      </c>
      <c r="C1667" s="11">
        <v>3.0</v>
      </c>
      <c r="D1667" s="11">
        <v>2.0</v>
      </c>
      <c r="E1667" s="12">
        <v>2.0</v>
      </c>
      <c r="F1667" s="9" t="s">
        <v>59</v>
      </c>
      <c r="G1667" s="10" t="s">
        <v>108</v>
      </c>
      <c r="H1667" s="9"/>
    </row>
    <row r="1668" ht="15.75" customHeight="1">
      <c r="A1668" s="9" t="s">
        <v>376</v>
      </c>
      <c r="B1668" s="10" t="s">
        <v>505</v>
      </c>
      <c r="C1668" s="11">
        <v>3.0</v>
      </c>
      <c r="D1668" s="11">
        <v>2.0</v>
      </c>
      <c r="E1668" s="12">
        <v>2.0</v>
      </c>
      <c r="F1668" s="9" t="s">
        <v>59</v>
      </c>
      <c r="G1668" s="10" t="s">
        <v>108</v>
      </c>
      <c r="H1668" s="9" t="s">
        <v>35</v>
      </c>
    </row>
    <row r="1669" ht="15.75" customHeight="1">
      <c r="A1669" s="9" t="s">
        <v>174</v>
      </c>
      <c r="B1669" s="10" t="s">
        <v>505</v>
      </c>
      <c r="C1669" s="11">
        <v>3.0</v>
      </c>
      <c r="D1669" s="11">
        <v>3.0</v>
      </c>
      <c r="E1669" s="12">
        <v>1.0</v>
      </c>
      <c r="F1669" s="9" t="s">
        <v>59</v>
      </c>
      <c r="G1669" s="10" t="s">
        <v>108</v>
      </c>
      <c r="H1669" s="9" t="s">
        <v>35</v>
      </c>
    </row>
    <row r="1670" ht="15.75" customHeight="1">
      <c r="A1670" s="9" t="s">
        <v>37</v>
      </c>
      <c r="B1670" s="10" t="s">
        <v>648</v>
      </c>
      <c r="C1670" s="11">
        <v>5.0</v>
      </c>
      <c r="D1670" s="11">
        <v>4.0</v>
      </c>
      <c r="E1670" s="13"/>
      <c r="F1670" s="9" t="s">
        <v>274</v>
      </c>
      <c r="G1670" s="10" t="s">
        <v>1453</v>
      </c>
      <c r="H1670" s="9" t="s">
        <v>35</v>
      </c>
    </row>
    <row r="1671" ht="15.75" customHeight="1">
      <c r="A1671" s="9" t="s">
        <v>263</v>
      </c>
      <c r="B1671" s="10" t="s">
        <v>241</v>
      </c>
      <c r="C1671" s="10" t="s">
        <v>205</v>
      </c>
      <c r="D1671" s="11">
        <v>7.0</v>
      </c>
      <c r="E1671" s="13"/>
      <c r="F1671" s="9" t="s">
        <v>94</v>
      </c>
      <c r="G1671" s="10" t="s">
        <v>284</v>
      </c>
      <c r="H1671" s="9" t="s">
        <v>67</v>
      </c>
    </row>
    <row r="1672" ht="15.75" customHeight="1">
      <c r="A1672" s="9" t="s">
        <v>152</v>
      </c>
      <c r="B1672" s="10" t="s">
        <v>82</v>
      </c>
      <c r="C1672" s="10" t="s">
        <v>39</v>
      </c>
      <c r="D1672" s="11">
        <v>4.0</v>
      </c>
      <c r="E1672" s="12">
        <v>2.0</v>
      </c>
      <c r="F1672" s="9" t="s">
        <v>59</v>
      </c>
      <c r="G1672" s="10" t="s">
        <v>1295</v>
      </c>
      <c r="H1672" s="9" t="s">
        <v>35</v>
      </c>
    </row>
    <row r="1673" ht="15.75" customHeight="1">
      <c r="A1673" s="9" t="s">
        <v>76</v>
      </c>
      <c r="B1673" s="10" t="s">
        <v>1454</v>
      </c>
      <c r="C1673" s="10" t="s">
        <v>39</v>
      </c>
      <c r="D1673" s="11">
        <v>6.0</v>
      </c>
      <c r="E1673" s="12">
        <v>15.0</v>
      </c>
      <c r="F1673" s="9" t="s">
        <v>43</v>
      </c>
      <c r="G1673" s="10" t="s">
        <v>1455</v>
      </c>
      <c r="H1673" s="9" t="s">
        <v>35</v>
      </c>
    </row>
    <row r="1674" ht="15.75" customHeight="1">
      <c r="A1674" s="9" t="s">
        <v>21</v>
      </c>
      <c r="B1674" s="10" t="s">
        <v>193</v>
      </c>
      <c r="C1674" s="10" t="s">
        <v>23</v>
      </c>
      <c r="D1674" s="11">
        <v>2.0</v>
      </c>
      <c r="E1674" s="13"/>
      <c r="F1674" s="9" t="s">
        <v>24</v>
      </c>
      <c r="G1674" s="10" t="s">
        <v>1456</v>
      </c>
      <c r="H1674" s="9" t="s">
        <v>35</v>
      </c>
    </row>
    <row r="1675" ht="15.75" customHeight="1">
      <c r="A1675" s="9" t="s">
        <v>37</v>
      </c>
      <c r="B1675" s="10" t="s">
        <v>1457</v>
      </c>
      <c r="C1675" s="11">
        <v>3.0</v>
      </c>
      <c r="D1675" s="11">
        <v>2.0</v>
      </c>
      <c r="E1675" s="12">
        <v>1.0</v>
      </c>
      <c r="F1675" s="9" t="s">
        <v>100</v>
      </c>
      <c r="G1675" s="10"/>
      <c r="H1675" s="9" t="s">
        <v>35</v>
      </c>
    </row>
    <row r="1676" ht="15.75" customHeight="1">
      <c r="A1676" s="9" t="s">
        <v>70</v>
      </c>
      <c r="B1676" s="10" t="s">
        <v>1065</v>
      </c>
      <c r="C1676" s="11">
        <v>2.0</v>
      </c>
      <c r="D1676" s="11">
        <v>2.0</v>
      </c>
      <c r="E1676" s="12">
        <v>1.0</v>
      </c>
      <c r="F1676" s="9" t="s">
        <v>87</v>
      </c>
      <c r="G1676" s="10" t="s">
        <v>1349</v>
      </c>
      <c r="H1676" s="9" t="s">
        <v>26</v>
      </c>
    </row>
    <row r="1677" ht="15.75" customHeight="1">
      <c r="A1677" s="9" t="s">
        <v>1458</v>
      </c>
      <c r="B1677" s="10" t="s">
        <v>1459</v>
      </c>
      <c r="C1677" s="11">
        <v>4.0</v>
      </c>
      <c r="D1677" s="11">
        <v>3.0</v>
      </c>
      <c r="E1677" s="13"/>
      <c r="F1677" s="9" t="s">
        <v>59</v>
      </c>
      <c r="G1677" s="10" t="s">
        <v>1460</v>
      </c>
      <c r="H1677" s="9" t="s">
        <v>35</v>
      </c>
    </row>
    <row r="1678" ht="15.75" customHeight="1">
      <c r="A1678" s="9" t="s">
        <v>27</v>
      </c>
      <c r="B1678" s="10" t="s">
        <v>1461</v>
      </c>
      <c r="C1678" s="10" t="s">
        <v>39</v>
      </c>
      <c r="D1678" s="11">
        <v>6.0</v>
      </c>
      <c r="E1678" s="12">
        <v>5.0</v>
      </c>
      <c r="F1678" s="9" t="s">
        <v>87</v>
      </c>
      <c r="G1678" s="10" t="s">
        <v>571</v>
      </c>
      <c r="H1678" s="9" t="s">
        <v>35</v>
      </c>
    </row>
    <row r="1679" ht="15.75" customHeight="1">
      <c r="A1679" s="9" t="s">
        <v>27</v>
      </c>
      <c r="B1679" s="10" t="s">
        <v>609</v>
      </c>
      <c r="C1679" s="10" t="s">
        <v>39</v>
      </c>
      <c r="D1679" s="11">
        <v>6.0</v>
      </c>
      <c r="E1679" s="12">
        <v>5.0</v>
      </c>
      <c r="F1679" s="9" t="s">
        <v>87</v>
      </c>
      <c r="G1679" s="10" t="s">
        <v>1403</v>
      </c>
      <c r="H1679" s="9"/>
    </row>
    <row r="1680" ht="15.75" customHeight="1">
      <c r="A1680" s="9" t="s">
        <v>556</v>
      </c>
      <c r="B1680" s="10" t="s">
        <v>356</v>
      </c>
      <c r="C1680" s="10" t="s">
        <v>39</v>
      </c>
      <c r="D1680" s="11">
        <v>5.0</v>
      </c>
      <c r="E1680" s="13"/>
      <c r="F1680" s="9" t="s">
        <v>29</v>
      </c>
      <c r="G1680" s="10" t="s">
        <v>1462</v>
      </c>
      <c r="H1680" s="9"/>
    </row>
    <row r="1681" ht="15.75" customHeight="1">
      <c r="A1681" s="9" t="s">
        <v>556</v>
      </c>
      <c r="B1681" s="10" t="s">
        <v>356</v>
      </c>
      <c r="C1681" s="10" t="s">
        <v>39</v>
      </c>
      <c r="D1681" s="11">
        <v>4.0</v>
      </c>
      <c r="E1681" s="12">
        <v>3.0</v>
      </c>
      <c r="F1681" s="9" t="s">
        <v>74</v>
      </c>
      <c r="G1681" s="10" t="s">
        <v>357</v>
      </c>
      <c r="H1681" s="9" t="s">
        <v>35</v>
      </c>
    </row>
    <row r="1682" ht="15.75" customHeight="1">
      <c r="A1682" s="9" t="s">
        <v>45</v>
      </c>
      <c r="B1682" s="10" t="s">
        <v>1463</v>
      </c>
      <c r="C1682" s="10" t="s">
        <v>39</v>
      </c>
      <c r="D1682" s="11">
        <v>5.0</v>
      </c>
      <c r="E1682" s="13"/>
      <c r="F1682" s="9" t="s">
        <v>74</v>
      </c>
      <c r="G1682" s="10" t="s">
        <v>772</v>
      </c>
      <c r="H1682" s="9" t="s">
        <v>35</v>
      </c>
    </row>
    <row r="1683" ht="15.75" customHeight="1">
      <c r="A1683" s="9" t="s">
        <v>268</v>
      </c>
      <c r="B1683" s="10" t="s">
        <v>952</v>
      </c>
      <c r="C1683" s="11">
        <v>1.0</v>
      </c>
      <c r="D1683" s="11">
        <v>1.0</v>
      </c>
      <c r="E1683" s="12">
        <v>1.0</v>
      </c>
      <c r="F1683" s="9" t="s">
        <v>86</v>
      </c>
      <c r="G1683" s="10" t="s">
        <v>1200</v>
      </c>
      <c r="H1683" s="9" t="s">
        <v>35</v>
      </c>
    </row>
    <row r="1684" ht="15.75" customHeight="1">
      <c r="A1684" s="9" t="s">
        <v>70</v>
      </c>
      <c r="B1684" s="10" t="s">
        <v>425</v>
      </c>
      <c r="C1684" s="10" t="s">
        <v>62</v>
      </c>
      <c r="D1684" s="11">
        <v>4.0</v>
      </c>
      <c r="E1684" s="12">
        <v>2.0</v>
      </c>
      <c r="F1684" s="9" t="s">
        <v>33</v>
      </c>
      <c r="G1684" s="10" t="s">
        <v>1143</v>
      </c>
      <c r="H1684" s="9" t="s">
        <v>67</v>
      </c>
    </row>
    <row r="1685" ht="15.75" customHeight="1">
      <c r="A1685" s="9" t="s">
        <v>70</v>
      </c>
      <c r="B1685" s="10" t="s">
        <v>1134</v>
      </c>
      <c r="C1685" s="11">
        <v>3.0</v>
      </c>
      <c r="D1685" s="11">
        <v>2.0</v>
      </c>
      <c r="E1685" s="12">
        <v>1.0</v>
      </c>
      <c r="F1685" s="9" t="s">
        <v>24</v>
      </c>
      <c r="G1685" s="10" t="s">
        <v>491</v>
      </c>
      <c r="H1685" s="9"/>
    </row>
    <row r="1686" ht="15.75" customHeight="1">
      <c r="A1686" s="9" t="s">
        <v>76</v>
      </c>
      <c r="B1686" s="10" t="s">
        <v>708</v>
      </c>
      <c r="C1686" s="10" t="s">
        <v>62</v>
      </c>
      <c r="D1686" s="11">
        <v>4.0</v>
      </c>
      <c r="E1686" s="13"/>
      <c r="F1686" s="9" t="s">
        <v>87</v>
      </c>
      <c r="G1686" s="10" t="s">
        <v>868</v>
      </c>
      <c r="H1686" s="9" t="s">
        <v>26</v>
      </c>
    </row>
    <row r="1687" ht="15.75" customHeight="1">
      <c r="A1687" s="9" t="s">
        <v>263</v>
      </c>
      <c r="B1687" s="10" t="s">
        <v>1382</v>
      </c>
      <c r="C1687" s="11">
        <v>1.0</v>
      </c>
      <c r="D1687" s="11">
        <v>1.0</v>
      </c>
      <c r="E1687" s="12">
        <v>1.0</v>
      </c>
      <c r="F1687" s="9" t="s">
        <v>97</v>
      </c>
      <c r="G1687" s="10" t="s">
        <v>1464</v>
      </c>
      <c r="H1687" s="9" t="s">
        <v>35</v>
      </c>
    </row>
    <row r="1688" ht="15.75" customHeight="1">
      <c r="A1688" s="9" t="s">
        <v>76</v>
      </c>
      <c r="B1688" s="10" t="s">
        <v>238</v>
      </c>
      <c r="C1688" s="10" t="s">
        <v>83</v>
      </c>
      <c r="D1688" s="11">
        <v>5.0</v>
      </c>
      <c r="E1688" s="12">
        <v>3.0</v>
      </c>
      <c r="F1688" s="9" t="s">
        <v>33</v>
      </c>
      <c r="G1688" s="10" t="s">
        <v>381</v>
      </c>
      <c r="H1688" s="9" t="s">
        <v>26</v>
      </c>
    </row>
    <row r="1689" ht="15.75" customHeight="1">
      <c r="A1689" s="9" t="s">
        <v>76</v>
      </c>
      <c r="B1689" s="10" t="s">
        <v>282</v>
      </c>
      <c r="C1689" s="10" t="s">
        <v>39</v>
      </c>
      <c r="D1689" s="11">
        <v>6.0</v>
      </c>
      <c r="E1689" s="13"/>
      <c r="F1689" s="9" t="s">
        <v>87</v>
      </c>
      <c r="G1689" s="10" t="s">
        <v>935</v>
      </c>
      <c r="H1689" s="9" t="s">
        <v>35</v>
      </c>
    </row>
    <row r="1690" ht="15.75" customHeight="1">
      <c r="A1690" s="9" t="s">
        <v>76</v>
      </c>
      <c r="B1690" s="10" t="s">
        <v>1465</v>
      </c>
      <c r="C1690" s="10" t="s">
        <v>117</v>
      </c>
      <c r="D1690" s="11">
        <v>6.0</v>
      </c>
      <c r="E1690" s="12">
        <v>3.0</v>
      </c>
      <c r="F1690" s="9" t="s">
        <v>33</v>
      </c>
      <c r="G1690" s="10" t="s">
        <v>179</v>
      </c>
      <c r="H1690" s="9"/>
    </row>
    <row r="1691" ht="15.75" customHeight="1">
      <c r="A1691" s="9" t="s">
        <v>76</v>
      </c>
      <c r="B1691" s="10" t="s">
        <v>195</v>
      </c>
      <c r="C1691" s="10" t="s">
        <v>62</v>
      </c>
      <c r="D1691" s="11">
        <v>4.0</v>
      </c>
      <c r="E1691" s="12">
        <v>2.0</v>
      </c>
      <c r="F1691" s="9" t="s">
        <v>33</v>
      </c>
      <c r="G1691" s="10" t="s">
        <v>410</v>
      </c>
      <c r="H1691" s="9" t="s">
        <v>35</v>
      </c>
    </row>
    <row r="1692" ht="15.75" customHeight="1">
      <c r="A1692" s="9" t="s">
        <v>76</v>
      </c>
      <c r="B1692" s="10" t="s">
        <v>128</v>
      </c>
      <c r="C1692" s="10" t="s">
        <v>39</v>
      </c>
      <c r="D1692" s="11">
        <v>6.0</v>
      </c>
      <c r="E1692" s="12">
        <v>3.0</v>
      </c>
      <c r="F1692" s="9" t="s">
        <v>33</v>
      </c>
      <c r="G1692" s="10" t="s">
        <v>804</v>
      </c>
      <c r="H1692" s="9" t="s">
        <v>35</v>
      </c>
    </row>
    <row r="1693" ht="15.75" customHeight="1">
      <c r="A1693" s="9" t="s">
        <v>21</v>
      </c>
      <c r="B1693" s="10" t="s">
        <v>1466</v>
      </c>
      <c r="C1693" s="10" t="s">
        <v>62</v>
      </c>
      <c r="D1693" s="11">
        <v>4.0</v>
      </c>
      <c r="E1693" s="12">
        <v>2.0</v>
      </c>
      <c r="F1693" s="9" t="s">
        <v>33</v>
      </c>
      <c r="G1693" s="10" t="s">
        <v>677</v>
      </c>
      <c r="H1693" s="9" t="s">
        <v>35</v>
      </c>
    </row>
    <row r="1694" ht="15.75" customHeight="1">
      <c r="A1694" s="9" t="s">
        <v>76</v>
      </c>
      <c r="B1694" s="10" t="s">
        <v>332</v>
      </c>
      <c r="C1694" s="11">
        <v>3.0</v>
      </c>
      <c r="D1694" s="11">
        <v>2.0</v>
      </c>
      <c r="E1694" s="12">
        <v>1.0</v>
      </c>
      <c r="F1694" s="9" t="s">
        <v>33</v>
      </c>
      <c r="G1694" s="10" t="s">
        <v>139</v>
      </c>
      <c r="H1694" s="9" t="s">
        <v>35</v>
      </c>
    </row>
    <row r="1695" ht="15.75" customHeight="1">
      <c r="A1695" s="9" t="s">
        <v>76</v>
      </c>
      <c r="B1695" s="10" t="s">
        <v>1467</v>
      </c>
      <c r="C1695" s="10" t="s">
        <v>62</v>
      </c>
      <c r="D1695" s="11">
        <v>4.0</v>
      </c>
      <c r="E1695" s="12">
        <v>2.0</v>
      </c>
      <c r="F1695" s="9" t="s">
        <v>33</v>
      </c>
      <c r="G1695" s="10" t="s">
        <v>337</v>
      </c>
      <c r="H1695" s="9" t="s">
        <v>35</v>
      </c>
    </row>
    <row r="1696" ht="15.75" customHeight="1">
      <c r="A1696" s="9" t="s">
        <v>76</v>
      </c>
      <c r="B1696" s="10" t="s">
        <v>162</v>
      </c>
      <c r="C1696" s="10" t="s">
        <v>62</v>
      </c>
      <c r="D1696" s="11">
        <v>4.0</v>
      </c>
      <c r="E1696" s="12">
        <v>2.0</v>
      </c>
      <c r="F1696" s="9" t="s">
        <v>33</v>
      </c>
      <c r="G1696" s="10" t="s">
        <v>710</v>
      </c>
      <c r="H1696" s="9" t="s">
        <v>35</v>
      </c>
    </row>
    <row r="1697" ht="15.75" customHeight="1">
      <c r="A1697" s="9" t="s">
        <v>21</v>
      </c>
      <c r="B1697" s="10" t="s">
        <v>238</v>
      </c>
      <c r="C1697" s="10" t="s">
        <v>39</v>
      </c>
      <c r="D1697" s="11">
        <v>6.0</v>
      </c>
      <c r="E1697" s="12">
        <v>2.0</v>
      </c>
      <c r="F1697" s="9" t="s">
        <v>33</v>
      </c>
      <c r="G1697" s="10" t="s">
        <v>392</v>
      </c>
      <c r="H1697" s="9" t="s">
        <v>35</v>
      </c>
    </row>
    <row r="1698" ht="15.75" customHeight="1">
      <c r="A1698" s="9" t="s">
        <v>76</v>
      </c>
      <c r="B1698" s="10" t="s">
        <v>1468</v>
      </c>
      <c r="C1698" s="10" t="s">
        <v>62</v>
      </c>
      <c r="D1698" s="11">
        <v>4.0</v>
      </c>
      <c r="E1698" s="12">
        <v>2.0</v>
      </c>
      <c r="F1698" s="9" t="s">
        <v>33</v>
      </c>
      <c r="G1698" s="10" t="s">
        <v>103</v>
      </c>
      <c r="H1698" s="9" t="s">
        <v>35</v>
      </c>
    </row>
    <row r="1699" ht="15.75" customHeight="1">
      <c r="A1699" s="9" t="s">
        <v>21</v>
      </c>
      <c r="B1699" s="10" t="s">
        <v>1469</v>
      </c>
      <c r="C1699" s="10" t="s">
        <v>62</v>
      </c>
      <c r="D1699" s="11">
        <v>5.0</v>
      </c>
      <c r="E1699" s="12">
        <v>2.0</v>
      </c>
      <c r="F1699" s="9" t="s">
        <v>33</v>
      </c>
      <c r="G1699" s="10" t="s">
        <v>1420</v>
      </c>
      <c r="H1699" s="9"/>
    </row>
    <row r="1700" ht="15.75" customHeight="1">
      <c r="A1700" s="9" t="s">
        <v>76</v>
      </c>
      <c r="B1700" s="10" t="s">
        <v>264</v>
      </c>
      <c r="C1700" s="10" t="s">
        <v>117</v>
      </c>
      <c r="D1700" s="11">
        <v>6.0</v>
      </c>
      <c r="E1700" s="12">
        <v>3.0</v>
      </c>
      <c r="F1700" s="9" t="s">
        <v>33</v>
      </c>
      <c r="G1700" s="10" t="s">
        <v>1438</v>
      </c>
      <c r="H1700" s="9" t="s">
        <v>35</v>
      </c>
    </row>
    <row r="1701" ht="15.75" customHeight="1">
      <c r="A1701" s="9" t="s">
        <v>159</v>
      </c>
      <c r="B1701" s="10" t="s">
        <v>1470</v>
      </c>
      <c r="C1701" s="10" t="s">
        <v>23</v>
      </c>
      <c r="D1701" s="11">
        <v>2.0</v>
      </c>
      <c r="E1701" s="12">
        <v>1.0</v>
      </c>
      <c r="F1701" s="9" t="s">
        <v>97</v>
      </c>
      <c r="G1701" s="10" t="s">
        <v>1471</v>
      </c>
      <c r="H1701" s="9" t="s">
        <v>35</v>
      </c>
    </row>
    <row r="1702" ht="15.75" customHeight="1">
      <c r="A1702" s="9" t="s">
        <v>174</v>
      </c>
      <c r="B1702" s="10" t="s">
        <v>269</v>
      </c>
      <c r="C1702" s="11">
        <v>4.0</v>
      </c>
      <c r="D1702" s="11">
        <v>2.0</v>
      </c>
      <c r="E1702" s="12">
        <v>2.0</v>
      </c>
      <c r="F1702" s="9" t="s">
        <v>87</v>
      </c>
      <c r="G1702" s="10" t="s">
        <v>1472</v>
      </c>
      <c r="H1702" s="9" t="s">
        <v>35</v>
      </c>
    </row>
    <row r="1703" ht="15.75" customHeight="1">
      <c r="A1703" s="9" t="s">
        <v>174</v>
      </c>
      <c r="B1703" s="10" t="s">
        <v>175</v>
      </c>
      <c r="C1703" s="10" t="s">
        <v>23</v>
      </c>
      <c r="D1703" s="11">
        <v>2.0</v>
      </c>
      <c r="E1703" s="12">
        <v>2.0</v>
      </c>
      <c r="F1703" s="9" t="s">
        <v>87</v>
      </c>
      <c r="G1703" s="10" t="s">
        <v>894</v>
      </c>
      <c r="H1703" s="9" t="s">
        <v>35</v>
      </c>
    </row>
    <row r="1704" ht="15.75" customHeight="1">
      <c r="A1704" s="9" t="s">
        <v>174</v>
      </c>
      <c r="B1704" s="10" t="s">
        <v>1473</v>
      </c>
      <c r="C1704" s="11">
        <v>3.0</v>
      </c>
      <c r="D1704" s="11">
        <v>2.0</v>
      </c>
      <c r="E1704" s="12">
        <v>1.0</v>
      </c>
      <c r="F1704" s="9" t="s">
        <v>87</v>
      </c>
      <c r="G1704" s="10" t="s">
        <v>1474</v>
      </c>
      <c r="H1704" s="9" t="s">
        <v>35</v>
      </c>
    </row>
    <row r="1705" ht="15.75" customHeight="1">
      <c r="A1705" s="9" t="s">
        <v>21</v>
      </c>
      <c r="B1705" s="10" t="s">
        <v>603</v>
      </c>
      <c r="C1705" s="10" t="s">
        <v>23</v>
      </c>
      <c r="D1705" s="11">
        <v>2.0</v>
      </c>
      <c r="E1705" s="13"/>
      <c r="F1705" s="9" t="s">
        <v>24</v>
      </c>
      <c r="G1705" s="10" t="s">
        <v>1475</v>
      </c>
      <c r="H1705" s="9" t="s">
        <v>26</v>
      </c>
    </row>
    <row r="1706" ht="15.75" customHeight="1">
      <c r="A1706" s="9" t="s">
        <v>21</v>
      </c>
      <c r="B1706" s="10" t="s">
        <v>22</v>
      </c>
      <c r="C1706" s="11">
        <v>1.0</v>
      </c>
      <c r="D1706" s="11">
        <v>1.0</v>
      </c>
      <c r="E1706" s="12">
        <v>1.0</v>
      </c>
      <c r="F1706" s="9" t="s">
        <v>24</v>
      </c>
      <c r="G1706" s="10" t="s">
        <v>399</v>
      </c>
      <c r="H1706" s="9" t="s">
        <v>26</v>
      </c>
    </row>
    <row r="1707" ht="15.75" customHeight="1">
      <c r="A1707" s="9" t="s">
        <v>21</v>
      </c>
      <c r="B1707" s="10" t="s">
        <v>708</v>
      </c>
      <c r="C1707" s="10" t="s">
        <v>23</v>
      </c>
      <c r="D1707" s="11">
        <v>2.0</v>
      </c>
      <c r="E1707" s="13"/>
      <c r="F1707" s="9" t="s">
        <v>24</v>
      </c>
      <c r="G1707" s="10" t="s">
        <v>1003</v>
      </c>
      <c r="H1707" s="9" t="s">
        <v>26</v>
      </c>
    </row>
    <row r="1708" ht="15.75" customHeight="1">
      <c r="A1708" s="9" t="s">
        <v>1476</v>
      </c>
      <c r="B1708" s="10" t="s">
        <v>1477</v>
      </c>
      <c r="C1708" s="11">
        <v>3.0</v>
      </c>
      <c r="D1708" s="11">
        <v>2.0</v>
      </c>
      <c r="E1708" s="12">
        <v>1.0</v>
      </c>
      <c r="F1708" s="9" t="s">
        <v>55</v>
      </c>
      <c r="G1708" s="10" t="s">
        <v>1478</v>
      </c>
      <c r="H1708" s="9" t="s">
        <v>35</v>
      </c>
    </row>
    <row r="1709" ht="15.75" customHeight="1">
      <c r="A1709" s="9" t="s">
        <v>36</v>
      </c>
      <c r="B1709" s="10" t="s">
        <v>1479</v>
      </c>
      <c r="C1709" s="11">
        <v>3.0</v>
      </c>
      <c r="D1709" s="11">
        <v>2.0</v>
      </c>
      <c r="E1709" s="13"/>
      <c r="F1709" s="9" t="s">
        <v>55</v>
      </c>
      <c r="G1709" s="10" t="s">
        <v>244</v>
      </c>
      <c r="H1709" s="9" t="s">
        <v>35</v>
      </c>
    </row>
    <row r="1710" ht="15.75" customHeight="1">
      <c r="A1710" s="9" t="s">
        <v>268</v>
      </c>
      <c r="B1710" s="10" t="s">
        <v>539</v>
      </c>
      <c r="C1710" s="11">
        <v>1.0</v>
      </c>
      <c r="D1710" s="11">
        <v>1.0</v>
      </c>
      <c r="E1710" s="12">
        <v>1.0</v>
      </c>
      <c r="F1710" s="9" t="s">
        <v>86</v>
      </c>
      <c r="G1710" s="10" t="s">
        <v>1480</v>
      </c>
      <c r="H1710" s="9" t="s">
        <v>35</v>
      </c>
    </row>
    <row r="1711" ht="15.75" customHeight="1">
      <c r="A1711" s="9" t="s">
        <v>268</v>
      </c>
      <c r="B1711" s="10" t="s">
        <v>948</v>
      </c>
      <c r="C1711" s="11">
        <v>2.0</v>
      </c>
      <c r="D1711" s="11">
        <v>2.0</v>
      </c>
      <c r="E1711" s="12">
        <v>1.0</v>
      </c>
      <c r="F1711" s="9" t="s">
        <v>86</v>
      </c>
      <c r="G1711" s="10" t="s">
        <v>270</v>
      </c>
      <c r="H1711" s="9" t="s">
        <v>35</v>
      </c>
    </row>
    <row r="1712" ht="15.75" customHeight="1">
      <c r="A1712" s="9" t="s">
        <v>174</v>
      </c>
      <c r="B1712" s="10" t="s">
        <v>1296</v>
      </c>
      <c r="C1712" s="11">
        <v>3.0</v>
      </c>
      <c r="D1712" s="11">
        <v>2.0</v>
      </c>
      <c r="E1712" s="13"/>
      <c r="F1712" s="9" t="s">
        <v>87</v>
      </c>
      <c r="G1712" s="10" t="s">
        <v>194</v>
      </c>
      <c r="H1712" s="9" t="s">
        <v>26</v>
      </c>
    </row>
    <row r="1713" ht="15.75" customHeight="1">
      <c r="A1713" s="9" t="s">
        <v>36</v>
      </c>
      <c r="B1713" s="10" t="s">
        <v>1338</v>
      </c>
      <c r="C1713" s="11">
        <v>3.0</v>
      </c>
      <c r="D1713" s="11">
        <v>2.0</v>
      </c>
      <c r="E1713" s="12">
        <v>1.0</v>
      </c>
      <c r="F1713" s="9" t="s">
        <v>97</v>
      </c>
      <c r="G1713" s="10" t="s">
        <v>1481</v>
      </c>
      <c r="H1713" s="9" t="s">
        <v>35</v>
      </c>
    </row>
    <row r="1714" ht="15.75" customHeight="1">
      <c r="A1714" s="9" t="s">
        <v>182</v>
      </c>
      <c r="B1714" s="10" t="s">
        <v>215</v>
      </c>
      <c r="C1714" s="10" t="s">
        <v>62</v>
      </c>
      <c r="D1714" s="11">
        <v>3.0</v>
      </c>
      <c r="E1714" s="12">
        <v>1.0</v>
      </c>
      <c r="F1714" s="9" t="s">
        <v>97</v>
      </c>
      <c r="G1714" s="10" t="s">
        <v>1482</v>
      </c>
      <c r="H1714" s="9" t="s">
        <v>26</v>
      </c>
    </row>
    <row r="1715" ht="15.75" customHeight="1">
      <c r="A1715" s="9" t="s">
        <v>219</v>
      </c>
      <c r="B1715" s="10" t="s">
        <v>530</v>
      </c>
      <c r="C1715" s="10" t="s">
        <v>226</v>
      </c>
      <c r="D1715" s="11">
        <v>6.0</v>
      </c>
      <c r="E1715" s="13"/>
      <c r="F1715" s="9" t="s">
        <v>48</v>
      </c>
      <c r="G1715" s="10" t="s">
        <v>1483</v>
      </c>
      <c r="H1715" s="9" t="s">
        <v>35</v>
      </c>
    </row>
    <row r="1716" ht="15.75" customHeight="1">
      <c r="A1716" s="9" t="s">
        <v>106</v>
      </c>
      <c r="B1716" s="10" t="s">
        <v>148</v>
      </c>
      <c r="C1716" s="10" t="s">
        <v>226</v>
      </c>
      <c r="D1716" s="11">
        <v>5.0</v>
      </c>
      <c r="E1716" s="12">
        <v>2.0</v>
      </c>
      <c r="F1716" s="9" t="s">
        <v>69</v>
      </c>
      <c r="G1716" s="10" t="s">
        <v>1484</v>
      </c>
      <c r="H1716" s="9" t="s">
        <v>35</v>
      </c>
    </row>
    <row r="1717" ht="15.75" customHeight="1">
      <c r="A1717" s="9" t="s">
        <v>37</v>
      </c>
      <c r="B1717" s="10" t="s">
        <v>689</v>
      </c>
      <c r="C1717" s="11">
        <v>3.0</v>
      </c>
      <c r="D1717" s="11">
        <v>2.0</v>
      </c>
      <c r="E1717" s="12">
        <v>1.0</v>
      </c>
      <c r="F1717" s="9" t="s">
        <v>501</v>
      </c>
      <c r="G1717" s="10" t="s">
        <v>1485</v>
      </c>
      <c r="H1717" s="9"/>
    </row>
    <row r="1718" ht="15.75" customHeight="1">
      <c r="A1718" s="9" t="s">
        <v>37</v>
      </c>
      <c r="B1718" s="10" t="s">
        <v>1382</v>
      </c>
      <c r="C1718" s="11">
        <v>3.0</v>
      </c>
      <c r="D1718" s="11">
        <v>3.0</v>
      </c>
      <c r="E1718" s="12">
        <v>2.0</v>
      </c>
      <c r="F1718" s="9" t="s">
        <v>97</v>
      </c>
      <c r="G1718" s="10" t="s">
        <v>1150</v>
      </c>
      <c r="H1718" s="9" t="s">
        <v>67</v>
      </c>
    </row>
    <row r="1719" ht="15.75" customHeight="1">
      <c r="A1719" s="9" t="s">
        <v>219</v>
      </c>
      <c r="B1719" s="10" t="s">
        <v>104</v>
      </c>
      <c r="C1719" s="10" t="s">
        <v>226</v>
      </c>
      <c r="D1719" s="11">
        <v>6.0</v>
      </c>
      <c r="E1719" s="13"/>
      <c r="F1719" s="9" t="s">
        <v>69</v>
      </c>
      <c r="G1719" s="10" t="s">
        <v>257</v>
      </c>
      <c r="H1719" s="9" t="s">
        <v>35</v>
      </c>
    </row>
    <row r="1720" ht="15.75" customHeight="1">
      <c r="A1720" s="9" t="s">
        <v>219</v>
      </c>
      <c r="B1720" s="10" t="s">
        <v>79</v>
      </c>
      <c r="C1720" s="10" t="s">
        <v>39</v>
      </c>
      <c r="D1720" s="11">
        <v>5.0</v>
      </c>
      <c r="E1720" s="12">
        <v>3.0</v>
      </c>
      <c r="F1720" s="9" t="s">
        <v>74</v>
      </c>
      <c r="G1720" s="10" t="s">
        <v>1486</v>
      </c>
      <c r="H1720" s="9" t="s">
        <v>35</v>
      </c>
    </row>
    <row r="1721" ht="15.75" customHeight="1">
      <c r="A1721" s="9" t="s">
        <v>219</v>
      </c>
      <c r="B1721" s="10" t="s">
        <v>177</v>
      </c>
      <c r="C1721" s="10" t="s">
        <v>226</v>
      </c>
      <c r="D1721" s="11">
        <v>5.0</v>
      </c>
      <c r="E1721" s="12">
        <v>4.0</v>
      </c>
      <c r="F1721" s="9" t="s">
        <v>69</v>
      </c>
      <c r="G1721" s="10" t="s">
        <v>1195</v>
      </c>
      <c r="H1721" s="9" t="s">
        <v>26</v>
      </c>
    </row>
    <row r="1722" ht="15.75" customHeight="1">
      <c r="A1722" s="9" t="s">
        <v>219</v>
      </c>
      <c r="B1722" s="10" t="s">
        <v>123</v>
      </c>
      <c r="C1722" s="10" t="s">
        <v>226</v>
      </c>
      <c r="D1722" s="11">
        <v>6.0</v>
      </c>
      <c r="E1722" s="13"/>
      <c r="F1722" s="9" t="s">
        <v>301</v>
      </c>
      <c r="G1722" s="10" t="s">
        <v>1487</v>
      </c>
      <c r="H1722" s="9" t="s">
        <v>35</v>
      </c>
    </row>
    <row r="1723" ht="15.75" customHeight="1">
      <c r="A1723" s="9" t="s">
        <v>76</v>
      </c>
      <c r="B1723" s="10" t="s">
        <v>470</v>
      </c>
      <c r="C1723" s="10" t="s">
        <v>226</v>
      </c>
      <c r="D1723" s="11">
        <v>5.0</v>
      </c>
      <c r="E1723" s="13"/>
      <c r="F1723" s="9" t="s">
        <v>487</v>
      </c>
      <c r="G1723" s="10" t="s">
        <v>1033</v>
      </c>
      <c r="H1723" s="9" t="s">
        <v>35</v>
      </c>
    </row>
    <row r="1724" ht="15.75" customHeight="1">
      <c r="A1724" s="9" t="s">
        <v>363</v>
      </c>
      <c r="B1724" s="10" t="s">
        <v>900</v>
      </c>
      <c r="C1724" s="10" t="s">
        <v>62</v>
      </c>
      <c r="D1724" s="11">
        <v>4.0</v>
      </c>
      <c r="E1724" s="13"/>
      <c r="F1724" s="9" t="s">
        <v>97</v>
      </c>
      <c r="G1724" s="10" t="s">
        <v>1413</v>
      </c>
      <c r="H1724" s="9" t="s">
        <v>35</v>
      </c>
    </row>
    <row r="1725" ht="15.75" customHeight="1">
      <c r="A1725" s="9" t="s">
        <v>219</v>
      </c>
      <c r="B1725" s="10" t="s">
        <v>484</v>
      </c>
      <c r="C1725" s="10" t="s">
        <v>226</v>
      </c>
      <c r="D1725" s="11">
        <v>5.0</v>
      </c>
      <c r="E1725" s="12">
        <v>4.0</v>
      </c>
      <c r="F1725" s="9" t="s">
        <v>69</v>
      </c>
      <c r="G1725" s="10" t="s">
        <v>861</v>
      </c>
      <c r="H1725" s="9" t="s">
        <v>26</v>
      </c>
    </row>
    <row r="1726" ht="15.75" customHeight="1">
      <c r="A1726" s="9" t="s">
        <v>219</v>
      </c>
      <c r="B1726" s="10" t="s">
        <v>665</v>
      </c>
      <c r="C1726" s="10" t="s">
        <v>226</v>
      </c>
      <c r="D1726" s="11">
        <v>6.0</v>
      </c>
      <c r="E1726" s="13"/>
      <c r="F1726" s="9" t="s">
        <v>69</v>
      </c>
      <c r="G1726" s="10" t="s">
        <v>945</v>
      </c>
      <c r="H1726" s="9" t="s">
        <v>35</v>
      </c>
    </row>
    <row r="1727" ht="15.75" customHeight="1">
      <c r="A1727" s="9" t="s">
        <v>76</v>
      </c>
      <c r="B1727" s="10" t="s">
        <v>663</v>
      </c>
      <c r="C1727" s="10" t="s">
        <v>226</v>
      </c>
      <c r="D1727" s="11">
        <v>6.0</v>
      </c>
      <c r="E1727" s="13"/>
      <c r="F1727" s="9" t="s">
        <v>69</v>
      </c>
      <c r="G1727" s="10" t="s">
        <v>861</v>
      </c>
      <c r="H1727" s="9" t="s">
        <v>35</v>
      </c>
    </row>
    <row r="1728" ht="15.75" customHeight="1">
      <c r="A1728" s="9" t="s">
        <v>219</v>
      </c>
      <c r="B1728" s="10" t="s">
        <v>68</v>
      </c>
      <c r="C1728" s="10" t="s">
        <v>226</v>
      </c>
      <c r="D1728" s="11">
        <v>6.0</v>
      </c>
      <c r="E1728" s="13"/>
      <c r="F1728" s="9" t="s">
        <v>69</v>
      </c>
      <c r="G1728" s="10" t="s">
        <v>945</v>
      </c>
      <c r="H1728" s="9" t="s">
        <v>35</v>
      </c>
    </row>
    <row r="1729" ht="15.75" customHeight="1">
      <c r="A1729" s="9" t="s">
        <v>363</v>
      </c>
      <c r="B1729" s="10" t="s">
        <v>1070</v>
      </c>
      <c r="C1729" s="10" t="s">
        <v>62</v>
      </c>
      <c r="D1729" s="11">
        <v>4.0</v>
      </c>
      <c r="E1729" s="13"/>
      <c r="F1729" s="9" t="s">
        <v>97</v>
      </c>
      <c r="G1729" s="10" t="s">
        <v>1413</v>
      </c>
      <c r="H1729" s="9" t="s">
        <v>35</v>
      </c>
    </row>
    <row r="1730" ht="15.75" customHeight="1">
      <c r="A1730" s="9" t="s">
        <v>363</v>
      </c>
      <c r="B1730" s="10" t="s">
        <v>318</v>
      </c>
      <c r="C1730" s="11">
        <v>3.0</v>
      </c>
      <c r="D1730" s="11">
        <v>2.0</v>
      </c>
      <c r="E1730" s="12">
        <v>2.0</v>
      </c>
      <c r="F1730" s="9" t="s">
        <v>97</v>
      </c>
      <c r="G1730" s="10" t="s">
        <v>1414</v>
      </c>
      <c r="H1730" s="9" t="s">
        <v>35</v>
      </c>
    </row>
    <row r="1731" ht="15.75" customHeight="1">
      <c r="A1731" s="9" t="s">
        <v>363</v>
      </c>
      <c r="B1731" s="10" t="s">
        <v>634</v>
      </c>
      <c r="C1731" s="11">
        <v>3.0</v>
      </c>
      <c r="D1731" s="11">
        <v>2.0</v>
      </c>
      <c r="E1731" s="12">
        <v>2.0</v>
      </c>
      <c r="F1731" s="9" t="s">
        <v>97</v>
      </c>
      <c r="G1731" s="10" t="s">
        <v>1414</v>
      </c>
      <c r="H1731" s="9" t="s">
        <v>35</v>
      </c>
    </row>
    <row r="1732" ht="15.75" customHeight="1">
      <c r="A1732" s="9" t="s">
        <v>76</v>
      </c>
      <c r="B1732" s="10" t="s">
        <v>282</v>
      </c>
      <c r="C1732" s="10" t="s">
        <v>226</v>
      </c>
      <c r="D1732" s="11">
        <v>6.0</v>
      </c>
      <c r="E1732" s="13"/>
      <c r="F1732" s="9" t="s">
        <v>69</v>
      </c>
      <c r="G1732" s="10" t="s">
        <v>1488</v>
      </c>
      <c r="H1732" s="9" t="s">
        <v>35</v>
      </c>
    </row>
    <row r="1733" ht="15.75" customHeight="1">
      <c r="A1733" s="9" t="s">
        <v>363</v>
      </c>
      <c r="B1733" s="10" t="s">
        <v>50</v>
      </c>
      <c r="C1733" s="10" t="s">
        <v>226</v>
      </c>
      <c r="D1733" s="11">
        <v>6.0</v>
      </c>
      <c r="E1733" s="12">
        <v>5.0</v>
      </c>
      <c r="F1733" s="9" t="s">
        <v>94</v>
      </c>
      <c r="G1733" s="10" t="s">
        <v>1489</v>
      </c>
      <c r="H1733" s="9" t="s">
        <v>67</v>
      </c>
    </row>
    <row r="1734" ht="15.75" customHeight="1">
      <c r="A1734" s="9" t="s">
        <v>76</v>
      </c>
      <c r="B1734" s="10" t="s">
        <v>329</v>
      </c>
      <c r="C1734" s="10" t="s">
        <v>62</v>
      </c>
      <c r="D1734" s="11">
        <v>3.0</v>
      </c>
      <c r="E1734" s="12">
        <v>2.0</v>
      </c>
      <c r="F1734" s="9" t="s">
        <v>87</v>
      </c>
      <c r="G1734" s="10" t="s">
        <v>1490</v>
      </c>
      <c r="H1734" s="9" t="s">
        <v>35</v>
      </c>
    </row>
    <row r="1735" ht="15.75" customHeight="1">
      <c r="A1735" s="9" t="s">
        <v>219</v>
      </c>
      <c r="B1735" s="10" t="s">
        <v>1454</v>
      </c>
      <c r="C1735" s="10" t="s">
        <v>39</v>
      </c>
      <c r="D1735" s="11">
        <v>6.0</v>
      </c>
      <c r="E1735" s="12">
        <v>15.0</v>
      </c>
      <c r="F1735" s="9" t="s">
        <v>43</v>
      </c>
      <c r="G1735" s="10" t="s">
        <v>1455</v>
      </c>
      <c r="H1735" s="9" t="s">
        <v>35</v>
      </c>
    </row>
    <row r="1736" ht="15.75" customHeight="1">
      <c r="A1736" s="9" t="s">
        <v>76</v>
      </c>
      <c r="B1736" s="10" t="s">
        <v>282</v>
      </c>
      <c r="C1736" s="10" t="s">
        <v>226</v>
      </c>
      <c r="D1736" s="11">
        <v>6.0</v>
      </c>
      <c r="E1736" s="13"/>
      <c r="F1736" s="9" t="s">
        <v>69</v>
      </c>
      <c r="G1736" s="10" t="s">
        <v>1148</v>
      </c>
      <c r="H1736" s="9" t="s">
        <v>35</v>
      </c>
    </row>
    <row r="1737" ht="15.75" customHeight="1">
      <c r="A1737" s="9" t="s">
        <v>76</v>
      </c>
      <c r="B1737" s="10" t="s">
        <v>123</v>
      </c>
      <c r="C1737" s="11">
        <v>5.0</v>
      </c>
      <c r="D1737" s="11">
        <v>5.0</v>
      </c>
      <c r="E1737" s="13"/>
      <c r="F1737" s="9" t="s">
        <v>69</v>
      </c>
      <c r="G1737" s="10" t="s">
        <v>1491</v>
      </c>
      <c r="H1737" s="9" t="s">
        <v>35</v>
      </c>
    </row>
    <row r="1738" ht="15.75" customHeight="1">
      <c r="A1738" s="9" t="s">
        <v>76</v>
      </c>
      <c r="B1738" s="10" t="s">
        <v>1492</v>
      </c>
      <c r="C1738" s="10" t="s">
        <v>226</v>
      </c>
      <c r="D1738" s="11">
        <v>5.0</v>
      </c>
      <c r="E1738" s="13"/>
      <c r="F1738" s="9" t="s">
        <v>69</v>
      </c>
      <c r="G1738" s="10" t="s">
        <v>861</v>
      </c>
      <c r="H1738" s="9" t="s">
        <v>35</v>
      </c>
    </row>
    <row r="1739" ht="15.75" customHeight="1">
      <c r="A1739" s="9" t="s">
        <v>37</v>
      </c>
      <c r="B1739" s="10" t="s">
        <v>1493</v>
      </c>
      <c r="C1739" s="11">
        <v>3.0</v>
      </c>
      <c r="D1739" s="11">
        <v>2.0</v>
      </c>
      <c r="E1739" s="12">
        <v>2.0</v>
      </c>
      <c r="F1739" s="9" t="s">
        <v>87</v>
      </c>
      <c r="G1739" s="10" t="s">
        <v>730</v>
      </c>
      <c r="H1739" s="9"/>
    </row>
    <row r="1740" ht="15.75" customHeight="1">
      <c r="A1740" s="9" t="s">
        <v>76</v>
      </c>
      <c r="B1740" s="10" t="s">
        <v>377</v>
      </c>
      <c r="C1740" s="10" t="s">
        <v>62</v>
      </c>
      <c r="D1740" s="11">
        <v>2.0</v>
      </c>
      <c r="E1740" s="13"/>
      <c r="F1740" s="9" t="s">
        <v>87</v>
      </c>
      <c r="G1740" s="10" t="s">
        <v>1494</v>
      </c>
      <c r="H1740" s="9" t="s">
        <v>26</v>
      </c>
    </row>
    <row r="1741" ht="15.75" customHeight="1">
      <c r="A1741" s="9" t="s">
        <v>76</v>
      </c>
      <c r="B1741" s="10" t="s">
        <v>160</v>
      </c>
      <c r="C1741" s="11">
        <v>3.0</v>
      </c>
      <c r="D1741" s="11">
        <v>2.0</v>
      </c>
      <c r="E1741" s="13"/>
      <c r="F1741" s="9" t="s">
        <v>87</v>
      </c>
      <c r="G1741" s="10" t="s">
        <v>475</v>
      </c>
      <c r="H1741" s="9" t="s">
        <v>35</v>
      </c>
    </row>
    <row r="1742" ht="15.75" customHeight="1">
      <c r="A1742" s="9" t="s">
        <v>37</v>
      </c>
      <c r="B1742" s="10" t="s">
        <v>568</v>
      </c>
      <c r="C1742" s="11">
        <v>3.0</v>
      </c>
      <c r="D1742" s="11">
        <v>2.0</v>
      </c>
      <c r="E1742" s="12">
        <v>2.0</v>
      </c>
      <c r="F1742" s="9" t="s">
        <v>87</v>
      </c>
      <c r="G1742" s="10" t="s">
        <v>845</v>
      </c>
      <c r="H1742" s="9"/>
    </row>
    <row r="1743" ht="15.75" customHeight="1">
      <c r="A1743" s="9" t="s">
        <v>111</v>
      </c>
      <c r="B1743" s="10" t="s">
        <v>171</v>
      </c>
      <c r="C1743" s="10" t="s">
        <v>62</v>
      </c>
      <c r="D1743" s="11">
        <v>2.0</v>
      </c>
      <c r="E1743" s="12">
        <v>2.0</v>
      </c>
      <c r="F1743" s="9" t="s">
        <v>87</v>
      </c>
      <c r="G1743" s="10" t="s">
        <v>547</v>
      </c>
      <c r="H1743" s="9" t="s">
        <v>35</v>
      </c>
    </row>
    <row r="1744" ht="15.75" customHeight="1">
      <c r="A1744" s="9" t="s">
        <v>219</v>
      </c>
      <c r="B1744" s="10" t="s">
        <v>651</v>
      </c>
      <c r="C1744" s="10" t="s">
        <v>39</v>
      </c>
      <c r="D1744" s="11">
        <v>6.0</v>
      </c>
      <c r="E1744" s="13"/>
      <c r="F1744" s="9" t="s">
        <v>87</v>
      </c>
      <c r="G1744" s="10" t="s">
        <v>1495</v>
      </c>
      <c r="H1744" s="9" t="s">
        <v>35</v>
      </c>
    </row>
    <row r="1745" ht="15.75" customHeight="1">
      <c r="A1745" s="9" t="s">
        <v>27</v>
      </c>
      <c r="B1745" s="10" t="s">
        <v>89</v>
      </c>
      <c r="C1745" s="11">
        <v>4.0</v>
      </c>
      <c r="D1745" s="11">
        <v>3.0</v>
      </c>
      <c r="E1745" s="13"/>
      <c r="F1745" s="9" t="s">
        <v>59</v>
      </c>
      <c r="G1745" s="10" t="s">
        <v>52</v>
      </c>
      <c r="H1745" s="9" t="s">
        <v>35</v>
      </c>
    </row>
    <row r="1746" ht="15.75" customHeight="1">
      <c r="A1746" s="9" t="s">
        <v>27</v>
      </c>
      <c r="B1746" s="10" t="s">
        <v>1140</v>
      </c>
      <c r="C1746" s="11">
        <v>3.0</v>
      </c>
      <c r="D1746" s="11">
        <v>2.0</v>
      </c>
      <c r="E1746" s="12">
        <v>2.0</v>
      </c>
      <c r="F1746" s="9" t="s">
        <v>494</v>
      </c>
      <c r="G1746" s="10" t="s">
        <v>154</v>
      </c>
      <c r="H1746" s="9" t="s">
        <v>26</v>
      </c>
    </row>
    <row r="1747" ht="15.75" customHeight="1">
      <c r="A1747" s="9" t="s">
        <v>27</v>
      </c>
      <c r="B1747" s="10" t="s">
        <v>85</v>
      </c>
      <c r="C1747" s="11">
        <v>4.0</v>
      </c>
      <c r="D1747" s="11">
        <v>3.0</v>
      </c>
      <c r="E1747" s="12">
        <v>2.0</v>
      </c>
      <c r="F1747" s="9" t="s">
        <v>494</v>
      </c>
      <c r="G1747" s="10" t="s">
        <v>406</v>
      </c>
      <c r="H1747" s="9" t="s">
        <v>35</v>
      </c>
    </row>
    <row r="1748" ht="15.75" customHeight="1">
      <c r="A1748" s="9" t="s">
        <v>268</v>
      </c>
      <c r="B1748" s="10" t="s">
        <v>342</v>
      </c>
      <c r="C1748" s="10" t="s">
        <v>39</v>
      </c>
      <c r="D1748" s="11">
        <v>5.0</v>
      </c>
      <c r="E1748" s="12">
        <v>4.0</v>
      </c>
      <c r="F1748" s="9" t="s">
        <v>74</v>
      </c>
      <c r="G1748" s="10" t="s">
        <v>1496</v>
      </c>
      <c r="H1748" s="9" t="s">
        <v>67</v>
      </c>
    </row>
    <row r="1749" ht="15.75" customHeight="1">
      <c r="A1749" s="9" t="s">
        <v>27</v>
      </c>
      <c r="B1749" s="10" t="s">
        <v>22</v>
      </c>
      <c r="C1749" s="10" t="s">
        <v>226</v>
      </c>
      <c r="D1749" s="11">
        <v>2.0</v>
      </c>
      <c r="E1749" s="12">
        <v>2.0</v>
      </c>
      <c r="F1749" s="9" t="s">
        <v>1497</v>
      </c>
      <c r="G1749" s="10" t="s">
        <v>1498</v>
      </c>
      <c r="H1749" s="9" t="s">
        <v>35</v>
      </c>
    </row>
    <row r="1750" ht="15.75" customHeight="1">
      <c r="A1750" s="9" t="s">
        <v>93</v>
      </c>
      <c r="B1750" s="10" t="s">
        <v>358</v>
      </c>
      <c r="C1750" s="11">
        <v>3.0</v>
      </c>
      <c r="D1750" s="11">
        <v>2.0</v>
      </c>
      <c r="E1750" s="12">
        <v>1.0</v>
      </c>
      <c r="F1750" s="9" t="s">
        <v>87</v>
      </c>
      <c r="G1750" s="10" t="s">
        <v>399</v>
      </c>
      <c r="H1750" s="9"/>
    </row>
    <row r="1751" ht="15.75" customHeight="1">
      <c r="A1751" s="9" t="s">
        <v>27</v>
      </c>
      <c r="B1751" s="10" t="s">
        <v>366</v>
      </c>
      <c r="C1751" s="10" t="s">
        <v>199</v>
      </c>
      <c r="D1751" s="11">
        <v>1.0</v>
      </c>
      <c r="E1751" s="13"/>
      <c r="F1751" s="9" t="s">
        <v>97</v>
      </c>
      <c r="G1751" s="10" t="s">
        <v>1499</v>
      </c>
      <c r="H1751" s="9" t="s">
        <v>26</v>
      </c>
    </row>
    <row r="1752" ht="15.75" customHeight="1">
      <c r="A1752" s="9" t="s">
        <v>27</v>
      </c>
      <c r="B1752" s="10" t="s">
        <v>143</v>
      </c>
      <c r="C1752" s="10" t="s">
        <v>23</v>
      </c>
      <c r="D1752" s="11">
        <v>2.0</v>
      </c>
      <c r="E1752" s="12">
        <v>1.0</v>
      </c>
      <c r="F1752" s="9" t="s">
        <v>33</v>
      </c>
      <c r="G1752" s="10" t="s">
        <v>139</v>
      </c>
      <c r="H1752" s="9" t="s">
        <v>26</v>
      </c>
    </row>
    <row r="1753" ht="15.75" customHeight="1">
      <c r="A1753" s="9" t="s">
        <v>27</v>
      </c>
      <c r="B1753" s="10" t="s">
        <v>413</v>
      </c>
      <c r="C1753" s="10" t="s">
        <v>289</v>
      </c>
      <c r="D1753" s="11">
        <v>3.0</v>
      </c>
      <c r="E1753" s="12">
        <v>1.0</v>
      </c>
      <c r="F1753" s="9" t="s">
        <v>33</v>
      </c>
      <c r="G1753" s="10" t="s">
        <v>401</v>
      </c>
      <c r="H1753" s="9" t="s">
        <v>26</v>
      </c>
    </row>
    <row r="1754" ht="15.75" customHeight="1">
      <c r="A1754" s="9" t="s">
        <v>76</v>
      </c>
      <c r="B1754" s="10" t="s">
        <v>131</v>
      </c>
      <c r="C1754" s="10" t="s">
        <v>39</v>
      </c>
      <c r="D1754" s="11">
        <v>5.0</v>
      </c>
      <c r="E1754" s="12">
        <v>3.0</v>
      </c>
      <c r="F1754" s="9" t="s">
        <v>33</v>
      </c>
      <c r="G1754" s="10" t="s">
        <v>80</v>
      </c>
      <c r="H1754" s="9" t="s">
        <v>35</v>
      </c>
    </row>
    <row r="1755" ht="15.75" customHeight="1">
      <c r="A1755" s="9" t="s">
        <v>76</v>
      </c>
      <c r="B1755" s="10" t="s">
        <v>104</v>
      </c>
      <c r="C1755" s="10" t="s">
        <v>39</v>
      </c>
      <c r="D1755" s="11">
        <v>5.0</v>
      </c>
      <c r="E1755" s="12">
        <v>3.0</v>
      </c>
      <c r="F1755" s="9" t="s">
        <v>33</v>
      </c>
      <c r="G1755" s="10" t="s">
        <v>80</v>
      </c>
      <c r="H1755" s="9" t="s">
        <v>35</v>
      </c>
    </row>
    <row r="1756" ht="15.75" customHeight="1">
      <c r="A1756" s="9" t="s">
        <v>76</v>
      </c>
      <c r="B1756" s="10" t="s">
        <v>849</v>
      </c>
      <c r="C1756" s="10" t="s">
        <v>39</v>
      </c>
      <c r="D1756" s="11">
        <v>5.0</v>
      </c>
      <c r="E1756" s="12">
        <v>3.0</v>
      </c>
      <c r="F1756" s="9" t="s">
        <v>33</v>
      </c>
      <c r="G1756" s="10" t="s">
        <v>615</v>
      </c>
      <c r="H1756" s="9" t="s">
        <v>26</v>
      </c>
    </row>
    <row r="1757" ht="15.75" customHeight="1">
      <c r="A1757" s="9" t="s">
        <v>76</v>
      </c>
      <c r="B1757" s="10" t="s">
        <v>957</v>
      </c>
      <c r="C1757" s="11">
        <v>2.0</v>
      </c>
      <c r="D1757" s="11">
        <v>3.0</v>
      </c>
      <c r="E1757" s="12">
        <v>1.0</v>
      </c>
      <c r="F1757" s="9" t="s">
        <v>97</v>
      </c>
      <c r="G1757" s="10" t="s">
        <v>1500</v>
      </c>
      <c r="H1757" s="9" t="s">
        <v>35</v>
      </c>
    </row>
    <row r="1758" ht="15.75" customHeight="1">
      <c r="A1758" s="9" t="s">
        <v>76</v>
      </c>
      <c r="B1758" s="10" t="s">
        <v>282</v>
      </c>
      <c r="C1758" s="10" t="s">
        <v>62</v>
      </c>
      <c r="D1758" s="11">
        <v>3.0</v>
      </c>
      <c r="E1758" s="12">
        <v>2.0</v>
      </c>
      <c r="F1758" s="9" t="s">
        <v>87</v>
      </c>
      <c r="G1758" s="10" t="s">
        <v>1501</v>
      </c>
      <c r="H1758" s="9" t="s">
        <v>35</v>
      </c>
    </row>
    <row r="1759" ht="15.75" customHeight="1">
      <c r="A1759" s="9" t="s">
        <v>76</v>
      </c>
      <c r="B1759" s="10" t="s">
        <v>903</v>
      </c>
      <c r="C1759" s="11">
        <v>1.0</v>
      </c>
      <c r="D1759" s="11">
        <v>1.0</v>
      </c>
      <c r="E1759" s="12">
        <v>1.0</v>
      </c>
      <c r="F1759" s="9" t="s">
        <v>86</v>
      </c>
      <c r="G1759" s="10" t="s">
        <v>850</v>
      </c>
      <c r="H1759" s="9" t="s">
        <v>26</v>
      </c>
    </row>
    <row r="1760" ht="15.75" customHeight="1">
      <c r="A1760" s="9" t="s">
        <v>76</v>
      </c>
      <c r="B1760" s="10" t="s">
        <v>593</v>
      </c>
      <c r="C1760" s="11">
        <v>2.0</v>
      </c>
      <c r="D1760" s="11">
        <v>2.0</v>
      </c>
      <c r="E1760" s="12">
        <v>2.0</v>
      </c>
      <c r="F1760" s="9" t="s">
        <v>124</v>
      </c>
      <c r="G1760" s="10" t="s">
        <v>1502</v>
      </c>
      <c r="H1760" s="9" t="s">
        <v>35</v>
      </c>
    </row>
    <row r="1761" ht="15.75" customHeight="1">
      <c r="A1761" s="9" t="s">
        <v>76</v>
      </c>
      <c r="B1761" s="10" t="s">
        <v>1434</v>
      </c>
      <c r="C1761" s="11">
        <v>3.0</v>
      </c>
      <c r="D1761" s="11">
        <v>2.0</v>
      </c>
      <c r="E1761" s="12">
        <v>2.0</v>
      </c>
      <c r="F1761" s="9" t="s">
        <v>87</v>
      </c>
      <c r="G1761" s="10" t="s">
        <v>139</v>
      </c>
      <c r="H1761" s="9"/>
    </row>
    <row r="1762" ht="15.75" customHeight="1">
      <c r="A1762" s="9" t="s">
        <v>76</v>
      </c>
      <c r="B1762" s="10" t="s">
        <v>138</v>
      </c>
      <c r="C1762" s="11">
        <v>2.0</v>
      </c>
      <c r="D1762" s="11">
        <v>2.0</v>
      </c>
      <c r="E1762" s="12">
        <v>1.0</v>
      </c>
      <c r="F1762" s="9" t="s">
        <v>86</v>
      </c>
      <c r="G1762" s="10" t="s">
        <v>743</v>
      </c>
      <c r="H1762" s="9" t="s">
        <v>35</v>
      </c>
    </row>
    <row r="1763" ht="15.75" customHeight="1">
      <c r="A1763" s="9" t="s">
        <v>174</v>
      </c>
      <c r="B1763" s="10" t="s">
        <v>269</v>
      </c>
      <c r="C1763" s="11">
        <v>4.0</v>
      </c>
      <c r="D1763" s="11">
        <v>2.0</v>
      </c>
      <c r="E1763" s="12">
        <v>2.0</v>
      </c>
      <c r="F1763" s="9" t="s">
        <v>97</v>
      </c>
      <c r="G1763" s="10" t="s">
        <v>194</v>
      </c>
      <c r="H1763" s="9" t="s">
        <v>67</v>
      </c>
    </row>
    <row r="1764" ht="15.75" customHeight="1">
      <c r="A1764" s="9" t="s">
        <v>152</v>
      </c>
      <c r="B1764" s="10" t="s">
        <v>264</v>
      </c>
      <c r="C1764" s="10" t="s">
        <v>39</v>
      </c>
      <c r="D1764" s="11">
        <v>6.0</v>
      </c>
      <c r="E1764" s="12">
        <v>4.0</v>
      </c>
      <c r="F1764" s="9" t="s">
        <v>43</v>
      </c>
      <c r="G1764" s="10" t="s">
        <v>1503</v>
      </c>
      <c r="H1764" s="9" t="s">
        <v>35</v>
      </c>
    </row>
    <row r="1765" ht="15.75" customHeight="1">
      <c r="A1765" s="9" t="s">
        <v>268</v>
      </c>
      <c r="B1765" s="10" t="s">
        <v>282</v>
      </c>
      <c r="C1765" s="10" t="s">
        <v>226</v>
      </c>
      <c r="D1765" s="11">
        <v>3.0</v>
      </c>
      <c r="E1765" s="13"/>
      <c r="F1765" s="9" t="s">
        <v>69</v>
      </c>
      <c r="G1765" s="10" t="s">
        <v>1504</v>
      </c>
      <c r="H1765" s="9" t="s">
        <v>35</v>
      </c>
    </row>
    <row r="1766" ht="15.75" customHeight="1">
      <c r="A1766" s="9" t="s">
        <v>64</v>
      </c>
      <c r="B1766" s="10" t="s">
        <v>193</v>
      </c>
      <c r="C1766" s="11">
        <v>1.0</v>
      </c>
      <c r="D1766" s="11">
        <v>2.0</v>
      </c>
      <c r="E1766" s="12">
        <v>1.0</v>
      </c>
      <c r="F1766" s="9" t="s">
        <v>24</v>
      </c>
      <c r="G1766" s="10" t="s">
        <v>953</v>
      </c>
      <c r="H1766" s="9" t="s">
        <v>26</v>
      </c>
    </row>
    <row r="1767" ht="15.75" customHeight="1">
      <c r="A1767" s="9" t="s">
        <v>106</v>
      </c>
      <c r="B1767" s="10" t="s">
        <v>1159</v>
      </c>
      <c r="C1767" s="11">
        <v>4.0</v>
      </c>
      <c r="D1767" s="11">
        <v>3.0</v>
      </c>
      <c r="E1767" s="12">
        <v>2.0</v>
      </c>
      <c r="F1767" s="9" t="s">
        <v>59</v>
      </c>
      <c r="G1767" s="10" t="s">
        <v>1114</v>
      </c>
      <c r="H1767" s="9" t="s">
        <v>35</v>
      </c>
    </row>
    <row r="1768" ht="15.75" customHeight="1">
      <c r="A1768" s="9" t="s">
        <v>174</v>
      </c>
      <c r="B1768" s="10" t="s">
        <v>560</v>
      </c>
      <c r="C1768" s="11">
        <v>3.0</v>
      </c>
      <c r="D1768" s="11">
        <v>4.0</v>
      </c>
      <c r="E1768" s="12">
        <v>2.0</v>
      </c>
      <c r="F1768" s="9" t="s">
        <v>86</v>
      </c>
      <c r="G1768" s="10" t="s">
        <v>1505</v>
      </c>
      <c r="H1768" s="9" t="s">
        <v>35</v>
      </c>
    </row>
    <row r="1769" ht="15.75" customHeight="1">
      <c r="A1769" s="9" t="s">
        <v>76</v>
      </c>
      <c r="B1769" s="10" t="s">
        <v>143</v>
      </c>
      <c r="C1769" s="11">
        <v>3.0</v>
      </c>
      <c r="D1769" s="11">
        <v>2.0</v>
      </c>
      <c r="E1769" s="12">
        <v>2.0</v>
      </c>
      <c r="F1769" s="9" t="s">
        <v>87</v>
      </c>
      <c r="G1769" s="10" t="s">
        <v>236</v>
      </c>
      <c r="H1769" s="9" t="s">
        <v>26</v>
      </c>
    </row>
    <row r="1770" ht="15.75" customHeight="1">
      <c r="A1770" s="9" t="s">
        <v>76</v>
      </c>
      <c r="B1770" s="10" t="s">
        <v>1506</v>
      </c>
      <c r="C1770" s="10" t="s">
        <v>62</v>
      </c>
      <c r="D1770" s="11">
        <v>3.0</v>
      </c>
      <c r="E1770" s="12">
        <v>2.0</v>
      </c>
      <c r="F1770" s="9" t="s">
        <v>87</v>
      </c>
      <c r="G1770" s="10" t="s">
        <v>337</v>
      </c>
      <c r="H1770" s="9"/>
    </row>
    <row r="1771" ht="15.75" customHeight="1">
      <c r="A1771" s="9" t="s">
        <v>152</v>
      </c>
      <c r="B1771" s="10" t="s">
        <v>50</v>
      </c>
      <c r="C1771" s="10" t="s">
        <v>226</v>
      </c>
      <c r="D1771" s="11">
        <v>6.0</v>
      </c>
      <c r="E1771" s="12">
        <v>4.0</v>
      </c>
      <c r="F1771" s="9" t="s">
        <v>69</v>
      </c>
      <c r="G1771" s="10" t="s">
        <v>1507</v>
      </c>
      <c r="H1771" s="9" t="s">
        <v>67</v>
      </c>
    </row>
    <row r="1772" ht="15.75" customHeight="1">
      <c r="A1772" s="9" t="s">
        <v>152</v>
      </c>
      <c r="B1772" s="10" t="s">
        <v>391</v>
      </c>
      <c r="C1772" s="10" t="s">
        <v>39</v>
      </c>
      <c r="D1772" s="11">
        <v>5.0</v>
      </c>
      <c r="E1772" s="13"/>
      <c r="F1772" s="9" t="s">
        <v>74</v>
      </c>
      <c r="G1772" s="10" t="s">
        <v>1195</v>
      </c>
      <c r="H1772" s="9" t="s">
        <v>67</v>
      </c>
    </row>
    <row r="1773" ht="15.75" customHeight="1">
      <c r="A1773" s="9" t="s">
        <v>57</v>
      </c>
      <c r="B1773" s="10" t="s">
        <v>1296</v>
      </c>
      <c r="C1773" s="11">
        <v>2.0</v>
      </c>
      <c r="D1773" s="11">
        <v>2.0</v>
      </c>
      <c r="E1773" s="12">
        <v>1.0</v>
      </c>
      <c r="F1773" s="9" t="s">
        <v>86</v>
      </c>
      <c r="G1773" s="10" t="s">
        <v>1508</v>
      </c>
      <c r="H1773" s="9" t="s">
        <v>26</v>
      </c>
    </row>
    <row r="1774" ht="15.75" customHeight="1">
      <c r="A1774" s="9" t="s">
        <v>45</v>
      </c>
      <c r="B1774" s="10" t="s">
        <v>1326</v>
      </c>
      <c r="C1774" s="11">
        <v>2.0</v>
      </c>
      <c r="D1774" s="11">
        <v>2.0</v>
      </c>
      <c r="E1774" s="12">
        <v>1.0</v>
      </c>
      <c r="F1774" s="9" t="s">
        <v>97</v>
      </c>
      <c r="G1774" s="10" t="s">
        <v>1181</v>
      </c>
      <c r="H1774" s="9" t="s">
        <v>26</v>
      </c>
    </row>
    <row r="1775" ht="15.75" customHeight="1">
      <c r="A1775" s="9" t="s">
        <v>27</v>
      </c>
      <c r="B1775" s="10" t="s">
        <v>148</v>
      </c>
      <c r="C1775" s="11">
        <v>6.0</v>
      </c>
      <c r="D1775" s="11">
        <v>3.0</v>
      </c>
      <c r="E1775" s="12">
        <v>2.0</v>
      </c>
      <c r="F1775" s="9" t="s">
        <v>172</v>
      </c>
      <c r="G1775" s="10" t="s">
        <v>52</v>
      </c>
      <c r="H1775" s="9" t="s">
        <v>35</v>
      </c>
    </row>
    <row r="1776" ht="15.75" customHeight="1">
      <c r="A1776" s="9" t="s">
        <v>152</v>
      </c>
      <c r="B1776" s="10" t="s">
        <v>112</v>
      </c>
      <c r="C1776" s="10" t="s">
        <v>39</v>
      </c>
      <c r="D1776" s="11">
        <v>4.0</v>
      </c>
      <c r="E1776" s="12">
        <v>4.0</v>
      </c>
      <c r="F1776" s="9" t="s">
        <v>74</v>
      </c>
      <c r="G1776" s="10" t="s">
        <v>1195</v>
      </c>
      <c r="H1776" s="9"/>
    </row>
    <row r="1777" ht="15.75" customHeight="1">
      <c r="A1777" s="9" t="s">
        <v>27</v>
      </c>
      <c r="B1777" s="10" t="s">
        <v>1509</v>
      </c>
      <c r="C1777" s="11">
        <v>4.0</v>
      </c>
      <c r="D1777" s="11">
        <v>3.0</v>
      </c>
      <c r="E1777" s="12">
        <v>2.0</v>
      </c>
      <c r="F1777" s="9" t="s">
        <v>59</v>
      </c>
      <c r="G1777" s="10" t="s">
        <v>715</v>
      </c>
      <c r="H1777" s="9" t="s">
        <v>67</v>
      </c>
    </row>
    <row r="1778" ht="15.75" customHeight="1">
      <c r="A1778" s="9" t="s">
        <v>152</v>
      </c>
      <c r="B1778" s="10" t="s">
        <v>229</v>
      </c>
      <c r="C1778" s="10" t="s">
        <v>39</v>
      </c>
      <c r="D1778" s="11">
        <v>5.0</v>
      </c>
      <c r="E1778" s="13"/>
      <c r="F1778" s="9" t="s">
        <v>29</v>
      </c>
      <c r="G1778" s="10" t="s">
        <v>772</v>
      </c>
      <c r="H1778" s="9"/>
    </row>
    <row r="1779" ht="15.75" customHeight="1">
      <c r="A1779" s="9" t="s">
        <v>263</v>
      </c>
      <c r="B1779" s="10" t="s">
        <v>1510</v>
      </c>
      <c r="C1779" s="10" t="s">
        <v>117</v>
      </c>
      <c r="D1779" s="11">
        <v>6.0</v>
      </c>
      <c r="E1779" s="12">
        <v>8.0</v>
      </c>
      <c r="F1779" s="9" t="s">
        <v>29</v>
      </c>
      <c r="G1779" s="10" t="s">
        <v>1511</v>
      </c>
      <c r="H1779" s="9" t="s">
        <v>67</v>
      </c>
    </row>
    <row r="1780" ht="15.75" customHeight="1">
      <c r="A1780" s="9" t="s">
        <v>27</v>
      </c>
      <c r="B1780" s="10" t="s">
        <v>42</v>
      </c>
      <c r="C1780" s="10" t="s">
        <v>117</v>
      </c>
      <c r="D1780" s="11">
        <v>6.0</v>
      </c>
      <c r="E1780" s="12">
        <v>4.0</v>
      </c>
      <c r="F1780" s="9" t="s">
        <v>43</v>
      </c>
      <c r="G1780" s="10" t="s">
        <v>1512</v>
      </c>
      <c r="H1780" s="9" t="s">
        <v>35</v>
      </c>
    </row>
    <row r="1781" ht="15.75" customHeight="1">
      <c r="A1781" s="9" t="s">
        <v>27</v>
      </c>
      <c r="B1781" s="10" t="s">
        <v>702</v>
      </c>
      <c r="C1781" s="11">
        <v>4.0</v>
      </c>
      <c r="D1781" s="11">
        <v>3.0</v>
      </c>
      <c r="E1781" s="12">
        <v>2.0</v>
      </c>
      <c r="F1781" s="9" t="s">
        <v>59</v>
      </c>
      <c r="G1781" s="10" t="s">
        <v>715</v>
      </c>
      <c r="H1781" s="9" t="s">
        <v>35</v>
      </c>
    </row>
    <row r="1782" ht="15.75" customHeight="1">
      <c r="A1782" s="9" t="s">
        <v>27</v>
      </c>
      <c r="B1782" s="10" t="s">
        <v>1513</v>
      </c>
      <c r="C1782" s="11">
        <v>4.0</v>
      </c>
      <c r="D1782" s="11">
        <v>3.0</v>
      </c>
      <c r="E1782" s="12">
        <v>2.0</v>
      </c>
      <c r="F1782" s="9" t="s">
        <v>59</v>
      </c>
      <c r="G1782" s="10" t="s">
        <v>52</v>
      </c>
      <c r="H1782" s="9" t="s">
        <v>35</v>
      </c>
    </row>
    <row r="1783" ht="15.75" customHeight="1">
      <c r="A1783" s="9" t="s">
        <v>31</v>
      </c>
      <c r="B1783" s="10" t="s">
        <v>143</v>
      </c>
      <c r="C1783" s="11">
        <v>3.0</v>
      </c>
      <c r="D1783" s="11">
        <v>2.0</v>
      </c>
      <c r="E1783" s="12">
        <v>1.0</v>
      </c>
      <c r="F1783" s="9" t="s">
        <v>33</v>
      </c>
      <c r="G1783" s="10" t="s">
        <v>1514</v>
      </c>
      <c r="H1783" s="9" t="s">
        <v>67</v>
      </c>
    </row>
    <row r="1784" ht="15.75" customHeight="1">
      <c r="A1784" s="9" t="s">
        <v>81</v>
      </c>
      <c r="B1784" s="10" t="s">
        <v>1515</v>
      </c>
      <c r="C1784" s="10" t="s">
        <v>117</v>
      </c>
      <c r="D1784" s="10"/>
      <c r="E1784" s="12">
        <v>2.0</v>
      </c>
      <c r="F1784" s="9" t="s">
        <v>283</v>
      </c>
      <c r="G1784" s="10" t="s">
        <v>1516</v>
      </c>
      <c r="H1784" s="9" t="s">
        <v>35</v>
      </c>
    </row>
    <row r="1785" ht="15.75" customHeight="1">
      <c r="A1785" s="9" t="s">
        <v>174</v>
      </c>
      <c r="B1785" s="10" t="s">
        <v>22</v>
      </c>
      <c r="C1785" s="10" t="s">
        <v>62</v>
      </c>
      <c r="D1785" s="11">
        <v>4.0</v>
      </c>
      <c r="E1785" s="12">
        <v>2.0</v>
      </c>
      <c r="F1785" s="9" t="s">
        <v>87</v>
      </c>
      <c r="G1785" s="10" t="s">
        <v>1006</v>
      </c>
      <c r="H1785" s="9" t="s">
        <v>35</v>
      </c>
    </row>
    <row r="1786" ht="15.75" customHeight="1">
      <c r="A1786" s="9" t="s">
        <v>70</v>
      </c>
      <c r="B1786" s="10" t="s">
        <v>61</v>
      </c>
      <c r="C1786" s="11">
        <v>4.0</v>
      </c>
      <c r="D1786" s="11">
        <v>3.0</v>
      </c>
      <c r="E1786" s="12">
        <v>3.0</v>
      </c>
      <c r="F1786" s="9" t="s">
        <v>87</v>
      </c>
      <c r="G1786" s="10" t="s">
        <v>731</v>
      </c>
      <c r="H1786" s="9" t="s">
        <v>26</v>
      </c>
    </row>
    <row r="1787" ht="15.75" customHeight="1">
      <c r="A1787" s="9" t="s">
        <v>70</v>
      </c>
      <c r="B1787" s="10" t="s">
        <v>377</v>
      </c>
      <c r="C1787" s="11">
        <v>4.0</v>
      </c>
      <c r="D1787" s="11">
        <v>2.0</v>
      </c>
      <c r="E1787" s="12">
        <v>2.0</v>
      </c>
      <c r="F1787" s="9" t="s">
        <v>87</v>
      </c>
      <c r="G1787" s="10" t="s">
        <v>712</v>
      </c>
      <c r="H1787" s="9" t="s">
        <v>35</v>
      </c>
    </row>
    <row r="1788" ht="15.75" customHeight="1">
      <c r="A1788" s="9" t="s">
        <v>36</v>
      </c>
      <c r="B1788" s="10" t="s">
        <v>193</v>
      </c>
      <c r="C1788" s="11">
        <v>4.0</v>
      </c>
      <c r="D1788" s="11">
        <v>4.0</v>
      </c>
      <c r="E1788" s="12">
        <v>2.0</v>
      </c>
      <c r="F1788" s="9" t="s">
        <v>59</v>
      </c>
      <c r="G1788" s="10" t="s">
        <v>1116</v>
      </c>
      <c r="H1788" s="9" t="s">
        <v>35</v>
      </c>
    </row>
    <row r="1789" ht="15.75" customHeight="1">
      <c r="A1789" s="9" t="s">
        <v>46</v>
      </c>
      <c r="B1789" s="10" t="s">
        <v>332</v>
      </c>
      <c r="C1789" s="11">
        <v>3.0</v>
      </c>
      <c r="D1789" s="11">
        <v>2.0</v>
      </c>
      <c r="E1789" s="13"/>
      <c r="F1789" s="9" t="s">
        <v>1178</v>
      </c>
      <c r="G1789" s="10" t="s">
        <v>348</v>
      </c>
      <c r="H1789" s="9"/>
    </row>
    <row r="1790" ht="15.75" customHeight="1">
      <c r="A1790" s="9" t="s">
        <v>37</v>
      </c>
      <c r="B1790" s="10" t="s">
        <v>1517</v>
      </c>
      <c r="C1790" s="11">
        <v>3.0</v>
      </c>
      <c r="D1790" s="11">
        <v>2.0</v>
      </c>
      <c r="E1790" s="12">
        <v>2.0</v>
      </c>
      <c r="F1790" s="9" t="s">
        <v>24</v>
      </c>
      <c r="G1790" s="10" t="s">
        <v>1107</v>
      </c>
      <c r="H1790" s="9" t="s">
        <v>26</v>
      </c>
    </row>
    <row r="1791" ht="15.75" customHeight="1">
      <c r="A1791" s="9" t="s">
        <v>21</v>
      </c>
      <c r="B1791" s="10" t="s">
        <v>892</v>
      </c>
      <c r="C1791" s="10" t="s">
        <v>226</v>
      </c>
      <c r="D1791" s="11">
        <v>6.0</v>
      </c>
      <c r="E1791" s="13"/>
      <c r="F1791" s="9" t="s">
        <v>149</v>
      </c>
      <c r="G1791" s="10" t="s">
        <v>1175</v>
      </c>
      <c r="H1791" s="9" t="s">
        <v>35</v>
      </c>
    </row>
    <row r="1792" ht="15.75" customHeight="1">
      <c r="A1792" s="9" t="s">
        <v>81</v>
      </c>
      <c r="B1792" s="10" t="s">
        <v>138</v>
      </c>
      <c r="C1792" s="10" t="s">
        <v>23</v>
      </c>
      <c r="D1792" s="11">
        <v>2.0</v>
      </c>
      <c r="E1792" s="13"/>
      <c r="F1792" s="9" t="s">
        <v>87</v>
      </c>
      <c r="G1792" s="10" t="s">
        <v>449</v>
      </c>
      <c r="H1792" s="9" t="s">
        <v>67</v>
      </c>
    </row>
    <row r="1793" ht="15.75" customHeight="1">
      <c r="A1793" s="9" t="s">
        <v>81</v>
      </c>
      <c r="B1793" s="10" t="s">
        <v>85</v>
      </c>
      <c r="C1793" s="11">
        <v>3.0</v>
      </c>
      <c r="D1793" s="11">
        <v>4.0</v>
      </c>
      <c r="E1793" s="12">
        <v>3.0</v>
      </c>
      <c r="F1793" s="9" t="s">
        <v>87</v>
      </c>
      <c r="G1793" s="10" t="s">
        <v>84</v>
      </c>
      <c r="H1793" s="9" t="s">
        <v>67</v>
      </c>
    </row>
    <row r="1794" ht="15.75" customHeight="1">
      <c r="A1794" s="9" t="s">
        <v>81</v>
      </c>
      <c r="B1794" s="10" t="s">
        <v>22</v>
      </c>
      <c r="C1794" s="11">
        <v>3.0</v>
      </c>
      <c r="D1794" s="11">
        <v>4.0</v>
      </c>
      <c r="E1794" s="12">
        <v>2.0</v>
      </c>
      <c r="F1794" s="9" t="s">
        <v>87</v>
      </c>
      <c r="G1794" s="10" t="s">
        <v>1518</v>
      </c>
      <c r="H1794" s="9" t="s">
        <v>67</v>
      </c>
    </row>
    <row r="1795" ht="15.75" customHeight="1">
      <c r="A1795" s="9" t="s">
        <v>81</v>
      </c>
      <c r="B1795" s="10" t="s">
        <v>329</v>
      </c>
      <c r="C1795" s="11">
        <v>3.0</v>
      </c>
      <c r="D1795" s="11">
        <v>2.0</v>
      </c>
      <c r="E1795" s="12">
        <v>2.0</v>
      </c>
      <c r="F1795" s="9" t="s">
        <v>87</v>
      </c>
      <c r="G1795" s="10" t="s">
        <v>1519</v>
      </c>
      <c r="H1795" s="9" t="s">
        <v>67</v>
      </c>
    </row>
    <row r="1796" ht="15.75" customHeight="1">
      <c r="A1796" s="9" t="s">
        <v>81</v>
      </c>
      <c r="B1796" s="10" t="s">
        <v>142</v>
      </c>
      <c r="C1796" s="11">
        <v>2.0</v>
      </c>
      <c r="D1796" s="11">
        <v>2.0</v>
      </c>
      <c r="E1796" s="12">
        <v>2.0</v>
      </c>
      <c r="F1796" s="9" t="s">
        <v>87</v>
      </c>
      <c r="G1796" s="10" t="s">
        <v>1520</v>
      </c>
      <c r="H1796" s="9" t="s">
        <v>67</v>
      </c>
    </row>
    <row r="1797" ht="15.75" customHeight="1">
      <c r="A1797" s="9" t="s">
        <v>21</v>
      </c>
      <c r="B1797" s="10" t="s">
        <v>128</v>
      </c>
      <c r="C1797" s="10" t="s">
        <v>62</v>
      </c>
      <c r="D1797" s="11">
        <v>4.0</v>
      </c>
      <c r="E1797" s="12">
        <v>2.0</v>
      </c>
      <c r="F1797" s="9" t="s">
        <v>124</v>
      </c>
      <c r="G1797" s="10" t="s">
        <v>179</v>
      </c>
      <c r="H1797" s="9" t="s">
        <v>35</v>
      </c>
    </row>
    <row r="1798" ht="15.75" customHeight="1">
      <c r="A1798" s="9" t="s">
        <v>37</v>
      </c>
      <c r="B1798" s="10" t="s">
        <v>238</v>
      </c>
      <c r="C1798" s="11">
        <v>4.0</v>
      </c>
      <c r="D1798" s="11">
        <v>3.0</v>
      </c>
      <c r="E1798" s="12">
        <v>3.0</v>
      </c>
      <c r="F1798" s="9" t="s">
        <v>314</v>
      </c>
      <c r="G1798" s="10" t="s">
        <v>1267</v>
      </c>
      <c r="H1798" s="9" t="s">
        <v>35</v>
      </c>
    </row>
    <row r="1799" ht="15.75" customHeight="1">
      <c r="A1799" s="9" t="s">
        <v>37</v>
      </c>
      <c r="B1799" s="10" t="s">
        <v>209</v>
      </c>
      <c r="C1799" s="10" t="s">
        <v>62</v>
      </c>
      <c r="D1799" s="11">
        <v>3.0</v>
      </c>
      <c r="E1799" s="12">
        <v>2.0</v>
      </c>
      <c r="F1799" s="9" t="s">
        <v>97</v>
      </c>
      <c r="G1799" s="10" t="s">
        <v>40</v>
      </c>
      <c r="H1799" s="9" t="s">
        <v>35</v>
      </c>
    </row>
    <row r="1800" ht="15.75" customHeight="1">
      <c r="A1800" s="9" t="s">
        <v>376</v>
      </c>
      <c r="B1800" s="10"/>
      <c r="C1800" s="10" t="s">
        <v>62</v>
      </c>
      <c r="D1800" s="11">
        <v>3.0</v>
      </c>
      <c r="E1800" s="13"/>
      <c r="F1800" s="9" t="s">
        <v>33</v>
      </c>
      <c r="G1800" s="10" t="s">
        <v>1521</v>
      </c>
      <c r="H1800" s="9" t="s">
        <v>26</v>
      </c>
    </row>
    <row r="1801" ht="15.75" customHeight="1">
      <c r="A1801" s="9" t="s">
        <v>376</v>
      </c>
      <c r="B1801" s="10" t="s">
        <v>891</v>
      </c>
      <c r="C1801" s="10" t="s">
        <v>62</v>
      </c>
      <c r="D1801" s="11">
        <v>3.0</v>
      </c>
      <c r="E1801" s="13"/>
      <c r="F1801" s="9" t="s">
        <v>33</v>
      </c>
      <c r="G1801" s="10" t="s">
        <v>1521</v>
      </c>
      <c r="H1801" s="9" t="s">
        <v>35</v>
      </c>
    </row>
    <row r="1802" ht="15.75" customHeight="1">
      <c r="A1802" s="9" t="s">
        <v>45</v>
      </c>
      <c r="B1802" s="10" t="s">
        <v>203</v>
      </c>
      <c r="C1802" s="11">
        <v>3.0</v>
      </c>
      <c r="D1802" s="11">
        <v>2.0</v>
      </c>
      <c r="E1802" s="12">
        <v>1.0</v>
      </c>
      <c r="F1802" s="9" t="s">
        <v>87</v>
      </c>
      <c r="G1802" s="10" t="s">
        <v>1522</v>
      </c>
      <c r="H1802" s="9" t="s">
        <v>35</v>
      </c>
    </row>
    <row r="1803" ht="15.75" customHeight="1">
      <c r="A1803" s="9" t="s">
        <v>70</v>
      </c>
      <c r="B1803" s="10" t="s">
        <v>1096</v>
      </c>
      <c r="C1803" s="11">
        <v>3.0</v>
      </c>
      <c r="D1803" s="11">
        <v>3.0</v>
      </c>
      <c r="E1803" s="12">
        <v>2.0</v>
      </c>
      <c r="F1803" s="9" t="s">
        <v>87</v>
      </c>
      <c r="G1803" s="10" t="s">
        <v>1110</v>
      </c>
      <c r="H1803" s="9" t="s">
        <v>26</v>
      </c>
    </row>
    <row r="1804" ht="15.75" customHeight="1">
      <c r="A1804" s="9" t="s">
        <v>81</v>
      </c>
      <c r="B1804" s="10" t="s">
        <v>128</v>
      </c>
      <c r="C1804" s="10" t="s">
        <v>39</v>
      </c>
      <c r="D1804" s="11">
        <v>4.0</v>
      </c>
      <c r="E1804" s="13"/>
      <c r="F1804" s="9" t="s">
        <v>59</v>
      </c>
      <c r="G1804" s="10" t="s">
        <v>1523</v>
      </c>
      <c r="H1804" s="9" t="s">
        <v>35</v>
      </c>
    </row>
    <row r="1805" ht="15.75" customHeight="1">
      <c r="A1805" s="9" t="s">
        <v>21</v>
      </c>
      <c r="B1805" s="10" t="s">
        <v>1326</v>
      </c>
      <c r="C1805" s="11">
        <v>1.0</v>
      </c>
      <c r="D1805" s="11">
        <v>1.0</v>
      </c>
      <c r="E1805" s="12">
        <v>1.0</v>
      </c>
      <c r="F1805" s="9" t="s">
        <v>24</v>
      </c>
      <c r="G1805" s="10" t="s">
        <v>1524</v>
      </c>
      <c r="H1805" s="9" t="s">
        <v>35</v>
      </c>
    </row>
    <row r="1806" ht="15.75" customHeight="1">
      <c r="A1806" s="9" t="s">
        <v>70</v>
      </c>
      <c r="B1806" s="10" t="s">
        <v>596</v>
      </c>
      <c r="C1806" s="11">
        <v>3.0</v>
      </c>
      <c r="D1806" s="11">
        <v>2.0</v>
      </c>
      <c r="E1806" s="12">
        <v>2.0</v>
      </c>
      <c r="F1806" s="9" t="s">
        <v>24</v>
      </c>
      <c r="G1806" s="10" t="s">
        <v>1525</v>
      </c>
      <c r="H1806" s="9" t="s">
        <v>35</v>
      </c>
    </row>
    <row r="1807" ht="15.75" customHeight="1">
      <c r="A1807" s="9" t="s">
        <v>70</v>
      </c>
      <c r="B1807" s="10" t="s">
        <v>711</v>
      </c>
      <c r="C1807" s="11">
        <v>2.0</v>
      </c>
      <c r="D1807" s="11">
        <v>2.0</v>
      </c>
      <c r="E1807" s="12">
        <v>1.0</v>
      </c>
      <c r="F1807" s="9" t="s">
        <v>24</v>
      </c>
      <c r="G1807" s="10" t="s">
        <v>1203</v>
      </c>
      <c r="H1807" s="9" t="s">
        <v>35</v>
      </c>
    </row>
    <row r="1808" ht="15.75" customHeight="1">
      <c r="A1808" s="9" t="s">
        <v>70</v>
      </c>
      <c r="B1808" s="10" t="s">
        <v>287</v>
      </c>
      <c r="C1808" s="11">
        <v>3.0</v>
      </c>
      <c r="D1808" s="11">
        <v>2.0</v>
      </c>
      <c r="E1808" s="12">
        <v>1.0</v>
      </c>
      <c r="F1808" s="9" t="s">
        <v>24</v>
      </c>
      <c r="G1808" s="10" t="s">
        <v>1526</v>
      </c>
      <c r="H1808" s="9" t="s">
        <v>35</v>
      </c>
    </row>
    <row r="1809" ht="15.75" customHeight="1">
      <c r="A1809" s="9" t="s">
        <v>37</v>
      </c>
      <c r="B1809" s="10" t="s">
        <v>38</v>
      </c>
      <c r="C1809" s="10" t="s">
        <v>39</v>
      </c>
      <c r="D1809" s="11">
        <v>4.0</v>
      </c>
      <c r="E1809" s="12">
        <v>3.0</v>
      </c>
      <c r="F1809" s="9" t="s">
        <v>87</v>
      </c>
      <c r="G1809" s="10" t="s">
        <v>40</v>
      </c>
      <c r="H1809" s="9" t="s">
        <v>35</v>
      </c>
    </row>
    <row r="1810" ht="15.75" customHeight="1">
      <c r="A1810" s="9" t="s">
        <v>37</v>
      </c>
      <c r="B1810" s="10" t="s">
        <v>1527</v>
      </c>
      <c r="C1810" s="10" t="s">
        <v>39</v>
      </c>
      <c r="D1810" s="11">
        <v>4.0</v>
      </c>
      <c r="E1810" s="12">
        <v>3.0</v>
      </c>
      <c r="F1810" s="9" t="s">
        <v>24</v>
      </c>
      <c r="G1810" s="10" t="s">
        <v>1267</v>
      </c>
      <c r="H1810" s="9" t="s">
        <v>35</v>
      </c>
    </row>
    <row r="1811" ht="15.75" customHeight="1">
      <c r="A1811" s="9" t="s">
        <v>70</v>
      </c>
      <c r="B1811" s="10" t="s">
        <v>119</v>
      </c>
      <c r="C1811" s="10" t="s">
        <v>83</v>
      </c>
      <c r="D1811" s="11">
        <v>4.0</v>
      </c>
      <c r="E1811" s="12">
        <v>3.0</v>
      </c>
      <c r="F1811" s="9" t="s">
        <v>87</v>
      </c>
      <c r="G1811" s="10" t="s">
        <v>120</v>
      </c>
      <c r="H1811" s="9" t="s">
        <v>26</v>
      </c>
    </row>
    <row r="1812" ht="15.75" customHeight="1">
      <c r="A1812" s="9" t="s">
        <v>70</v>
      </c>
      <c r="B1812" s="10" t="s">
        <v>630</v>
      </c>
      <c r="C1812" s="10" t="s">
        <v>23</v>
      </c>
      <c r="D1812" s="11">
        <v>3.0</v>
      </c>
      <c r="E1812" s="12">
        <v>2.0</v>
      </c>
      <c r="F1812" s="9" t="s">
        <v>87</v>
      </c>
      <c r="G1812" s="10" t="s">
        <v>728</v>
      </c>
      <c r="H1812" s="9" t="s">
        <v>35</v>
      </c>
    </row>
    <row r="1813" ht="15.75" customHeight="1">
      <c r="A1813" s="9" t="s">
        <v>363</v>
      </c>
      <c r="B1813" s="10" t="s">
        <v>613</v>
      </c>
      <c r="C1813" s="11">
        <v>3.0</v>
      </c>
      <c r="D1813" s="11">
        <v>2.0</v>
      </c>
      <c r="E1813" s="13"/>
      <c r="F1813" s="9" t="s">
        <v>87</v>
      </c>
      <c r="G1813" s="10" t="s">
        <v>1414</v>
      </c>
      <c r="H1813" s="9" t="s">
        <v>67</v>
      </c>
    </row>
    <row r="1814" ht="15.75" customHeight="1">
      <c r="A1814" s="9" t="s">
        <v>81</v>
      </c>
      <c r="B1814" s="10" t="s">
        <v>329</v>
      </c>
      <c r="C1814" s="11">
        <v>3.0</v>
      </c>
      <c r="D1814" s="11">
        <v>3.0</v>
      </c>
      <c r="E1814" s="13"/>
      <c r="F1814" s="9" t="s">
        <v>97</v>
      </c>
      <c r="G1814" s="10" t="s">
        <v>758</v>
      </c>
      <c r="H1814" s="9" t="s">
        <v>35</v>
      </c>
    </row>
    <row r="1815" ht="15.75" customHeight="1">
      <c r="A1815" s="9" t="s">
        <v>76</v>
      </c>
      <c r="B1815" s="10" t="s">
        <v>61</v>
      </c>
      <c r="C1815" s="10" t="s">
        <v>39</v>
      </c>
      <c r="D1815" s="11">
        <v>4.0</v>
      </c>
      <c r="E1815" s="12">
        <v>2.0</v>
      </c>
      <c r="F1815" s="9" t="s">
        <v>87</v>
      </c>
      <c r="G1815" s="10" t="s">
        <v>240</v>
      </c>
      <c r="H1815" s="9" t="s">
        <v>35</v>
      </c>
    </row>
    <row r="1816" ht="15.75" customHeight="1">
      <c r="A1816" s="9" t="s">
        <v>93</v>
      </c>
      <c r="B1816" s="10" t="s">
        <v>366</v>
      </c>
      <c r="C1816" s="11">
        <v>3.0</v>
      </c>
      <c r="D1816" s="11">
        <v>2.0</v>
      </c>
      <c r="E1816" s="12">
        <v>1.0</v>
      </c>
      <c r="F1816" s="9" t="s">
        <v>97</v>
      </c>
      <c r="G1816" s="10" t="s">
        <v>589</v>
      </c>
      <c r="H1816" s="9" t="s">
        <v>35</v>
      </c>
    </row>
    <row r="1817" ht="15.75" customHeight="1">
      <c r="A1817" s="9" t="s">
        <v>36</v>
      </c>
      <c r="B1817" s="10" t="s">
        <v>1134</v>
      </c>
      <c r="C1817" s="11">
        <v>3.0</v>
      </c>
      <c r="D1817" s="11">
        <v>2.0</v>
      </c>
      <c r="E1817" s="12">
        <v>1.0</v>
      </c>
      <c r="F1817" s="9" t="s">
        <v>97</v>
      </c>
      <c r="G1817" s="10" t="s">
        <v>949</v>
      </c>
      <c r="H1817" s="9" t="s">
        <v>67</v>
      </c>
    </row>
    <row r="1818" ht="15.75" customHeight="1">
      <c r="A1818" s="9" t="s">
        <v>36</v>
      </c>
      <c r="B1818" s="10" t="s">
        <v>38</v>
      </c>
      <c r="C1818" s="11">
        <v>4.0</v>
      </c>
      <c r="D1818" s="11">
        <v>3.0</v>
      </c>
      <c r="E1818" s="12">
        <v>2.0</v>
      </c>
      <c r="F1818" s="9" t="s">
        <v>59</v>
      </c>
      <c r="G1818" s="10" t="s">
        <v>715</v>
      </c>
      <c r="H1818" s="9" t="s">
        <v>35</v>
      </c>
    </row>
    <row r="1819" ht="15.75" customHeight="1">
      <c r="A1819" s="9" t="s">
        <v>37</v>
      </c>
      <c r="B1819" s="10" t="s">
        <v>247</v>
      </c>
      <c r="C1819" s="11">
        <v>3.0</v>
      </c>
      <c r="D1819" s="11">
        <v>2.0</v>
      </c>
      <c r="E1819" s="12">
        <v>2.0</v>
      </c>
      <c r="F1819" s="9" t="s">
        <v>86</v>
      </c>
      <c r="G1819" s="10" t="s">
        <v>795</v>
      </c>
      <c r="H1819" s="9" t="s">
        <v>26</v>
      </c>
    </row>
    <row r="1820" ht="15.75" customHeight="1">
      <c r="A1820" s="9" t="s">
        <v>37</v>
      </c>
      <c r="B1820" s="10" t="s">
        <v>366</v>
      </c>
      <c r="C1820" s="11">
        <v>3.0</v>
      </c>
      <c r="D1820" s="11">
        <v>3.0</v>
      </c>
      <c r="E1820" s="12">
        <v>2.0</v>
      </c>
      <c r="F1820" s="9" t="s">
        <v>97</v>
      </c>
      <c r="G1820" s="10" t="s">
        <v>1150</v>
      </c>
      <c r="H1820" s="9" t="s">
        <v>35</v>
      </c>
    </row>
    <row r="1821" ht="15.75" customHeight="1">
      <c r="A1821" s="9" t="s">
        <v>36</v>
      </c>
      <c r="B1821" s="10" t="s">
        <v>852</v>
      </c>
      <c r="C1821" s="11">
        <v>2.0</v>
      </c>
      <c r="D1821" s="11">
        <v>2.0</v>
      </c>
      <c r="E1821" s="12">
        <v>1.0</v>
      </c>
      <c r="F1821" s="9" t="s">
        <v>87</v>
      </c>
      <c r="G1821" s="10" t="s">
        <v>853</v>
      </c>
      <c r="H1821" s="9" t="s">
        <v>35</v>
      </c>
    </row>
    <row r="1822" ht="15.75" customHeight="1">
      <c r="A1822" s="9" t="s">
        <v>152</v>
      </c>
      <c r="B1822" s="10" t="s">
        <v>1528</v>
      </c>
      <c r="C1822" s="11">
        <v>4.0</v>
      </c>
      <c r="D1822" s="11">
        <v>4.0</v>
      </c>
      <c r="E1822" s="12">
        <v>3.0</v>
      </c>
      <c r="F1822" s="9" t="s">
        <v>86</v>
      </c>
      <c r="G1822" s="10" t="s">
        <v>1529</v>
      </c>
      <c r="H1822" s="9" t="s">
        <v>67</v>
      </c>
    </row>
    <row r="1823" ht="15.75" customHeight="1">
      <c r="A1823" s="9" t="s">
        <v>36</v>
      </c>
      <c r="B1823" s="10" t="s">
        <v>1530</v>
      </c>
      <c r="C1823" s="11">
        <v>3.0</v>
      </c>
      <c r="D1823" s="11">
        <v>2.0</v>
      </c>
      <c r="E1823" s="12">
        <v>1.0</v>
      </c>
      <c r="F1823" s="9" t="s">
        <v>55</v>
      </c>
      <c r="G1823" s="10" t="s">
        <v>228</v>
      </c>
      <c r="H1823" s="9" t="s">
        <v>35</v>
      </c>
    </row>
    <row r="1824" ht="15.75" customHeight="1">
      <c r="A1824" s="9" t="s">
        <v>36</v>
      </c>
      <c r="B1824" s="10" t="s">
        <v>160</v>
      </c>
      <c r="C1824" s="11">
        <v>5.0</v>
      </c>
      <c r="D1824" s="11">
        <v>2.0</v>
      </c>
      <c r="E1824" s="13"/>
      <c r="F1824" s="9" t="s">
        <v>59</v>
      </c>
      <c r="G1824" s="10" t="s">
        <v>284</v>
      </c>
      <c r="H1824" s="9" t="s">
        <v>35</v>
      </c>
    </row>
    <row r="1825" ht="15.75" customHeight="1">
      <c r="A1825" s="9" t="s">
        <v>93</v>
      </c>
      <c r="B1825" s="10" t="s">
        <v>1531</v>
      </c>
      <c r="C1825" s="11">
        <v>3.0</v>
      </c>
      <c r="D1825" s="11">
        <v>2.0</v>
      </c>
      <c r="E1825" s="12">
        <v>3.0</v>
      </c>
      <c r="F1825" s="9" t="s">
        <v>97</v>
      </c>
      <c r="G1825" s="10" t="s">
        <v>1532</v>
      </c>
      <c r="H1825" s="9" t="s">
        <v>26</v>
      </c>
    </row>
    <row r="1826" ht="15.75" customHeight="1">
      <c r="A1826" s="9" t="s">
        <v>36</v>
      </c>
      <c r="B1826" s="10" t="s">
        <v>852</v>
      </c>
      <c r="C1826" s="10" t="s">
        <v>62</v>
      </c>
      <c r="D1826" s="11">
        <v>2.0</v>
      </c>
      <c r="E1826" s="12">
        <v>1.0</v>
      </c>
      <c r="F1826" s="9" t="s">
        <v>33</v>
      </c>
      <c r="G1826" s="10" t="s">
        <v>1166</v>
      </c>
      <c r="H1826" s="9" t="s">
        <v>35</v>
      </c>
    </row>
    <row r="1827" ht="15.75" customHeight="1">
      <c r="A1827" s="9" t="s">
        <v>31</v>
      </c>
      <c r="B1827" s="10" t="s">
        <v>628</v>
      </c>
      <c r="C1827" s="10" t="s">
        <v>62</v>
      </c>
      <c r="D1827" s="11">
        <v>3.0</v>
      </c>
      <c r="E1827" s="12">
        <v>2.0</v>
      </c>
      <c r="F1827" s="9" t="s">
        <v>97</v>
      </c>
      <c r="G1827" s="10" t="s">
        <v>1147</v>
      </c>
      <c r="H1827" s="9" t="s">
        <v>35</v>
      </c>
    </row>
    <row r="1828" ht="15.75" customHeight="1">
      <c r="A1828" s="9" t="s">
        <v>70</v>
      </c>
      <c r="B1828" s="10" t="s">
        <v>975</v>
      </c>
      <c r="C1828" s="11">
        <v>3.0</v>
      </c>
      <c r="D1828" s="11">
        <v>2.0</v>
      </c>
      <c r="E1828" s="13"/>
      <c r="F1828" s="9" t="s">
        <v>87</v>
      </c>
      <c r="G1828" s="10" t="s">
        <v>730</v>
      </c>
      <c r="H1828" s="9" t="s">
        <v>35</v>
      </c>
    </row>
    <row r="1829" ht="15.75" customHeight="1">
      <c r="A1829" s="9" t="s">
        <v>76</v>
      </c>
      <c r="B1829" s="10" t="s">
        <v>409</v>
      </c>
      <c r="C1829" s="10" t="s">
        <v>62</v>
      </c>
      <c r="D1829" s="11">
        <v>4.0</v>
      </c>
      <c r="E1829" s="12">
        <v>2.0</v>
      </c>
      <c r="F1829" s="9" t="s">
        <v>33</v>
      </c>
      <c r="G1829" s="10" t="s">
        <v>410</v>
      </c>
      <c r="H1829" s="9"/>
    </row>
    <row r="1830" ht="15.75" customHeight="1">
      <c r="A1830" s="9" t="s">
        <v>106</v>
      </c>
      <c r="B1830" s="10" t="s">
        <v>247</v>
      </c>
      <c r="C1830" s="11">
        <v>3.0</v>
      </c>
      <c r="D1830" s="11">
        <v>2.0</v>
      </c>
      <c r="E1830" s="13"/>
      <c r="F1830" s="9" t="s">
        <v>1178</v>
      </c>
      <c r="G1830" s="10" t="s">
        <v>284</v>
      </c>
      <c r="H1830" s="9"/>
    </row>
    <row r="1831" ht="15.75" customHeight="1">
      <c r="A1831" s="9" t="s">
        <v>53</v>
      </c>
      <c r="B1831" s="10" t="s">
        <v>1533</v>
      </c>
      <c r="C1831" s="11">
        <v>4.0</v>
      </c>
      <c r="D1831" s="11">
        <v>3.0</v>
      </c>
      <c r="E1831" s="12">
        <v>2.0</v>
      </c>
      <c r="F1831" s="9" t="s">
        <v>59</v>
      </c>
      <c r="G1831" s="10" t="s">
        <v>1534</v>
      </c>
      <c r="H1831" s="9" t="s">
        <v>67</v>
      </c>
    </row>
    <row r="1832" ht="15.75" customHeight="1">
      <c r="A1832" s="9" t="s">
        <v>373</v>
      </c>
      <c r="B1832" s="10" t="s">
        <v>1134</v>
      </c>
      <c r="C1832" s="11">
        <v>3.0</v>
      </c>
      <c r="D1832" s="11">
        <v>2.0</v>
      </c>
      <c r="E1832" s="13"/>
      <c r="F1832" s="9" t="s">
        <v>472</v>
      </c>
      <c r="G1832" s="10" t="s">
        <v>1535</v>
      </c>
      <c r="H1832" s="9" t="s">
        <v>35</v>
      </c>
    </row>
    <row r="1833" ht="15.75" customHeight="1">
      <c r="A1833" s="9" t="s">
        <v>168</v>
      </c>
      <c r="B1833" s="10" t="s">
        <v>1071</v>
      </c>
      <c r="C1833" s="11">
        <v>1.0</v>
      </c>
      <c r="D1833" s="11">
        <v>1.0</v>
      </c>
      <c r="E1833" s="12">
        <v>1.0</v>
      </c>
      <c r="F1833" s="9" t="s">
        <v>86</v>
      </c>
      <c r="G1833" s="10" t="s">
        <v>244</v>
      </c>
      <c r="H1833" s="9" t="s">
        <v>35</v>
      </c>
    </row>
    <row r="1834" ht="15.75" customHeight="1">
      <c r="A1834" s="9" t="s">
        <v>76</v>
      </c>
      <c r="B1834" s="10" t="s">
        <v>1536</v>
      </c>
      <c r="C1834" s="10" t="s">
        <v>39</v>
      </c>
      <c r="D1834" s="11">
        <v>4.0</v>
      </c>
      <c r="E1834" s="12">
        <v>2.0</v>
      </c>
      <c r="F1834" s="9" t="s">
        <v>33</v>
      </c>
      <c r="G1834" s="10" t="s">
        <v>240</v>
      </c>
      <c r="H1834" s="9" t="s">
        <v>35</v>
      </c>
    </row>
    <row r="1835" ht="15.75" customHeight="1">
      <c r="A1835" s="9" t="s">
        <v>168</v>
      </c>
      <c r="B1835" s="10" t="s">
        <v>984</v>
      </c>
      <c r="C1835" s="11">
        <v>3.0</v>
      </c>
      <c r="D1835" s="11">
        <v>3.0</v>
      </c>
      <c r="E1835" s="12">
        <v>2.0</v>
      </c>
      <c r="F1835" s="9" t="s">
        <v>124</v>
      </c>
      <c r="G1835" s="10" t="s">
        <v>760</v>
      </c>
      <c r="H1835" s="9" t="s">
        <v>35</v>
      </c>
    </row>
    <row r="1836" ht="15.75" customHeight="1">
      <c r="A1836" s="9" t="s">
        <v>147</v>
      </c>
      <c r="B1836" s="10" t="s">
        <v>1061</v>
      </c>
      <c r="C1836" s="11">
        <v>2.0</v>
      </c>
      <c r="D1836" s="11">
        <v>2.0</v>
      </c>
      <c r="E1836" s="12">
        <v>1.0</v>
      </c>
      <c r="F1836" s="9" t="s">
        <v>124</v>
      </c>
      <c r="G1836" s="10" t="s">
        <v>734</v>
      </c>
      <c r="H1836" s="9"/>
    </row>
    <row r="1837" ht="15.75" customHeight="1">
      <c r="A1837" s="9" t="s">
        <v>147</v>
      </c>
      <c r="B1837" s="10" t="s">
        <v>984</v>
      </c>
      <c r="C1837" s="10" t="s">
        <v>199</v>
      </c>
      <c r="D1837" s="11">
        <v>1.0</v>
      </c>
      <c r="E1837" s="13"/>
      <c r="F1837" s="9" t="s">
        <v>86</v>
      </c>
      <c r="G1837" s="10" t="s">
        <v>1537</v>
      </c>
      <c r="H1837" s="9" t="s">
        <v>35</v>
      </c>
    </row>
    <row r="1838" ht="15.75" customHeight="1">
      <c r="A1838" s="9" t="s">
        <v>76</v>
      </c>
      <c r="B1838" s="10" t="s">
        <v>85</v>
      </c>
      <c r="C1838" s="10" t="s">
        <v>62</v>
      </c>
      <c r="D1838" s="11">
        <v>4.0</v>
      </c>
      <c r="E1838" s="12">
        <v>2.0</v>
      </c>
      <c r="F1838" s="9" t="s">
        <v>33</v>
      </c>
      <c r="G1838" s="10" t="s">
        <v>1538</v>
      </c>
      <c r="H1838" s="9" t="s">
        <v>35</v>
      </c>
    </row>
    <row r="1839" ht="15.75" customHeight="1">
      <c r="A1839" s="9" t="s">
        <v>76</v>
      </c>
      <c r="B1839" s="10" t="s">
        <v>1539</v>
      </c>
      <c r="C1839" s="10" t="s">
        <v>62</v>
      </c>
      <c r="D1839" s="11">
        <v>3.0</v>
      </c>
      <c r="E1839" s="12">
        <v>2.0</v>
      </c>
      <c r="F1839" s="9" t="s">
        <v>97</v>
      </c>
      <c r="G1839" s="10" t="s">
        <v>1168</v>
      </c>
      <c r="H1839" s="9" t="s">
        <v>26</v>
      </c>
    </row>
    <row r="1840" ht="15.75" customHeight="1">
      <c r="A1840" s="9" t="s">
        <v>36</v>
      </c>
      <c r="B1840" s="10" t="s">
        <v>91</v>
      </c>
      <c r="C1840" s="11">
        <v>3.0</v>
      </c>
      <c r="D1840" s="11">
        <v>2.0</v>
      </c>
      <c r="E1840" s="12">
        <v>2.0</v>
      </c>
      <c r="F1840" s="9" t="s">
        <v>87</v>
      </c>
      <c r="G1840" s="10" t="s">
        <v>1540</v>
      </c>
      <c r="H1840" s="9" t="s">
        <v>26</v>
      </c>
    </row>
    <row r="1841" ht="15.75" customHeight="1">
      <c r="A1841" s="9" t="s">
        <v>679</v>
      </c>
      <c r="B1841" s="10" t="s">
        <v>1541</v>
      </c>
      <c r="C1841" s="10"/>
      <c r="D1841" s="10"/>
      <c r="E1841" s="13"/>
      <c r="F1841" s="9" t="s">
        <v>660</v>
      </c>
      <c r="G1841" s="10" t="s">
        <v>1542</v>
      </c>
      <c r="H1841" s="9"/>
    </row>
    <row r="1842" ht="15.75" customHeight="1">
      <c r="A1842" s="9" t="s">
        <v>27</v>
      </c>
      <c r="B1842" s="10" t="s">
        <v>1543</v>
      </c>
      <c r="C1842" s="10" t="s">
        <v>117</v>
      </c>
      <c r="D1842" s="11">
        <v>6.0</v>
      </c>
      <c r="E1842" s="12">
        <v>3.0</v>
      </c>
      <c r="F1842" s="9" t="s">
        <v>74</v>
      </c>
      <c r="G1842" s="10" t="s">
        <v>1544</v>
      </c>
      <c r="H1842" s="9" t="s">
        <v>35</v>
      </c>
    </row>
    <row r="1843" ht="15.75" customHeight="1">
      <c r="A1843" s="9" t="s">
        <v>679</v>
      </c>
      <c r="B1843" s="10" t="s">
        <v>397</v>
      </c>
      <c r="C1843" s="10"/>
      <c r="D1843" s="10"/>
      <c r="E1843" s="13"/>
      <c r="F1843" s="9" t="s">
        <v>660</v>
      </c>
      <c r="G1843" s="10" t="s">
        <v>265</v>
      </c>
      <c r="H1843" s="9"/>
    </row>
    <row r="1844" ht="15.75" customHeight="1">
      <c r="A1844" s="9" t="s">
        <v>36</v>
      </c>
      <c r="B1844" s="10" t="s">
        <v>1545</v>
      </c>
      <c r="C1844" s="11">
        <v>8.0</v>
      </c>
      <c r="D1844" s="11">
        <v>3.0</v>
      </c>
      <c r="E1844" s="13"/>
      <c r="F1844" s="9" t="s">
        <v>59</v>
      </c>
      <c r="G1844" s="10" t="s">
        <v>284</v>
      </c>
      <c r="H1844" s="9" t="s">
        <v>67</v>
      </c>
    </row>
    <row r="1845" ht="15.75" customHeight="1">
      <c r="A1845" s="9" t="s">
        <v>36</v>
      </c>
      <c r="B1845" s="10" t="s">
        <v>689</v>
      </c>
      <c r="C1845" s="11">
        <v>3.0</v>
      </c>
      <c r="D1845" s="11">
        <v>2.0</v>
      </c>
      <c r="E1845" s="12">
        <v>2.0</v>
      </c>
      <c r="F1845" s="9" t="s">
        <v>347</v>
      </c>
      <c r="G1845" s="10" t="s">
        <v>714</v>
      </c>
      <c r="H1845" s="9" t="s">
        <v>67</v>
      </c>
    </row>
    <row r="1846" ht="15.75" customHeight="1">
      <c r="A1846" s="9" t="s">
        <v>159</v>
      </c>
      <c r="B1846" s="10" t="s">
        <v>1546</v>
      </c>
      <c r="C1846" s="11">
        <v>3.0</v>
      </c>
      <c r="D1846" s="11">
        <v>2.0</v>
      </c>
      <c r="E1846" s="12">
        <v>1.0</v>
      </c>
      <c r="F1846" s="9" t="s">
        <v>97</v>
      </c>
      <c r="G1846" s="10" t="s">
        <v>1547</v>
      </c>
      <c r="H1846" s="9" t="s">
        <v>67</v>
      </c>
    </row>
    <row r="1847" ht="15.75" customHeight="1">
      <c r="A1847" s="9" t="s">
        <v>70</v>
      </c>
      <c r="B1847" s="10" t="s">
        <v>975</v>
      </c>
      <c r="C1847" s="11">
        <v>3.0</v>
      </c>
      <c r="D1847" s="11">
        <v>2.0</v>
      </c>
      <c r="E1847" s="12">
        <v>2.0</v>
      </c>
      <c r="F1847" s="9" t="s">
        <v>33</v>
      </c>
      <c r="G1847" s="10" t="s">
        <v>1548</v>
      </c>
      <c r="H1847" s="9" t="s">
        <v>35</v>
      </c>
    </row>
    <row r="1848" ht="15.75" customHeight="1">
      <c r="A1848" s="9" t="s">
        <v>37</v>
      </c>
      <c r="B1848" s="10" t="s">
        <v>1549</v>
      </c>
      <c r="C1848" s="11">
        <v>3.0</v>
      </c>
      <c r="D1848" s="11">
        <v>2.0</v>
      </c>
      <c r="E1848" s="12">
        <v>1.0</v>
      </c>
      <c r="F1848" s="9" t="s">
        <v>55</v>
      </c>
      <c r="G1848" s="10" t="s">
        <v>1550</v>
      </c>
      <c r="H1848" s="9" t="s">
        <v>35</v>
      </c>
    </row>
    <row r="1849" ht="15.75" customHeight="1">
      <c r="A1849" s="9" t="s">
        <v>37</v>
      </c>
      <c r="B1849" s="10" t="s">
        <v>970</v>
      </c>
      <c r="C1849" s="11">
        <v>3.0</v>
      </c>
      <c r="D1849" s="11">
        <v>2.0</v>
      </c>
      <c r="E1849" s="12">
        <v>1.0</v>
      </c>
      <c r="F1849" s="9" t="s">
        <v>501</v>
      </c>
      <c r="G1849" s="10" t="s">
        <v>1551</v>
      </c>
      <c r="H1849" s="9" t="s">
        <v>26</v>
      </c>
    </row>
    <row r="1850" ht="15.75" customHeight="1">
      <c r="A1850" s="9" t="s">
        <v>27</v>
      </c>
      <c r="B1850" s="10" t="s">
        <v>605</v>
      </c>
      <c r="C1850" s="10" t="s">
        <v>117</v>
      </c>
      <c r="D1850" s="11">
        <v>5.0</v>
      </c>
      <c r="E1850" s="13"/>
      <c r="F1850" s="9" t="s">
        <v>29</v>
      </c>
      <c r="G1850" s="10" t="s">
        <v>1552</v>
      </c>
      <c r="H1850" s="9" t="s">
        <v>35</v>
      </c>
    </row>
    <row r="1851" ht="15.75" customHeight="1">
      <c r="A1851" s="9" t="s">
        <v>263</v>
      </c>
      <c r="B1851" s="10" t="s">
        <v>1553</v>
      </c>
      <c r="C1851" s="10" t="s">
        <v>327</v>
      </c>
      <c r="D1851" s="11">
        <v>1.0</v>
      </c>
      <c r="E1851" s="12">
        <v>1.0</v>
      </c>
      <c r="F1851" s="9" t="s">
        <v>86</v>
      </c>
      <c r="G1851" s="10" t="s">
        <v>1554</v>
      </c>
      <c r="H1851" s="9" t="s">
        <v>35</v>
      </c>
    </row>
    <row r="1852" ht="15.75" customHeight="1">
      <c r="A1852" s="9" t="s">
        <v>243</v>
      </c>
      <c r="B1852" s="10" t="s">
        <v>1106</v>
      </c>
      <c r="C1852" s="11">
        <v>3.0</v>
      </c>
      <c r="D1852" s="11">
        <v>2.0</v>
      </c>
      <c r="E1852" s="12">
        <v>1.0</v>
      </c>
      <c r="F1852" s="9" t="s">
        <v>86</v>
      </c>
      <c r="G1852" s="10" t="s">
        <v>955</v>
      </c>
      <c r="H1852" s="9" t="s">
        <v>35</v>
      </c>
    </row>
    <row r="1853" ht="15.75" customHeight="1">
      <c r="A1853" s="9" t="s">
        <v>81</v>
      </c>
      <c r="B1853" s="10" t="s">
        <v>1036</v>
      </c>
      <c r="C1853" s="10" t="s">
        <v>300</v>
      </c>
      <c r="D1853" s="11">
        <v>9.0</v>
      </c>
      <c r="E1853" s="13"/>
      <c r="F1853" s="9" t="s">
        <v>1034</v>
      </c>
      <c r="G1853" s="10" t="s">
        <v>307</v>
      </c>
      <c r="H1853" s="9" t="s">
        <v>35</v>
      </c>
    </row>
    <row r="1854" ht="15.75" customHeight="1">
      <c r="A1854" s="9" t="s">
        <v>792</v>
      </c>
      <c r="B1854" s="10" t="s">
        <v>570</v>
      </c>
      <c r="C1854" s="10" t="s">
        <v>117</v>
      </c>
      <c r="D1854" s="11">
        <v>5.0</v>
      </c>
      <c r="E1854" s="13"/>
      <c r="F1854" s="9" t="s">
        <v>29</v>
      </c>
      <c r="G1854" s="10" t="s">
        <v>1086</v>
      </c>
      <c r="H1854" s="9" t="s">
        <v>35</v>
      </c>
    </row>
    <row r="1855" ht="15.75" customHeight="1">
      <c r="A1855" s="9" t="s">
        <v>792</v>
      </c>
      <c r="B1855" s="10" t="s">
        <v>1210</v>
      </c>
      <c r="C1855" s="10" t="s">
        <v>117</v>
      </c>
      <c r="D1855" s="11">
        <v>6.0</v>
      </c>
      <c r="E1855" s="12">
        <v>4.0</v>
      </c>
      <c r="F1855" s="9" t="s">
        <v>29</v>
      </c>
      <c r="G1855" s="10" t="s">
        <v>1555</v>
      </c>
      <c r="H1855" s="9" t="s">
        <v>26</v>
      </c>
    </row>
    <row r="1856" ht="15.75" customHeight="1">
      <c r="A1856" s="9" t="s">
        <v>81</v>
      </c>
      <c r="B1856" s="10" t="s">
        <v>663</v>
      </c>
      <c r="C1856" s="10" t="s">
        <v>83</v>
      </c>
      <c r="D1856" s="11">
        <v>5.0</v>
      </c>
      <c r="E1856" s="13"/>
      <c r="F1856" s="9" t="s">
        <v>206</v>
      </c>
      <c r="G1856" s="10" t="s">
        <v>806</v>
      </c>
      <c r="H1856" s="9" t="s">
        <v>67</v>
      </c>
    </row>
    <row r="1857" ht="15.75" customHeight="1">
      <c r="A1857" s="9" t="s">
        <v>76</v>
      </c>
      <c r="B1857" s="10" t="s">
        <v>313</v>
      </c>
      <c r="C1857" s="11">
        <v>3.0</v>
      </c>
      <c r="D1857" s="11">
        <v>2.0</v>
      </c>
      <c r="E1857" s="12">
        <v>2.0</v>
      </c>
      <c r="F1857" s="9" t="s">
        <v>87</v>
      </c>
      <c r="G1857" s="10" t="s">
        <v>139</v>
      </c>
      <c r="H1857" s="9" t="s">
        <v>35</v>
      </c>
    </row>
    <row r="1858" ht="15.75" customHeight="1">
      <c r="A1858" s="9" t="s">
        <v>792</v>
      </c>
      <c r="B1858" s="10" t="s">
        <v>1556</v>
      </c>
      <c r="C1858" s="10" t="s">
        <v>117</v>
      </c>
      <c r="D1858" s="11">
        <v>8.0</v>
      </c>
      <c r="E1858" s="12">
        <v>6.0</v>
      </c>
      <c r="F1858" s="9" t="s">
        <v>29</v>
      </c>
      <c r="G1858" s="10" t="s">
        <v>1511</v>
      </c>
      <c r="H1858" s="9" t="s">
        <v>35</v>
      </c>
    </row>
    <row r="1859" ht="15.75" customHeight="1">
      <c r="A1859" s="9" t="s">
        <v>76</v>
      </c>
      <c r="B1859" s="10" t="s">
        <v>951</v>
      </c>
      <c r="C1859" s="11">
        <v>4.0</v>
      </c>
      <c r="D1859" s="11">
        <v>4.0</v>
      </c>
      <c r="E1859" s="12">
        <v>2.0</v>
      </c>
      <c r="F1859" s="9" t="s">
        <v>87</v>
      </c>
      <c r="G1859" s="10" t="s">
        <v>103</v>
      </c>
      <c r="H1859" s="9" t="s">
        <v>35</v>
      </c>
    </row>
    <row r="1860" ht="15.75" customHeight="1">
      <c r="A1860" s="9" t="s">
        <v>76</v>
      </c>
      <c r="B1860" s="10" t="s">
        <v>451</v>
      </c>
      <c r="C1860" s="10" t="s">
        <v>62</v>
      </c>
      <c r="D1860" s="11">
        <v>4.0</v>
      </c>
      <c r="E1860" s="12">
        <v>2.0</v>
      </c>
      <c r="F1860" s="9" t="s">
        <v>87</v>
      </c>
      <c r="G1860" s="10" t="s">
        <v>337</v>
      </c>
      <c r="H1860" s="9" t="s">
        <v>35</v>
      </c>
    </row>
    <row r="1861" ht="15.75" customHeight="1">
      <c r="A1861" s="9" t="s">
        <v>81</v>
      </c>
      <c r="B1861" s="10" t="s">
        <v>28</v>
      </c>
      <c r="C1861" s="10" t="s">
        <v>300</v>
      </c>
      <c r="D1861" s="11">
        <v>7.0</v>
      </c>
      <c r="E1861" s="13"/>
      <c r="F1861" s="9" t="s">
        <v>1034</v>
      </c>
      <c r="G1861" s="10" t="s">
        <v>307</v>
      </c>
      <c r="H1861" s="9" t="s">
        <v>35</v>
      </c>
    </row>
    <row r="1862" ht="15.75" customHeight="1">
      <c r="A1862" s="9" t="s">
        <v>76</v>
      </c>
      <c r="B1862" s="10" t="s">
        <v>162</v>
      </c>
      <c r="C1862" s="10" t="s">
        <v>117</v>
      </c>
      <c r="D1862" s="11">
        <v>4.0</v>
      </c>
      <c r="E1862" s="12">
        <v>2.0</v>
      </c>
      <c r="F1862" s="9" t="s">
        <v>87</v>
      </c>
      <c r="G1862" s="10" t="s">
        <v>78</v>
      </c>
      <c r="H1862" s="9" t="s">
        <v>35</v>
      </c>
    </row>
    <row r="1863" ht="15.75" customHeight="1">
      <c r="A1863" s="9" t="s">
        <v>76</v>
      </c>
      <c r="B1863" s="10" t="s">
        <v>241</v>
      </c>
      <c r="C1863" s="10" t="s">
        <v>62</v>
      </c>
      <c r="D1863" s="11">
        <v>3.0</v>
      </c>
      <c r="E1863" s="12">
        <v>2.0</v>
      </c>
      <c r="F1863" s="9" t="s">
        <v>97</v>
      </c>
      <c r="G1863" s="10" t="s">
        <v>103</v>
      </c>
      <c r="H1863" s="9" t="s">
        <v>35</v>
      </c>
    </row>
    <row r="1864" ht="15.75" customHeight="1">
      <c r="A1864" s="9" t="s">
        <v>81</v>
      </c>
      <c r="B1864" s="10" t="s">
        <v>1173</v>
      </c>
      <c r="C1864" s="10" t="s">
        <v>83</v>
      </c>
      <c r="D1864" s="11">
        <v>5.0</v>
      </c>
      <c r="E1864" s="13"/>
      <c r="F1864" s="9" t="s">
        <v>206</v>
      </c>
      <c r="G1864" s="10" t="s">
        <v>806</v>
      </c>
      <c r="H1864" s="9" t="s">
        <v>67</v>
      </c>
    </row>
    <row r="1865" ht="15.75" customHeight="1">
      <c r="A1865" s="9" t="s">
        <v>76</v>
      </c>
      <c r="B1865" s="10" t="s">
        <v>409</v>
      </c>
      <c r="C1865" s="10" t="s">
        <v>62</v>
      </c>
      <c r="D1865" s="11">
        <v>3.0</v>
      </c>
      <c r="E1865" s="13"/>
      <c r="F1865" s="9" t="s">
        <v>87</v>
      </c>
      <c r="G1865" s="10" t="s">
        <v>122</v>
      </c>
      <c r="H1865" s="9" t="s">
        <v>35</v>
      </c>
    </row>
    <row r="1866" ht="15.75" customHeight="1">
      <c r="A1866" s="9" t="s">
        <v>76</v>
      </c>
      <c r="B1866" s="10" t="s">
        <v>160</v>
      </c>
      <c r="C1866" s="11">
        <v>3.0</v>
      </c>
      <c r="D1866" s="11">
        <v>2.0</v>
      </c>
      <c r="E1866" s="12">
        <v>2.0</v>
      </c>
      <c r="F1866" s="9" t="s">
        <v>97</v>
      </c>
      <c r="G1866" s="10" t="s">
        <v>1557</v>
      </c>
      <c r="H1866" s="9" t="s">
        <v>26</v>
      </c>
    </row>
    <row r="1867" ht="15.75" customHeight="1">
      <c r="A1867" s="9" t="s">
        <v>76</v>
      </c>
      <c r="B1867" s="10" t="s">
        <v>318</v>
      </c>
      <c r="C1867" s="11">
        <v>3.0</v>
      </c>
      <c r="D1867" s="11">
        <v>2.0</v>
      </c>
      <c r="E1867" s="12">
        <v>1.0</v>
      </c>
      <c r="F1867" s="9" t="s">
        <v>97</v>
      </c>
      <c r="G1867" s="10" t="s">
        <v>1558</v>
      </c>
      <c r="H1867" s="9" t="s">
        <v>26</v>
      </c>
    </row>
    <row r="1868" ht="15.75" customHeight="1">
      <c r="A1868" s="9" t="s">
        <v>556</v>
      </c>
      <c r="B1868" s="10" t="s">
        <v>628</v>
      </c>
      <c r="C1868" s="11">
        <v>3.0</v>
      </c>
      <c r="D1868" s="11">
        <v>2.0</v>
      </c>
      <c r="E1868" s="12">
        <v>2.0</v>
      </c>
      <c r="F1868" s="9" t="s">
        <v>33</v>
      </c>
      <c r="G1868" s="10" t="s">
        <v>1559</v>
      </c>
      <c r="H1868" s="9" t="s">
        <v>26</v>
      </c>
    </row>
    <row r="1869" ht="15.75" customHeight="1">
      <c r="A1869" s="9" t="s">
        <v>268</v>
      </c>
      <c r="B1869" s="10" t="s">
        <v>89</v>
      </c>
      <c r="C1869" s="11">
        <v>4.0</v>
      </c>
      <c r="D1869" s="11">
        <v>3.0</v>
      </c>
      <c r="E1869" s="12">
        <v>2.0</v>
      </c>
      <c r="F1869" s="9" t="s">
        <v>59</v>
      </c>
      <c r="G1869" s="10" t="s">
        <v>1560</v>
      </c>
      <c r="H1869" s="9"/>
    </row>
    <row r="1870" ht="15.75" customHeight="1">
      <c r="A1870" s="9" t="s">
        <v>268</v>
      </c>
      <c r="B1870" s="10" t="s">
        <v>68</v>
      </c>
      <c r="C1870" s="11">
        <v>6.0</v>
      </c>
      <c r="D1870" s="11">
        <v>5.0</v>
      </c>
      <c r="E1870" s="12">
        <v>6.0</v>
      </c>
      <c r="F1870" s="9" t="s">
        <v>69</v>
      </c>
      <c r="G1870" s="10" t="s">
        <v>772</v>
      </c>
      <c r="H1870" s="9"/>
    </row>
    <row r="1871" ht="15.75" customHeight="1">
      <c r="A1871" s="9" t="s">
        <v>111</v>
      </c>
      <c r="B1871" s="10" t="s">
        <v>975</v>
      </c>
      <c r="C1871" s="11">
        <v>3.0</v>
      </c>
      <c r="D1871" s="11">
        <v>2.0</v>
      </c>
      <c r="E1871" s="12">
        <v>1.0</v>
      </c>
      <c r="F1871" s="9" t="s">
        <v>87</v>
      </c>
      <c r="G1871" s="10" t="s">
        <v>730</v>
      </c>
      <c r="H1871" s="9" t="s">
        <v>35</v>
      </c>
    </row>
    <row r="1872" ht="15.75" customHeight="1">
      <c r="A1872" s="9" t="s">
        <v>243</v>
      </c>
      <c r="B1872" s="10" t="s">
        <v>1561</v>
      </c>
      <c r="C1872" s="11">
        <v>3.0</v>
      </c>
      <c r="D1872" s="11">
        <v>2.0</v>
      </c>
      <c r="E1872" s="12">
        <v>1.0</v>
      </c>
      <c r="F1872" s="9" t="s">
        <v>87</v>
      </c>
      <c r="G1872" s="10" t="s">
        <v>1562</v>
      </c>
      <c r="H1872" s="9" t="s">
        <v>35</v>
      </c>
    </row>
    <row r="1873" ht="15.75" customHeight="1">
      <c r="A1873" s="9" t="s">
        <v>31</v>
      </c>
      <c r="B1873" s="10" t="s">
        <v>1380</v>
      </c>
      <c r="C1873" s="10" t="s">
        <v>62</v>
      </c>
      <c r="D1873" s="11">
        <v>5.0</v>
      </c>
      <c r="E1873" s="12">
        <v>2.0</v>
      </c>
      <c r="F1873" s="9" t="s">
        <v>33</v>
      </c>
      <c r="G1873" s="10" t="s">
        <v>34</v>
      </c>
      <c r="H1873" s="9" t="s">
        <v>35</v>
      </c>
    </row>
    <row r="1874" ht="15.75" customHeight="1">
      <c r="A1874" s="9" t="s">
        <v>81</v>
      </c>
      <c r="B1874" s="10" t="s">
        <v>1129</v>
      </c>
      <c r="C1874" s="11">
        <v>3.0</v>
      </c>
      <c r="D1874" s="11">
        <v>2.0</v>
      </c>
      <c r="E1874" s="12">
        <v>2.0</v>
      </c>
      <c r="F1874" s="9" t="s">
        <v>87</v>
      </c>
      <c r="G1874" s="10" t="s">
        <v>1563</v>
      </c>
      <c r="H1874" s="9"/>
    </row>
    <row r="1875" ht="15.75" customHeight="1">
      <c r="A1875" s="9" t="s">
        <v>37</v>
      </c>
      <c r="B1875" s="10" t="s">
        <v>1564</v>
      </c>
      <c r="C1875" s="11">
        <v>5.0</v>
      </c>
      <c r="D1875" s="11">
        <v>3.0</v>
      </c>
      <c r="E1875" s="13"/>
      <c r="F1875" s="9" t="s">
        <v>87</v>
      </c>
      <c r="G1875" s="10" t="s">
        <v>333</v>
      </c>
      <c r="H1875" s="9"/>
    </row>
    <row r="1876" ht="15.75" customHeight="1">
      <c r="A1876" s="9" t="s">
        <v>792</v>
      </c>
      <c r="B1876" s="10" t="s">
        <v>478</v>
      </c>
      <c r="C1876" s="10" t="s">
        <v>117</v>
      </c>
      <c r="D1876" s="11">
        <v>5.0</v>
      </c>
      <c r="E1876" s="12">
        <v>6.0</v>
      </c>
      <c r="F1876" s="9" t="s">
        <v>29</v>
      </c>
      <c r="G1876" s="10" t="s">
        <v>1565</v>
      </c>
      <c r="H1876" s="9"/>
    </row>
    <row r="1877" ht="15.75" customHeight="1">
      <c r="A1877" s="9" t="s">
        <v>36</v>
      </c>
      <c r="B1877" s="10" t="s">
        <v>264</v>
      </c>
      <c r="C1877" s="10" t="s">
        <v>117</v>
      </c>
      <c r="D1877" s="11">
        <v>4.0</v>
      </c>
      <c r="E1877" s="12">
        <v>5.0</v>
      </c>
      <c r="F1877" s="9" t="s">
        <v>29</v>
      </c>
      <c r="G1877" s="10" t="s">
        <v>971</v>
      </c>
      <c r="H1877" s="9"/>
    </row>
    <row r="1878" ht="15.75" customHeight="1">
      <c r="A1878" s="9" t="s">
        <v>106</v>
      </c>
      <c r="B1878" s="10" t="s">
        <v>1566</v>
      </c>
      <c r="C1878" s="11">
        <v>3.0</v>
      </c>
      <c r="D1878" s="11">
        <v>2.0</v>
      </c>
      <c r="E1878" s="12">
        <v>1.0</v>
      </c>
      <c r="F1878" s="9" t="s">
        <v>1567</v>
      </c>
      <c r="G1878" s="10" t="s">
        <v>1568</v>
      </c>
      <c r="H1878" s="9" t="s">
        <v>35</v>
      </c>
    </row>
    <row r="1879" ht="15.75" customHeight="1">
      <c r="A1879" s="9" t="s">
        <v>31</v>
      </c>
      <c r="B1879" s="10" t="s">
        <v>85</v>
      </c>
      <c r="C1879" s="10" t="s">
        <v>117</v>
      </c>
      <c r="D1879" s="11">
        <v>4.0</v>
      </c>
      <c r="E1879" s="13"/>
      <c r="F1879" s="9" t="s">
        <v>87</v>
      </c>
      <c r="G1879" s="10" t="s">
        <v>1290</v>
      </c>
      <c r="H1879" s="9" t="s">
        <v>26</v>
      </c>
    </row>
    <row r="1880" ht="15.75" customHeight="1">
      <c r="A1880" s="9" t="s">
        <v>190</v>
      </c>
      <c r="B1880" s="10" t="s">
        <v>1569</v>
      </c>
      <c r="C1880" s="11">
        <v>1.0</v>
      </c>
      <c r="D1880" s="11">
        <v>1.0</v>
      </c>
      <c r="E1880" s="12">
        <v>1.0</v>
      </c>
      <c r="F1880" s="9" t="s">
        <v>97</v>
      </c>
      <c r="G1880" s="10" t="s">
        <v>1570</v>
      </c>
      <c r="H1880" s="9" t="s">
        <v>26</v>
      </c>
    </row>
    <row r="1881" ht="15.75" customHeight="1">
      <c r="A1881" s="9" t="s">
        <v>64</v>
      </c>
      <c r="B1881" s="10" t="s">
        <v>1571</v>
      </c>
      <c r="C1881" s="10" t="s">
        <v>117</v>
      </c>
      <c r="D1881" s="11">
        <v>5.0</v>
      </c>
      <c r="E1881" s="13"/>
      <c r="F1881" s="9" t="s">
        <v>43</v>
      </c>
      <c r="G1881" s="10" t="s">
        <v>1572</v>
      </c>
      <c r="H1881" s="9" t="s">
        <v>35</v>
      </c>
    </row>
    <row r="1882" ht="15.75" customHeight="1">
      <c r="A1882" s="9" t="s">
        <v>64</v>
      </c>
      <c r="B1882" s="10" t="s">
        <v>155</v>
      </c>
      <c r="C1882" s="10" t="s">
        <v>117</v>
      </c>
      <c r="D1882" s="11">
        <v>5.0</v>
      </c>
      <c r="E1882" s="12">
        <v>4.0</v>
      </c>
      <c r="F1882" s="9" t="s">
        <v>74</v>
      </c>
      <c r="G1882" s="10" t="s">
        <v>1033</v>
      </c>
      <c r="H1882" s="9" t="s">
        <v>35</v>
      </c>
    </row>
    <row r="1883" ht="15.75" customHeight="1">
      <c r="A1883" s="9" t="s">
        <v>76</v>
      </c>
      <c r="B1883" s="10" t="s">
        <v>1210</v>
      </c>
      <c r="C1883" s="10" t="s">
        <v>117</v>
      </c>
      <c r="D1883" s="11">
        <v>6.0</v>
      </c>
      <c r="E1883" s="12">
        <v>4.0</v>
      </c>
      <c r="F1883" s="9" t="s">
        <v>29</v>
      </c>
      <c r="G1883" s="10" t="s">
        <v>1555</v>
      </c>
      <c r="H1883" s="9" t="s">
        <v>26</v>
      </c>
    </row>
    <row r="1884" ht="15.75" customHeight="1">
      <c r="A1884" s="9" t="s">
        <v>190</v>
      </c>
      <c r="B1884" s="10" t="s">
        <v>622</v>
      </c>
      <c r="C1884" s="11">
        <v>1.0</v>
      </c>
      <c r="D1884" s="11">
        <v>1.0</v>
      </c>
      <c r="E1884" s="12">
        <v>1.0</v>
      </c>
      <c r="F1884" s="9" t="s">
        <v>97</v>
      </c>
      <c r="G1884" s="10" t="s">
        <v>1573</v>
      </c>
      <c r="H1884" s="9" t="s">
        <v>26</v>
      </c>
    </row>
    <row r="1885" ht="15.75" customHeight="1">
      <c r="A1885" s="9" t="s">
        <v>190</v>
      </c>
      <c r="B1885" s="10" t="s">
        <v>1574</v>
      </c>
      <c r="C1885" s="11">
        <v>1.0</v>
      </c>
      <c r="D1885" s="11">
        <v>1.0</v>
      </c>
      <c r="E1885" s="12">
        <v>1.0</v>
      </c>
      <c r="F1885" s="9" t="s">
        <v>97</v>
      </c>
      <c r="G1885" s="10" t="s">
        <v>1573</v>
      </c>
      <c r="H1885" s="9" t="s">
        <v>26</v>
      </c>
    </row>
    <row r="1886" ht="15.75" customHeight="1">
      <c r="A1886" s="9" t="s">
        <v>190</v>
      </c>
      <c r="B1886" s="10" t="s">
        <v>1093</v>
      </c>
      <c r="C1886" s="11">
        <v>1.0</v>
      </c>
      <c r="D1886" s="11">
        <v>1.0</v>
      </c>
      <c r="E1886" s="12">
        <v>1.0</v>
      </c>
      <c r="F1886" s="9" t="s">
        <v>97</v>
      </c>
      <c r="G1886" s="10" t="s">
        <v>1570</v>
      </c>
      <c r="H1886" s="9" t="s">
        <v>26</v>
      </c>
    </row>
    <row r="1887" ht="15.75" customHeight="1">
      <c r="A1887" s="9" t="s">
        <v>45</v>
      </c>
      <c r="B1887" s="10" t="s">
        <v>1575</v>
      </c>
      <c r="C1887" s="10" t="s">
        <v>117</v>
      </c>
      <c r="D1887" s="11">
        <v>6.0</v>
      </c>
      <c r="E1887" s="13"/>
      <c r="F1887" s="9" t="s">
        <v>29</v>
      </c>
      <c r="G1887" s="10" t="s">
        <v>1576</v>
      </c>
      <c r="H1887" s="9" t="s">
        <v>35</v>
      </c>
    </row>
    <row r="1888" ht="15.75" customHeight="1">
      <c r="A1888" s="9" t="s">
        <v>168</v>
      </c>
      <c r="B1888" s="10" t="s">
        <v>311</v>
      </c>
      <c r="C1888" s="10" t="s">
        <v>23</v>
      </c>
      <c r="D1888" s="11">
        <v>4.0</v>
      </c>
      <c r="E1888" s="12">
        <v>1.0</v>
      </c>
      <c r="F1888" s="9" t="s">
        <v>24</v>
      </c>
      <c r="G1888" s="10" t="s">
        <v>304</v>
      </c>
      <c r="H1888" s="9" t="s">
        <v>26</v>
      </c>
    </row>
    <row r="1889" ht="15.75" customHeight="1">
      <c r="A1889" s="9" t="s">
        <v>1239</v>
      </c>
      <c r="B1889" s="10" t="s">
        <v>85</v>
      </c>
      <c r="C1889" s="10" t="s">
        <v>62</v>
      </c>
      <c r="D1889" s="11">
        <v>4.0</v>
      </c>
      <c r="E1889" s="12">
        <v>2.0</v>
      </c>
      <c r="F1889" s="9" t="s">
        <v>124</v>
      </c>
      <c r="G1889" s="10" t="s">
        <v>1577</v>
      </c>
      <c r="H1889" s="9" t="s">
        <v>26</v>
      </c>
    </row>
    <row r="1890" ht="15.75" customHeight="1">
      <c r="A1890" s="9" t="s">
        <v>106</v>
      </c>
      <c r="B1890" s="10" t="s">
        <v>211</v>
      </c>
      <c r="C1890" s="10" t="s">
        <v>226</v>
      </c>
      <c r="D1890" s="11">
        <v>6.0</v>
      </c>
      <c r="E1890" s="12">
        <v>4.0</v>
      </c>
      <c r="F1890" s="9" t="s">
        <v>94</v>
      </c>
      <c r="G1890" s="10" t="s">
        <v>212</v>
      </c>
      <c r="H1890" s="9" t="s">
        <v>26</v>
      </c>
    </row>
    <row r="1891" ht="15.75" customHeight="1">
      <c r="A1891" s="9" t="s">
        <v>106</v>
      </c>
      <c r="B1891" s="10" t="s">
        <v>85</v>
      </c>
      <c r="C1891" s="11">
        <v>5.0</v>
      </c>
      <c r="D1891" s="11">
        <v>4.0</v>
      </c>
      <c r="E1891" s="12">
        <v>4.0</v>
      </c>
      <c r="F1891" s="9" t="s">
        <v>94</v>
      </c>
      <c r="G1891" s="10" t="s">
        <v>715</v>
      </c>
      <c r="H1891" s="9" t="s">
        <v>35</v>
      </c>
    </row>
    <row r="1892" ht="15.75" customHeight="1">
      <c r="A1892" s="9" t="s">
        <v>106</v>
      </c>
      <c r="B1892" s="10" t="s">
        <v>231</v>
      </c>
      <c r="C1892" s="10" t="s">
        <v>39</v>
      </c>
      <c r="D1892" s="11">
        <v>2.0</v>
      </c>
      <c r="E1892" s="12">
        <v>4.0</v>
      </c>
      <c r="F1892" s="9" t="s">
        <v>1578</v>
      </c>
      <c r="G1892" s="10" t="s">
        <v>1579</v>
      </c>
      <c r="H1892" s="9" t="s">
        <v>35</v>
      </c>
    </row>
    <row r="1893" ht="15.75" customHeight="1">
      <c r="A1893" s="9" t="s">
        <v>106</v>
      </c>
      <c r="B1893" s="10" t="s">
        <v>548</v>
      </c>
      <c r="C1893" s="11">
        <v>3.0</v>
      </c>
      <c r="D1893" s="11">
        <v>2.0</v>
      </c>
      <c r="E1893" s="13"/>
      <c r="F1893" s="9" t="s">
        <v>33</v>
      </c>
      <c r="G1893" s="10" t="s">
        <v>1330</v>
      </c>
      <c r="H1893" s="9" t="s">
        <v>26</v>
      </c>
    </row>
    <row r="1894" ht="15.75" customHeight="1">
      <c r="A1894" s="9" t="s">
        <v>106</v>
      </c>
      <c r="B1894" s="10" t="s">
        <v>1448</v>
      </c>
      <c r="C1894" s="11">
        <v>4.0</v>
      </c>
      <c r="D1894" s="11">
        <v>3.0</v>
      </c>
      <c r="E1894" s="12">
        <v>4.0</v>
      </c>
      <c r="F1894" s="9" t="s">
        <v>186</v>
      </c>
      <c r="G1894" s="10" t="s">
        <v>1580</v>
      </c>
      <c r="H1894" s="9" t="s">
        <v>35</v>
      </c>
    </row>
    <row r="1895" ht="15.75" customHeight="1">
      <c r="A1895" s="9" t="s">
        <v>106</v>
      </c>
      <c r="B1895" s="10" t="s">
        <v>209</v>
      </c>
      <c r="C1895" s="11">
        <v>4.0</v>
      </c>
      <c r="D1895" s="11">
        <v>3.0</v>
      </c>
      <c r="E1895" s="12">
        <v>4.0</v>
      </c>
      <c r="F1895" s="9" t="s">
        <v>51</v>
      </c>
      <c r="G1895" s="10" t="s">
        <v>1116</v>
      </c>
      <c r="H1895" s="9" t="s">
        <v>35</v>
      </c>
    </row>
    <row r="1896" ht="15.75" customHeight="1">
      <c r="A1896" s="9" t="s">
        <v>36</v>
      </c>
      <c r="B1896" s="10" t="s">
        <v>329</v>
      </c>
      <c r="C1896" s="10"/>
      <c r="D1896" s="10"/>
      <c r="E1896" s="13"/>
      <c r="F1896" s="9" t="s">
        <v>94</v>
      </c>
      <c r="G1896" s="10" t="s">
        <v>281</v>
      </c>
      <c r="H1896" s="9" t="s">
        <v>35</v>
      </c>
    </row>
    <row r="1897" ht="15.75" customHeight="1">
      <c r="A1897" s="9" t="s">
        <v>106</v>
      </c>
      <c r="B1897" s="10" t="s">
        <v>136</v>
      </c>
      <c r="C1897" s="11">
        <v>5.0</v>
      </c>
      <c r="D1897" s="11">
        <v>4.0</v>
      </c>
      <c r="E1897" s="12">
        <v>4.0</v>
      </c>
      <c r="F1897" s="9" t="s">
        <v>59</v>
      </c>
      <c r="G1897" s="10" t="s">
        <v>715</v>
      </c>
      <c r="H1897" s="9" t="s">
        <v>35</v>
      </c>
    </row>
    <row r="1898" ht="15.75" customHeight="1">
      <c r="A1898" s="9" t="s">
        <v>36</v>
      </c>
      <c r="B1898" s="10" t="s">
        <v>89</v>
      </c>
      <c r="C1898" s="10" t="s">
        <v>226</v>
      </c>
      <c r="D1898" s="11">
        <v>5.0</v>
      </c>
      <c r="E1898" s="12">
        <v>4.0</v>
      </c>
      <c r="F1898" s="9" t="s">
        <v>94</v>
      </c>
      <c r="G1898" s="10" t="s">
        <v>281</v>
      </c>
      <c r="H1898" s="9" t="s">
        <v>26</v>
      </c>
    </row>
    <row r="1899" ht="15.75" customHeight="1">
      <c r="A1899" s="9" t="s">
        <v>76</v>
      </c>
      <c r="B1899" s="10" t="s">
        <v>377</v>
      </c>
      <c r="C1899" s="11">
        <v>2.0</v>
      </c>
      <c r="D1899" s="11">
        <v>2.0</v>
      </c>
      <c r="E1899" s="12">
        <v>2.0</v>
      </c>
      <c r="F1899" s="9" t="s">
        <v>86</v>
      </c>
      <c r="G1899" s="10" t="s">
        <v>1581</v>
      </c>
      <c r="H1899" s="9" t="s">
        <v>26</v>
      </c>
    </row>
    <row r="1900" ht="15.75" customHeight="1">
      <c r="A1900" s="9" t="s">
        <v>31</v>
      </c>
      <c r="B1900" s="10" t="s">
        <v>891</v>
      </c>
      <c r="C1900" s="11">
        <v>3.0</v>
      </c>
      <c r="D1900" s="11">
        <v>2.0</v>
      </c>
      <c r="E1900" s="12">
        <v>1.0</v>
      </c>
      <c r="F1900" s="9" t="s">
        <v>87</v>
      </c>
      <c r="G1900" s="10"/>
      <c r="H1900" s="9" t="s">
        <v>35</v>
      </c>
    </row>
    <row r="1901" ht="15.75" customHeight="1">
      <c r="A1901" s="9" t="s">
        <v>81</v>
      </c>
      <c r="B1901" s="10" t="s">
        <v>1346</v>
      </c>
      <c r="C1901" s="10" t="s">
        <v>62</v>
      </c>
      <c r="D1901" s="11">
        <v>4.0</v>
      </c>
      <c r="E1901" s="12">
        <v>2.0</v>
      </c>
      <c r="F1901" s="9" t="s">
        <v>472</v>
      </c>
      <c r="G1901" s="10" t="s">
        <v>1582</v>
      </c>
      <c r="H1901" s="9"/>
    </row>
    <row r="1902" ht="15.75" customHeight="1">
      <c r="A1902" s="9" t="s">
        <v>147</v>
      </c>
      <c r="B1902" s="10" t="s">
        <v>318</v>
      </c>
      <c r="C1902" s="11">
        <v>1.0</v>
      </c>
      <c r="D1902" s="11">
        <v>1.0</v>
      </c>
      <c r="E1902" s="12">
        <v>1.0</v>
      </c>
      <c r="F1902" s="9" t="s">
        <v>24</v>
      </c>
      <c r="G1902" s="10" t="s">
        <v>253</v>
      </c>
      <c r="H1902" s="9"/>
    </row>
    <row r="1903" ht="15.75" customHeight="1">
      <c r="A1903" s="9" t="s">
        <v>37</v>
      </c>
      <c r="B1903" s="10" t="s">
        <v>593</v>
      </c>
      <c r="C1903" s="10" t="s">
        <v>39</v>
      </c>
      <c r="D1903" s="11">
        <v>3.0</v>
      </c>
      <c r="E1903" s="12">
        <v>2.0</v>
      </c>
      <c r="F1903" s="9" t="s">
        <v>87</v>
      </c>
      <c r="G1903" s="10" t="s">
        <v>40</v>
      </c>
      <c r="H1903" s="9"/>
    </row>
    <row r="1904" ht="15.75" customHeight="1">
      <c r="A1904" s="9" t="s">
        <v>376</v>
      </c>
      <c r="B1904" s="10" t="s">
        <v>1583</v>
      </c>
      <c r="C1904" s="10" t="s">
        <v>62</v>
      </c>
      <c r="D1904" s="11">
        <v>3.0</v>
      </c>
      <c r="E1904" s="12">
        <v>2.0</v>
      </c>
      <c r="F1904" s="9" t="s">
        <v>87</v>
      </c>
      <c r="G1904" s="10" t="s">
        <v>103</v>
      </c>
      <c r="H1904" s="9" t="s">
        <v>35</v>
      </c>
    </row>
    <row r="1905" ht="15.75" customHeight="1">
      <c r="A1905" s="9" t="s">
        <v>376</v>
      </c>
      <c r="B1905" s="10" t="s">
        <v>38</v>
      </c>
      <c r="C1905" s="10" t="s">
        <v>62</v>
      </c>
      <c r="D1905" s="11">
        <v>3.0</v>
      </c>
      <c r="E1905" s="12">
        <v>2.0</v>
      </c>
      <c r="F1905" s="9" t="s">
        <v>87</v>
      </c>
      <c r="G1905" s="10" t="s">
        <v>1584</v>
      </c>
      <c r="H1905" s="9" t="s">
        <v>35</v>
      </c>
    </row>
    <row r="1906" ht="15.75" customHeight="1">
      <c r="A1906" s="9" t="s">
        <v>37</v>
      </c>
      <c r="B1906" s="10" t="s">
        <v>596</v>
      </c>
      <c r="C1906" s="11">
        <v>2.0</v>
      </c>
      <c r="D1906" s="11">
        <v>2.0</v>
      </c>
      <c r="E1906" s="12">
        <v>2.0</v>
      </c>
      <c r="F1906" s="9" t="s">
        <v>86</v>
      </c>
      <c r="G1906" s="10" t="s">
        <v>223</v>
      </c>
      <c r="H1906" s="9" t="s">
        <v>35</v>
      </c>
    </row>
    <row r="1907" ht="15.75" customHeight="1">
      <c r="A1907" s="9" t="s">
        <v>76</v>
      </c>
      <c r="B1907" s="10" t="s">
        <v>89</v>
      </c>
      <c r="C1907" s="11">
        <v>4.0</v>
      </c>
      <c r="D1907" s="11">
        <v>4.0</v>
      </c>
      <c r="E1907" s="13"/>
      <c r="F1907" s="9" t="s">
        <v>87</v>
      </c>
      <c r="G1907" s="10" t="s">
        <v>88</v>
      </c>
      <c r="H1907" s="9" t="s">
        <v>26</v>
      </c>
    </row>
    <row r="1908" ht="15.75" customHeight="1">
      <c r="A1908" s="9" t="s">
        <v>36</v>
      </c>
      <c r="B1908" s="10" t="s">
        <v>138</v>
      </c>
      <c r="C1908" s="11">
        <v>4.0</v>
      </c>
      <c r="D1908" s="11">
        <v>3.0</v>
      </c>
      <c r="E1908" s="13"/>
      <c r="F1908" s="9" t="s">
        <v>186</v>
      </c>
      <c r="G1908" s="10" t="s">
        <v>406</v>
      </c>
      <c r="H1908" s="9"/>
    </row>
    <row r="1909" ht="15.75" customHeight="1">
      <c r="A1909" s="9" t="s">
        <v>76</v>
      </c>
      <c r="B1909" s="10" t="s">
        <v>193</v>
      </c>
      <c r="C1909" s="11">
        <v>2.0</v>
      </c>
      <c r="D1909" s="11">
        <v>2.0</v>
      </c>
      <c r="E1909" s="12">
        <v>1.0</v>
      </c>
      <c r="F1909" s="9" t="s">
        <v>24</v>
      </c>
      <c r="G1909" s="10" t="s">
        <v>965</v>
      </c>
      <c r="H1909" s="9" t="s">
        <v>26</v>
      </c>
    </row>
    <row r="1910" ht="15.75" customHeight="1">
      <c r="A1910" s="9" t="s">
        <v>376</v>
      </c>
      <c r="B1910" s="10" t="s">
        <v>1585</v>
      </c>
      <c r="C1910" s="11">
        <v>2.0</v>
      </c>
      <c r="D1910" s="11">
        <v>2.0</v>
      </c>
      <c r="E1910" s="12">
        <v>2.0</v>
      </c>
      <c r="F1910" s="9" t="s">
        <v>33</v>
      </c>
      <c r="G1910" s="10" t="s">
        <v>1395</v>
      </c>
      <c r="H1910" s="9" t="s">
        <v>35</v>
      </c>
    </row>
    <row r="1911" ht="15.75" customHeight="1">
      <c r="A1911" s="9" t="s">
        <v>376</v>
      </c>
      <c r="B1911" s="10" t="s">
        <v>628</v>
      </c>
      <c r="C1911" s="10" t="s">
        <v>62</v>
      </c>
      <c r="D1911" s="11">
        <v>3.0</v>
      </c>
      <c r="E1911" s="12">
        <v>2.0</v>
      </c>
      <c r="F1911" s="9" t="s">
        <v>33</v>
      </c>
      <c r="G1911" s="10" t="s">
        <v>1586</v>
      </c>
      <c r="H1911" s="9" t="s">
        <v>26</v>
      </c>
    </row>
    <row r="1912" ht="15.75" customHeight="1">
      <c r="A1912" s="9" t="s">
        <v>376</v>
      </c>
      <c r="B1912" s="10" t="s">
        <v>903</v>
      </c>
      <c r="C1912" s="10" t="s">
        <v>62</v>
      </c>
      <c r="D1912" s="11">
        <v>3.0</v>
      </c>
      <c r="E1912" s="12">
        <v>2.0</v>
      </c>
      <c r="F1912" s="9" t="s">
        <v>100</v>
      </c>
      <c r="G1912" s="10" t="s">
        <v>1586</v>
      </c>
      <c r="H1912" s="9" t="s">
        <v>35</v>
      </c>
    </row>
    <row r="1913" ht="15.75" customHeight="1">
      <c r="A1913" s="9" t="s">
        <v>152</v>
      </c>
      <c r="B1913" s="10" t="s">
        <v>1587</v>
      </c>
      <c r="C1913" s="10" t="s">
        <v>62</v>
      </c>
      <c r="D1913" s="11">
        <v>4.0</v>
      </c>
      <c r="E1913" s="12">
        <v>3.0</v>
      </c>
      <c r="F1913" s="9" t="s">
        <v>1323</v>
      </c>
      <c r="G1913" s="10" t="s">
        <v>1588</v>
      </c>
      <c r="H1913" s="9" t="s">
        <v>26</v>
      </c>
    </row>
    <row r="1914" ht="15.75" customHeight="1">
      <c r="A1914" s="9" t="s">
        <v>376</v>
      </c>
      <c r="B1914" s="10" t="s">
        <v>757</v>
      </c>
      <c r="C1914" s="10" t="s">
        <v>62</v>
      </c>
      <c r="D1914" s="11">
        <v>3.0</v>
      </c>
      <c r="E1914" s="12">
        <v>2.0</v>
      </c>
      <c r="F1914" s="9" t="s">
        <v>33</v>
      </c>
      <c r="G1914" s="10" t="s">
        <v>1521</v>
      </c>
      <c r="H1914" s="9" t="s">
        <v>35</v>
      </c>
    </row>
    <row r="1915" ht="15.75" customHeight="1">
      <c r="A1915" s="9" t="s">
        <v>376</v>
      </c>
      <c r="B1915" s="10" t="s">
        <v>755</v>
      </c>
      <c r="C1915" s="10" t="s">
        <v>62</v>
      </c>
      <c r="D1915" s="11">
        <v>3.0</v>
      </c>
      <c r="E1915" s="12">
        <v>2.0</v>
      </c>
      <c r="F1915" s="9" t="s">
        <v>87</v>
      </c>
      <c r="G1915" s="10" t="s">
        <v>1521</v>
      </c>
      <c r="H1915" s="9" t="s">
        <v>26</v>
      </c>
    </row>
    <row r="1916" ht="15.75" customHeight="1">
      <c r="A1916" s="9" t="s">
        <v>219</v>
      </c>
      <c r="B1916" s="10" t="s">
        <v>1210</v>
      </c>
      <c r="C1916" s="10" t="s">
        <v>117</v>
      </c>
      <c r="D1916" s="11">
        <v>6.0</v>
      </c>
      <c r="E1916" s="12">
        <v>4.0</v>
      </c>
      <c r="F1916" s="9" t="s">
        <v>29</v>
      </c>
      <c r="G1916" s="10" t="s">
        <v>1555</v>
      </c>
      <c r="H1916" s="9" t="s">
        <v>26</v>
      </c>
    </row>
    <row r="1917" ht="15.75" customHeight="1">
      <c r="A1917" s="9" t="s">
        <v>376</v>
      </c>
      <c r="B1917" s="10" t="s">
        <v>215</v>
      </c>
      <c r="C1917" s="10" t="s">
        <v>62</v>
      </c>
      <c r="D1917" s="11">
        <v>4.0</v>
      </c>
      <c r="E1917" s="12">
        <v>3.0</v>
      </c>
      <c r="F1917" s="9" t="s">
        <v>33</v>
      </c>
      <c r="G1917" s="10" t="s">
        <v>1353</v>
      </c>
      <c r="H1917" s="9" t="s">
        <v>67</v>
      </c>
    </row>
    <row r="1918" ht="15.75" customHeight="1">
      <c r="A1918" s="9" t="s">
        <v>376</v>
      </c>
      <c r="B1918" s="10" t="s">
        <v>231</v>
      </c>
      <c r="C1918" s="11">
        <v>3.0</v>
      </c>
      <c r="D1918" s="11">
        <v>2.0</v>
      </c>
      <c r="E1918" s="12">
        <v>2.0</v>
      </c>
      <c r="F1918" s="9" t="s">
        <v>33</v>
      </c>
      <c r="G1918" s="10" t="s">
        <v>1589</v>
      </c>
      <c r="H1918" s="9" t="s">
        <v>67</v>
      </c>
    </row>
    <row r="1919" ht="15.75" customHeight="1">
      <c r="A1919" s="9" t="s">
        <v>376</v>
      </c>
      <c r="B1919" s="10" t="s">
        <v>215</v>
      </c>
      <c r="C1919" s="10" t="s">
        <v>62</v>
      </c>
      <c r="D1919" s="11">
        <v>4.0</v>
      </c>
      <c r="E1919" s="12">
        <v>3.0</v>
      </c>
      <c r="F1919" s="9" t="s">
        <v>33</v>
      </c>
      <c r="G1919" s="10" t="s">
        <v>1590</v>
      </c>
      <c r="H1919" s="9" t="s">
        <v>67</v>
      </c>
    </row>
    <row r="1920" ht="15.75" customHeight="1">
      <c r="A1920" s="9" t="s">
        <v>376</v>
      </c>
      <c r="B1920" s="10" t="s">
        <v>844</v>
      </c>
      <c r="C1920" s="10" t="s">
        <v>62</v>
      </c>
      <c r="D1920" s="11">
        <v>4.0</v>
      </c>
      <c r="E1920" s="12">
        <v>4.0</v>
      </c>
      <c r="F1920" s="9" t="s">
        <v>33</v>
      </c>
      <c r="G1920" s="10" t="s">
        <v>1591</v>
      </c>
      <c r="H1920" s="9" t="s">
        <v>67</v>
      </c>
    </row>
    <row r="1921" ht="15.75" customHeight="1">
      <c r="A1921" s="9" t="s">
        <v>182</v>
      </c>
      <c r="B1921" s="10" t="s">
        <v>1592</v>
      </c>
      <c r="C1921" s="10" t="s">
        <v>62</v>
      </c>
      <c r="D1921" s="11">
        <v>3.0</v>
      </c>
      <c r="E1921" s="12">
        <v>1.0</v>
      </c>
      <c r="F1921" s="9" t="s">
        <v>33</v>
      </c>
      <c r="G1921" s="10" t="s">
        <v>1593</v>
      </c>
      <c r="H1921" s="9" t="s">
        <v>35</v>
      </c>
    </row>
    <row r="1922" ht="15.75" customHeight="1">
      <c r="A1922" s="9" t="s">
        <v>147</v>
      </c>
      <c r="B1922" s="10" t="s">
        <v>413</v>
      </c>
      <c r="C1922" s="11">
        <v>2.0</v>
      </c>
      <c r="D1922" s="11">
        <v>2.0</v>
      </c>
      <c r="E1922" s="12">
        <v>1.0</v>
      </c>
      <c r="F1922" s="9" t="s">
        <v>87</v>
      </c>
      <c r="G1922" s="10" t="s">
        <v>1594</v>
      </c>
      <c r="H1922" s="9" t="s">
        <v>26</v>
      </c>
    </row>
    <row r="1923" ht="15.75" customHeight="1">
      <c r="A1923" s="9" t="s">
        <v>76</v>
      </c>
      <c r="B1923" s="10" t="s">
        <v>1595</v>
      </c>
      <c r="C1923" s="10" t="s">
        <v>62</v>
      </c>
      <c r="D1923" s="11">
        <v>5.0</v>
      </c>
      <c r="E1923" s="12">
        <v>3.0</v>
      </c>
      <c r="F1923" s="9" t="s">
        <v>383</v>
      </c>
      <c r="G1923" s="10" t="s">
        <v>1596</v>
      </c>
      <c r="H1923" s="9" t="s">
        <v>35</v>
      </c>
    </row>
    <row r="1924" ht="15.75" customHeight="1">
      <c r="A1924" s="9" t="s">
        <v>90</v>
      </c>
      <c r="B1924" s="10" t="s">
        <v>1597</v>
      </c>
      <c r="C1924" s="11">
        <v>2.0</v>
      </c>
      <c r="D1924" s="11">
        <v>2.0</v>
      </c>
      <c r="E1924" s="13"/>
      <c r="F1924" s="9" t="s">
        <v>24</v>
      </c>
      <c r="G1924" s="10" t="s">
        <v>422</v>
      </c>
      <c r="H1924" s="9"/>
    </row>
    <row r="1925" ht="15.75" customHeight="1">
      <c r="A1925" s="9" t="s">
        <v>37</v>
      </c>
      <c r="B1925" s="10" t="s">
        <v>269</v>
      </c>
      <c r="C1925" s="11">
        <v>2.0</v>
      </c>
      <c r="D1925" s="11">
        <v>1.0</v>
      </c>
      <c r="E1925" s="12">
        <v>1.0</v>
      </c>
      <c r="F1925" s="9" t="s">
        <v>24</v>
      </c>
      <c r="G1925" s="10" t="s">
        <v>978</v>
      </c>
      <c r="H1925" s="9"/>
    </row>
    <row r="1926" ht="15.75" customHeight="1">
      <c r="A1926" s="9" t="s">
        <v>36</v>
      </c>
      <c r="B1926" s="10" t="s">
        <v>366</v>
      </c>
      <c r="C1926" s="11">
        <v>1.0</v>
      </c>
      <c r="D1926" s="11">
        <v>1.0</v>
      </c>
      <c r="E1926" s="12">
        <v>1.0</v>
      </c>
      <c r="F1926" s="9" t="s">
        <v>24</v>
      </c>
      <c r="G1926" s="10" t="s">
        <v>675</v>
      </c>
      <c r="H1926" s="9"/>
    </row>
    <row r="1927" ht="15.75" customHeight="1">
      <c r="A1927" s="9" t="s">
        <v>76</v>
      </c>
      <c r="B1927" s="10" t="s">
        <v>332</v>
      </c>
      <c r="C1927" s="10" t="s">
        <v>62</v>
      </c>
      <c r="D1927" s="11">
        <v>3.0</v>
      </c>
      <c r="E1927" s="12">
        <v>2.0</v>
      </c>
      <c r="F1927" s="9" t="s">
        <v>87</v>
      </c>
      <c r="G1927" s="10" t="s">
        <v>103</v>
      </c>
      <c r="H1927" s="9"/>
    </row>
    <row r="1928" ht="15.75" customHeight="1">
      <c r="A1928" s="9" t="s">
        <v>174</v>
      </c>
      <c r="B1928" s="10" t="s">
        <v>1598</v>
      </c>
      <c r="C1928" s="10" t="s">
        <v>327</v>
      </c>
      <c r="D1928" s="11">
        <v>1.0</v>
      </c>
      <c r="E1928" s="12">
        <v>1.0</v>
      </c>
      <c r="F1928" s="9" t="s">
        <v>86</v>
      </c>
      <c r="G1928" s="10" t="s">
        <v>686</v>
      </c>
      <c r="H1928" s="9" t="s">
        <v>26</v>
      </c>
    </row>
    <row r="1929" ht="15.75" customHeight="1">
      <c r="A1929" s="9" t="s">
        <v>36</v>
      </c>
      <c r="B1929" s="10" t="s">
        <v>175</v>
      </c>
      <c r="C1929" s="11">
        <v>4.0</v>
      </c>
      <c r="D1929" s="11">
        <v>2.0</v>
      </c>
      <c r="E1929" s="12">
        <v>3.0</v>
      </c>
      <c r="F1929" s="9" t="s">
        <v>713</v>
      </c>
      <c r="G1929" s="10" t="s">
        <v>95</v>
      </c>
      <c r="H1929" s="9" t="s">
        <v>35</v>
      </c>
    </row>
    <row r="1930" ht="15.75" customHeight="1">
      <c r="A1930" s="9" t="s">
        <v>37</v>
      </c>
      <c r="B1930" s="10" t="s">
        <v>572</v>
      </c>
      <c r="C1930" s="11">
        <v>4.0</v>
      </c>
      <c r="D1930" s="11">
        <v>2.0</v>
      </c>
      <c r="E1930" s="12">
        <v>2.0</v>
      </c>
      <c r="F1930" s="9" t="s">
        <v>33</v>
      </c>
      <c r="G1930" s="10" t="s">
        <v>869</v>
      </c>
      <c r="H1930" s="9" t="s">
        <v>35</v>
      </c>
    </row>
    <row r="1931" ht="15.75" customHeight="1">
      <c r="A1931" s="9" t="s">
        <v>93</v>
      </c>
      <c r="B1931" s="10" t="s">
        <v>1159</v>
      </c>
      <c r="C1931" s="11">
        <v>2.0</v>
      </c>
      <c r="D1931" s="11">
        <v>2.0</v>
      </c>
      <c r="E1931" s="12">
        <v>2.0</v>
      </c>
      <c r="F1931" s="9" t="s">
        <v>149</v>
      </c>
      <c r="G1931" s="10" t="s">
        <v>1599</v>
      </c>
      <c r="H1931" s="9"/>
    </row>
    <row r="1932" ht="15.75" customHeight="1">
      <c r="A1932" s="9" t="s">
        <v>106</v>
      </c>
      <c r="B1932" s="10" t="s">
        <v>1600</v>
      </c>
      <c r="C1932" s="11">
        <v>3.0</v>
      </c>
      <c r="D1932" s="11">
        <v>2.0</v>
      </c>
      <c r="E1932" s="12">
        <v>3.0</v>
      </c>
      <c r="F1932" s="9" t="s">
        <v>494</v>
      </c>
      <c r="G1932" s="10" t="s">
        <v>139</v>
      </c>
      <c r="H1932" s="9" t="s">
        <v>67</v>
      </c>
    </row>
    <row r="1933" ht="15.75" customHeight="1">
      <c r="A1933" s="9" t="s">
        <v>106</v>
      </c>
      <c r="B1933" s="10" t="s">
        <v>358</v>
      </c>
      <c r="C1933" s="11">
        <v>3.0</v>
      </c>
      <c r="D1933" s="11">
        <v>2.0</v>
      </c>
      <c r="E1933" s="12">
        <v>2.0</v>
      </c>
      <c r="F1933" s="9" t="s">
        <v>206</v>
      </c>
      <c r="G1933" s="10" t="s">
        <v>202</v>
      </c>
      <c r="H1933" s="9" t="s">
        <v>35</v>
      </c>
    </row>
    <row r="1934" ht="15.75" customHeight="1">
      <c r="A1934" s="9" t="s">
        <v>76</v>
      </c>
      <c r="B1934" s="10" t="s">
        <v>160</v>
      </c>
      <c r="C1934" s="11">
        <v>3.0</v>
      </c>
      <c r="D1934" s="11">
        <v>2.0</v>
      </c>
      <c r="E1934" s="12">
        <v>2.0</v>
      </c>
      <c r="F1934" s="9" t="s">
        <v>87</v>
      </c>
      <c r="G1934" s="10" t="s">
        <v>1601</v>
      </c>
      <c r="H1934" s="9" t="s">
        <v>26</v>
      </c>
    </row>
    <row r="1935" ht="15.75" customHeight="1">
      <c r="A1935" s="9" t="s">
        <v>159</v>
      </c>
      <c r="B1935" s="10" t="s">
        <v>1602</v>
      </c>
      <c r="C1935" s="10" t="s">
        <v>23</v>
      </c>
      <c r="D1935" s="11">
        <v>1.0</v>
      </c>
      <c r="E1935" s="12">
        <v>1.0</v>
      </c>
      <c r="F1935" s="9" t="s">
        <v>24</v>
      </c>
      <c r="G1935" s="10" t="s">
        <v>473</v>
      </c>
      <c r="H1935" s="9" t="s">
        <v>67</v>
      </c>
    </row>
    <row r="1936" ht="15.75" customHeight="1">
      <c r="A1936" s="9" t="s">
        <v>76</v>
      </c>
      <c r="B1936" s="10" t="s">
        <v>50</v>
      </c>
      <c r="C1936" s="10" t="s">
        <v>62</v>
      </c>
      <c r="D1936" s="11">
        <v>5.0</v>
      </c>
      <c r="E1936" s="12">
        <v>3.0</v>
      </c>
      <c r="F1936" s="9" t="s">
        <v>33</v>
      </c>
      <c r="G1936" s="10" t="s">
        <v>558</v>
      </c>
      <c r="H1936" s="9" t="s">
        <v>26</v>
      </c>
    </row>
    <row r="1937" ht="15.75" customHeight="1">
      <c r="A1937" s="9" t="s">
        <v>76</v>
      </c>
      <c r="B1937" s="10" t="s">
        <v>162</v>
      </c>
      <c r="C1937" s="10" t="s">
        <v>62</v>
      </c>
      <c r="D1937" s="11">
        <v>5.0</v>
      </c>
      <c r="E1937" s="13"/>
      <c r="F1937" s="9" t="s">
        <v>33</v>
      </c>
      <c r="G1937" s="10" t="s">
        <v>558</v>
      </c>
      <c r="H1937" s="9" t="s">
        <v>26</v>
      </c>
    </row>
    <row r="1938" ht="15.75" customHeight="1">
      <c r="A1938" s="9" t="s">
        <v>93</v>
      </c>
      <c r="B1938" s="10" t="s">
        <v>891</v>
      </c>
      <c r="C1938" s="11">
        <v>2.0</v>
      </c>
      <c r="D1938" s="11">
        <v>2.0</v>
      </c>
      <c r="E1938" s="13"/>
      <c r="F1938" s="9" t="s">
        <v>97</v>
      </c>
      <c r="G1938" s="10" t="s">
        <v>1603</v>
      </c>
      <c r="H1938" s="9" t="s">
        <v>67</v>
      </c>
    </row>
    <row r="1939" ht="15.75" customHeight="1">
      <c r="A1939" s="9" t="s">
        <v>111</v>
      </c>
      <c r="B1939" s="10" t="s">
        <v>175</v>
      </c>
      <c r="C1939" s="11">
        <v>3.0</v>
      </c>
      <c r="D1939" s="11">
        <v>2.0</v>
      </c>
      <c r="E1939" s="13"/>
      <c r="F1939" s="9" t="s">
        <v>87</v>
      </c>
      <c r="G1939" s="10" t="s">
        <v>1604</v>
      </c>
      <c r="H1939" s="9" t="s">
        <v>26</v>
      </c>
    </row>
    <row r="1940" ht="15.75" customHeight="1">
      <c r="A1940" s="9" t="s">
        <v>81</v>
      </c>
      <c r="B1940" s="10" t="s">
        <v>50</v>
      </c>
      <c r="C1940" s="10" t="s">
        <v>62</v>
      </c>
      <c r="D1940" s="11">
        <v>3.0</v>
      </c>
      <c r="E1940" s="12">
        <v>2.0</v>
      </c>
      <c r="F1940" s="9" t="s">
        <v>97</v>
      </c>
      <c r="G1940" s="10" t="s">
        <v>1605</v>
      </c>
      <c r="H1940" s="9" t="s">
        <v>35</v>
      </c>
    </row>
    <row r="1941" ht="15.75" customHeight="1">
      <c r="A1941" s="9" t="s">
        <v>81</v>
      </c>
      <c r="B1941" s="10" t="s">
        <v>280</v>
      </c>
      <c r="C1941" s="10" t="s">
        <v>62</v>
      </c>
      <c r="D1941" s="11">
        <v>3.0</v>
      </c>
      <c r="E1941" s="12">
        <v>2.0</v>
      </c>
      <c r="F1941" s="9" t="s">
        <v>97</v>
      </c>
      <c r="G1941" s="10" t="s">
        <v>320</v>
      </c>
      <c r="H1941" s="9" t="s">
        <v>26</v>
      </c>
    </row>
    <row r="1942" ht="15.75" customHeight="1">
      <c r="A1942" s="9" t="s">
        <v>81</v>
      </c>
      <c r="B1942" s="10" t="s">
        <v>22</v>
      </c>
      <c r="C1942" s="11">
        <v>2.0</v>
      </c>
      <c r="D1942" s="11">
        <v>2.0</v>
      </c>
      <c r="E1942" s="12">
        <v>2.0</v>
      </c>
      <c r="F1942" s="9" t="s">
        <v>87</v>
      </c>
      <c r="G1942" s="10" t="s">
        <v>1505</v>
      </c>
      <c r="H1942" s="9" t="s">
        <v>35</v>
      </c>
    </row>
    <row r="1943" ht="15.75" customHeight="1">
      <c r="A1943" s="9" t="s">
        <v>106</v>
      </c>
      <c r="B1943" s="10" t="s">
        <v>463</v>
      </c>
      <c r="C1943" s="11">
        <v>4.0</v>
      </c>
      <c r="D1943" s="11">
        <v>3.0</v>
      </c>
      <c r="E1943" s="13"/>
      <c r="F1943" s="9" t="s">
        <v>172</v>
      </c>
      <c r="G1943" s="10" t="s">
        <v>336</v>
      </c>
      <c r="H1943" s="9" t="s">
        <v>26</v>
      </c>
    </row>
    <row r="1944" ht="15.75" customHeight="1">
      <c r="A1944" s="9" t="s">
        <v>21</v>
      </c>
      <c r="B1944" s="10"/>
      <c r="C1944" s="10" t="s">
        <v>62</v>
      </c>
      <c r="D1944" s="11">
        <v>5.0</v>
      </c>
      <c r="E1944" s="13"/>
      <c r="F1944" s="9" t="s">
        <v>124</v>
      </c>
      <c r="G1944" s="10" t="s">
        <v>1606</v>
      </c>
      <c r="H1944" s="9" t="s">
        <v>35</v>
      </c>
    </row>
    <row r="1945" ht="15.75" customHeight="1">
      <c r="A1945" s="9" t="s">
        <v>21</v>
      </c>
      <c r="B1945" s="10" t="s">
        <v>1607</v>
      </c>
      <c r="C1945" s="10" t="s">
        <v>62</v>
      </c>
      <c r="D1945" s="11">
        <v>5.0</v>
      </c>
      <c r="E1945" s="12">
        <v>2.0</v>
      </c>
      <c r="F1945" s="9" t="s">
        <v>124</v>
      </c>
      <c r="G1945" s="10" t="s">
        <v>1608</v>
      </c>
      <c r="H1945" s="9" t="s">
        <v>26</v>
      </c>
    </row>
    <row r="1946" ht="15.75" customHeight="1">
      <c r="A1946" s="9" t="s">
        <v>106</v>
      </c>
      <c r="B1946" s="10" t="s">
        <v>1517</v>
      </c>
      <c r="C1946" s="11">
        <v>4.0</v>
      </c>
      <c r="D1946" s="11">
        <v>3.0</v>
      </c>
      <c r="E1946" s="13"/>
      <c r="F1946" s="9" t="s">
        <v>59</v>
      </c>
      <c r="G1946" s="10" t="s">
        <v>336</v>
      </c>
      <c r="H1946" s="9" t="s">
        <v>35</v>
      </c>
    </row>
    <row r="1947" ht="15.75" customHeight="1">
      <c r="A1947" s="9" t="s">
        <v>81</v>
      </c>
      <c r="B1947" s="10" t="s">
        <v>85</v>
      </c>
      <c r="C1947" s="11">
        <v>3.0</v>
      </c>
      <c r="D1947" s="11">
        <v>4.0</v>
      </c>
      <c r="E1947" s="13"/>
      <c r="F1947" s="9" t="s">
        <v>33</v>
      </c>
      <c r="G1947" s="10" t="s">
        <v>146</v>
      </c>
      <c r="H1947" s="9" t="s">
        <v>35</v>
      </c>
    </row>
    <row r="1948" ht="15.75" customHeight="1">
      <c r="A1948" s="9" t="s">
        <v>81</v>
      </c>
      <c r="B1948" s="10" t="s">
        <v>85</v>
      </c>
      <c r="C1948" s="11">
        <v>3.0</v>
      </c>
      <c r="D1948" s="11">
        <v>4.0</v>
      </c>
      <c r="E1948" s="13"/>
      <c r="F1948" s="9" t="s">
        <v>87</v>
      </c>
      <c r="G1948" s="10" t="s">
        <v>146</v>
      </c>
      <c r="H1948" s="9" t="s">
        <v>35</v>
      </c>
    </row>
    <row r="1949" ht="15.75" customHeight="1">
      <c r="A1949" s="9" t="s">
        <v>81</v>
      </c>
      <c r="B1949" s="10" t="s">
        <v>136</v>
      </c>
      <c r="C1949" s="11">
        <v>2.0</v>
      </c>
      <c r="D1949" s="11">
        <v>3.0</v>
      </c>
      <c r="E1949" s="12">
        <v>2.0</v>
      </c>
      <c r="F1949" s="9" t="s">
        <v>97</v>
      </c>
      <c r="G1949" s="10" t="s">
        <v>490</v>
      </c>
      <c r="H1949" s="9" t="s">
        <v>35</v>
      </c>
    </row>
    <row r="1950" ht="15.75" customHeight="1">
      <c r="A1950" s="9" t="s">
        <v>93</v>
      </c>
      <c r="B1950" s="10" t="s">
        <v>1609</v>
      </c>
      <c r="C1950" s="11">
        <v>1.0</v>
      </c>
      <c r="D1950" s="11">
        <v>1.0</v>
      </c>
      <c r="E1950" s="12">
        <v>1.0</v>
      </c>
      <c r="F1950" s="9" t="s">
        <v>24</v>
      </c>
      <c r="G1950" s="10" t="s">
        <v>925</v>
      </c>
      <c r="H1950" s="9"/>
    </row>
    <row r="1951" ht="15.75" customHeight="1">
      <c r="A1951" s="9" t="s">
        <v>76</v>
      </c>
      <c r="B1951" s="10" t="s">
        <v>724</v>
      </c>
      <c r="C1951" s="11">
        <v>3.0</v>
      </c>
      <c r="D1951" s="11">
        <v>3.0</v>
      </c>
      <c r="E1951" s="12">
        <v>2.0</v>
      </c>
      <c r="F1951" s="9" t="s">
        <v>149</v>
      </c>
      <c r="G1951" s="10" t="s">
        <v>1610</v>
      </c>
      <c r="H1951" s="9" t="s">
        <v>35</v>
      </c>
    </row>
    <row r="1952" ht="15.75" customHeight="1">
      <c r="A1952" s="9" t="s">
        <v>76</v>
      </c>
      <c r="B1952" s="10" t="s">
        <v>102</v>
      </c>
      <c r="C1952" s="10" t="s">
        <v>62</v>
      </c>
      <c r="D1952" s="11">
        <v>5.0</v>
      </c>
      <c r="E1952" s="12">
        <v>3.0</v>
      </c>
      <c r="F1952" s="9" t="s">
        <v>33</v>
      </c>
      <c r="G1952" s="10" t="s">
        <v>551</v>
      </c>
      <c r="H1952" s="9" t="s">
        <v>35</v>
      </c>
    </row>
    <row r="1953" ht="15.75" customHeight="1">
      <c r="A1953" s="9" t="s">
        <v>363</v>
      </c>
      <c r="B1953" s="10" t="s">
        <v>358</v>
      </c>
      <c r="C1953" s="11">
        <v>3.0</v>
      </c>
      <c r="D1953" s="11">
        <v>2.0</v>
      </c>
      <c r="E1953" s="13"/>
      <c r="F1953" s="9" t="s">
        <v>55</v>
      </c>
      <c r="G1953" s="10" t="s">
        <v>1611</v>
      </c>
      <c r="H1953" s="9" t="s">
        <v>35</v>
      </c>
    </row>
    <row r="1954" ht="15.75" customHeight="1">
      <c r="A1954" s="9" t="s">
        <v>36</v>
      </c>
      <c r="B1954" s="10" t="s">
        <v>1612</v>
      </c>
      <c r="C1954" s="10" t="s">
        <v>199</v>
      </c>
      <c r="D1954" s="11">
        <v>1.0</v>
      </c>
      <c r="E1954" s="12">
        <v>1.0</v>
      </c>
      <c r="F1954" s="9" t="s">
        <v>124</v>
      </c>
      <c r="G1954" s="10" t="s">
        <v>1613</v>
      </c>
      <c r="H1954" s="9" t="s">
        <v>35</v>
      </c>
    </row>
    <row r="1955" ht="15.75" customHeight="1">
      <c r="A1955" s="9" t="s">
        <v>174</v>
      </c>
      <c r="B1955" s="10" t="s">
        <v>757</v>
      </c>
      <c r="C1955" s="10" t="s">
        <v>62</v>
      </c>
      <c r="D1955" s="11">
        <v>2.0</v>
      </c>
      <c r="E1955" s="12">
        <v>2.0</v>
      </c>
      <c r="F1955" s="9" t="s">
        <v>24</v>
      </c>
      <c r="G1955" s="10" t="s">
        <v>1614</v>
      </c>
      <c r="H1955" s="9" t="s">
        <v>67</v>
      </c>
    </row>
    <row r="1956" ht="15.75" customHeight="1">
      <c r="A1956" s="9" t="s">
        <v>174</v>
      </c>
      <c r="B1956" s="10" t="s">
        <v>891</v>
      </c>
      <c r="C1956" s="11">
        <v>3.0</v>
      </c>
      <c r="D1956" s="11">
        <v>2.0</v>
      </c>
      <c r="E1956" s="12">
        <v>2.0</v>
      </c>
      <c r="F1956" s="9" t="s">
        <v>24</v>
      </c>
      <c r="G1956" s="10" t="s">
        <v>1351</v>
      </c>
      <c r="H1956" s="9" t="s">
        <v>67</v>
      </c>
    </row>
    <row r="1957" ht="15.75" customHeight="1">
      <c r="A1957" s="9" t="s">
        <v>243</v>
      </c>
      <c r="B1957" s="10" t="s">
        <v>109</v>
      </c>
      <c r="C1957" s="11">
        <v>3.0</v>
      </c>
      <c r="D1957" s="11">
        <v>2.0</v>
      </c>
      <c r="E1957" s="12">
        <v>2.0</v>
      </c>
      <c r="F1957" s="9" t="s">
        <v>86</v>
      </c>
      <c r="G1957" s="10" t="s">
        <v>955</v>
      </c>
      <c r="H1957" s="9" t="s">
        <v>35</v>
      </c>
    </row>
    <row r="1958" ht="15.75" customHeight="1">
      <c r="A1958" s="9" t="s">
        <v>159</v>
      </c>
      <c r="B1958" s="10" t="s">
        <v>1602</v>
      </c>
      <c r="C1958" s="10" t="s">
        <v>23</v>
      </c>
      <c r="D1958" s="11">
        <v>2.0</v>
      </c>
      <c r="E1958" s="12">
        <v>1.0</v>
      </c>
      <c r="F1958" s="9" t="s">
        <v>24</v>
      </c>
      <c r="G1958" s="10" t="s">
        <v>473</v>
      </c>
      <c r="H1958" s="9" t="s">
        <v>67</v>
      </c>
    </row>
    <row r="1959" ht="15.75" customHeight="1">
      <c r="A1959" s="9" t="s">
        <v>363</v>
      </c>
      <c r="B1959" s="10" t="s">
        <v>358</v>
      </c>
      <c r="C1959" s="11">
        <v>2.0</v>
      </c>
      <c r="D1959" s="11">
        <v>2.0</v>
      </c>
      <c r="E1959" s="13"/>
      <c r="F1959" s="9" t="s">
        <v>172</v>
      </c>
      <c r="G1959" s="10" t="s">
        <v>1135</v>
      </c>
      <c r="H1959" s="9" t="s">
        <v>26</v>
      </c>
    </row>
    <row r="1960" ht="15.75" customHeight="1">
      <c r="A1960" s="9" t="s">
        <v>76</v>
      </c>
      <c r="B1960" s="10" t="s">
        <v>261</v>
      </c>
      <c r="C1960" s="10" t="s">
        <v>62</v>
      </c>
      <c r="D1960" s="11">
        <v>3.0</v>
      </c>
      <c r="E1960" s="12">
        <v>2.0</v>
      </c>
      <c r="F1960" s="9" t="s">
        <v>33</v>
      </c>
      <c r="G1960" s="10" t="s">
        <v>1615</v>
      </c>
      <c r="H1960" s="9" t="s">
        <v>26</v>
      </c>
    </row>
    <row r="1961" ht="15.75" customHeight="1">
      <c r="A1961" s="9" t="s">
        <v>81</v>
      </c>
      <c r="B1961" s="10" t="s">
        <v>708</v>
      </c>
      <c r="C1961" s="10" t="s">
        <v>62</v>
      </c>
      <c r="D1961" s="11">
        <v>3.0</v>
      </c>
      <c r="E1961" s="12">
        <v>3.0</v>
      </c>
      <c r="F1961" s="9" t="s">
        <v>33</v>
      </c>
      <c r="G1961" s="10" t="s">
        <v>1119</v>
      </c>
      <c r="H1961" s="9" t="s">
        <v>26</v>
      </c>
    </row>
    <row r="1962" ht="15.75" customHeight="1">
      <c r="A1962" s="9" t="s">
        <v>36</v>
      </c>
      <c r="B1962" s="10" t="s">
        <v>1306</v>
      </c>
      <c r="C1962" s="11">
        <v>3.0</v>
      </c>
      <c r="D1962" s="11">
        <v>2.0</v>
      </c>
      <c r="E1962" s="13"/>
      <c r="F1962" s="9" t="s">
        <v>87</v>
      </c>
      <c r="G1962" s="10" t="s">
        <v>949</v>
      </c>
      <c r="H1962" s="9" t="s">
        <v>35</v>
      </c>
    </row>
    <row r="1963" ht="15.75" customHeight="1">
      <c r="A1963" s="9" t="s">
        <v>46</v>
      </c>
      <c r="B1963" s="10" t="s">
        <v>843</v>
      </c>
      <c r="C1963" s="10" t="s">
        <v>117</v>
      </c>
      <c r="D1963" s="11">
        <v>5.0</v>
      </c>
      <c r="E1963" s="12">
        <v>4.0</v>
      </c>
      <c r="F1963" s="9" t="s">
        <v>29</v>
      </c>
      <c r="G1963" s="10" t="s">
        <v>395</v>
      </c>
      <c r="H1963" s="9" t="s">
        <v>35</v>
      </c>
    </row>
    <row r="1964" ht="15.75" customHeight="1">
      <c r="A1964" s="9" t="s">
        <v>263</v>
      </c>
      <c r="B1964" s="10" t="s">
        <v>247</v>
      </c>
      <c r="C1964" s="10" t="s">
        <v>62</v>
      </c>
      <c r="D1964" s="11">
        <v>3.0</v>
      </c>
      <c r="E1964" s="13"/>
      <c r="F1964" s="9" t="s">
        <v>24</v>
      </c>
      <c r="G1964" s="10" t="s">
        <v>1616</v>
      </c>
      <c r="H1964" s="9" t="s">
        <v>35</v>
      </c>
    </row>
    <row r="1965" ht="15.75" customHeight="1">
      <c r="A1965" s="9" t="s">
        <v>36</v>
      </c>
      <c r="B1965" s="10" t="s">
        <v>1617</v>
      </c>
      <c r="C1965" s="11">
        <v>3.0</v>
      </c>
      <c r="D1965" s="11">
        <v>2.0</v>
      </c>
      <c r="E1965" s="12">
        <v>2.0</v>
      </c>
      <c r="F1965" s="9" t="s">
        <v>124</v>
      </c>
      <c r="G1965" s="10" t="s">
        <v>1328</v>
      </c>
      <c r="H1965" s="9" t="s">
        <v>35</v>
      </c>
    </row>
    <row r="1966" ht="15.75" customHeight="1">
      <c r="A1966" s="9" t="s">
        <v>263</v>
      </c>
      <c r="B1966" s="10" t="s">
        <v>1618</v>
      </c>
      <c r="C1966" s="10" t="s">
        <v>226</v>
      </c>
      <c r="D1966" s="11">
        <v>6.0</v>
      </c>
      <c r="E1966" s="12">
        <v>2.0</v>
      </c>
      <c r="F1966" s="9" t="s">
        <v>74</v>
      </c>
      <c r="G1966" s="10" t="s">
        <v>1619</v>
      </c>
      <c r="H1966" s="9" t="s">
        <v>35</v>
      </c>
    </row>
    <row r="1967" ht="15.75" customHeight="1">
      <c r="A1967" s="9" t="s">
        <v>174</v>
      </c>
      <c r="B1967" s="10" t="s">
        <v>757</v>
      </c>
      <c r="C1967" s="10" t="s">
        <v>62</v>
      </c>
      <c r="D1967" s="11">
        <v>2.0</v>
      </c>
      <c r="E1967" s="12">
        <v>2.0</v>
      </c>
      <c r="F1967" s="9" t="s">
        <v>24</v>
      </c>
      <c r="G1967" s="10" t="s">
        <v>1620</v>
      </c>
      <c r="H1967" s="9" t="s">
        <v>67</v>
      </c>
    </row>
    <row r="1968" ht="15.75" customHeight="1">
      <c r="A1968" s="9" t="s">
        <v>174</v>
      </c>
      <c r="B1968" s="10" t="s">
        <v>891</v>
      </c>
      <c r="C1968" s="11">
        <v>3.0</v>
      </c>
      <c r="D1968" s="11">
        <v>2.0</v>
      </c>
      <c r="E1968" s="12">
        <v>2.0</v>
      </c>
      <c r="F1968" s="9" t="s">
        <v>24</v>
      </c>
      <c r="G1968" s="10"/>
      <c r="H1968" s="9" t="s">
        <v>67</v>
      </c>
    </row>
    <row r="1969" ht="15.75" customHeight="1">
      <c r="A1969" s="9" t="s">
        <v>147</v>
      </c>
      <c r="B1969" s="10" t="s">
        <v>954</v>
      </c>
      <c r="C1969" s="11">
        <v>1.0</v>
      </c>
      <c r="D1969" s="11">
        <v>1.0</v>
      </c>
      <c r="E1969" s="12">
        <v>1.0</v>
      </c>
      <c r="F1969" s="9" t="s">
        <v>86</v>
      </c>
      <c r="G1969" s="10" t="s">
        <v>1621</v>
      </c>
      <c r="H1969" s="9" t="s">
        <v>26</v>
      </c>
    </row>
    <row r="1970" ht="15.75" customHeight="1">
      <c r="A1970" s="9" t="s">
        <v>36</v>
      </c>
      <c r="B1970" s="10" t="s">
        <v>1622</v>
      </c>
      <c r="C1970" s="11">
        <v>3.0</v>
      </c>
      <c r="D1970" s="11">
        <v>2.0</v>
      </c>
      <c r="E1970" s="12">
        <v>1.0</v>
      </c>
      <c r="F1970" s="9" t="s">
        <v>124</v>
      </c>
      <c r="G1970" s="10" t="s">
        <v>1328</v>
      </c>
      <c r="H1970" s="9" t="s">
        <v>35</v>
      </c>
    </row>
    <row r="1971" ht="15.75" customHeight="1">
      <c r="A1971" s="9" t="s">
        <v>81</v>
      </c>
      <c r="B1971" s="10" t="s">
        <v>1623</v>
      </c>
      <c r="C1971" s="11">
        <v>1.0</v>
      </c>
      <c r="D1971" s="11">
        <v>1.0</v>
      </c>
      <c r="E1971" s="12">
        <v>1.0</v>
      </c>
      <c r="F1971" s="9" t="s">
        <v>87</v>
      </c>
      <c r="G1971" s="10" t="s">
        <v>56</v>
      </c>
      <c r="H1971" s="9" t="s">
        <v>26</v>
      </c>
    </row>
    <row r="1972" ht="15.75" customHeight="1">
      <c r="A1972" s="9" t="s">
        <v>81</v>
      </c>
      <c r="B1972" s="10" t="s">
        <v>814</v>
      </c>
      <c r="C1972" s="10" t="s">
        <v>62</v>
      </c>
      <c r="D1972" s="11">
        <v>3.0</v>
      </c>
      <c r="E1972" s="13"/>
      <c r="F1972" s="9" t="s">
        <v>172</v>
      </c>
      <c r="G1972" s="10" t="s">
        <v>309</v>
      </c>
      <c r="H1972" s="9" t="s">
        <v>35</v>
      </c>
    </row>
    <row r="1973" ht="15.75" customHeight="1">
      <c r="A1973" s="9" t="s">
        <v>219</v>
      </c>
      <c r="B1973" s="10" t="s">
        <v>315</v>
      </c>
      <c r="C1973" s="10" t="s">
        <v>39</v>
      </c>
      <c r="D1973" s="11">
        <v>5.0</v>
      </c>
      <c r="E1973" s="12">
        <v>3.0</v>
      </c>
      <c r="F1973" s="9" t="s">
        <v>87</v>
      </c>
      <c r="G1973" s="10" t="s">
        <v>1495</v>
      </c>
      <c r="H1973" s="9" t="s">
        <v>26</v>
      </c>
    </row>
    <row r="1974" ht="15.75" customHeight="1">
      <c r="A1974" s="9" t="s">
        <v>219</v>
      </c>
      <c r="B1974" s="10" t="s">
        <v>68</v>
      </c>
      <c r="C1974" s="10" t="s">
        <v>39</v>
      </c>
      <c r="D1974" s="11">
        <v>5.0</v>
      </c>
      <c r="E1974" s="12">
        <v>3.0</v>
      </c>
      <c r="F1974" s="9" t="s">
        <v>87</v>
      </c>
      <c r="G1974" s="10" t="s">
        <v>1624</v>
      </c>
      <c r="H1974" s="9" t="s">
        <v>35</v>
      </c>
    </row>
    <row r="1975" ht="15.75" customHeight="1">
      <c r="A1975" s="9" t="s">
        <v>219</v>
      </c>
      <c r="B1975" s="10" t="s">
        <v>104</v>
      </c>
      <c r="C1975" s="10" t="s">
        <v>39</v>
      </c>
      <c r="D1975" s="11">
        <v>5.0</v>
      </c>
      <c r="E1975" s="12">
        <v>3.0</v>
      </c>
      <c r="F1975" s="9" t="s">
        <v>87</v>
      </c>
      <c r="G1975" s="10" t="s">
        <v>1624</v>
      </c>
      <c r="H1975" s="9" t="s">
        <v>35</v>
      </c>
    </row>
    <row r="1976" ht="15.75" customHeight="1">
      <c r="A1976" s="9" t="s">
        <v>219</v>
      </c>
      <c r="B1976" s="10" t="s">
        <v>311</v>
      </c>
      <c r="C1976" s="10" t="s">
        <v>62</v>
      </c>
      <c r="D1976" s="11">
        <v>3.0</v>
      </c>
      <c r="E1976" s="13"/>
      <c r="F1976" s="9" t="s">
        <v>87</v>
      </c>
      <c r="G1976" s="10" t="s">
        <v>1625</v>
      </c>
      <c r="H1976" s="9" t="s">
        <v>35</v>
      </c>
    </row>
    <row r="1977" ht="15.75" customHeight="1">
      <c r="A1977" s="9" t="s">
        <v>219</v>
      </c>
      <c r="B1977" s="10" t="s">
        <v>315</v>
      </c>
      <c r="C1977" s="10" t="s">
        <v>39</v>
      </c>
      <c r="D1977" s="11">
        <v>5.0</v>
      </c>
      <c r="E1977" s="13"/>
      <c r="F1977" s="9" t="s">
        <v>87</v>
      </c>
      <c r="G1977" s="10" t="s">
        <v>1626</v>
      </c>
      <c r="H1977" s="9" t="s">
        <v>35</v>
      </c>
    </row>
    <row r="1978" ht="15.75" customHeight="1">
      <c r="A1978" s="9" t="s">
        <v>219</v>
      </c>
      <c r="B1978" s="10" t="s">
        <v>264</v>
      </c>
      <c r="C1978" s="10" t="s">
        <v>39</v>
      </c>
      <c r="D1978" s="11">
        <v>5.0</v>
      </c>
      <c r="E1978" s="13"/>
      <c r="F1978" s="9" t="s">
        <v>87</v>
      </c>
      <c r="G1978" s="10" t="s">
        <v>1624</v>
      </c>
      <c r="H1978" s="9" t="s">
        <v>35</v>
      </c>
    </row>
    <row r="1979" ht="15.75" customHeight="1">
      <c r="A1979" s="9" t="s">
        <v>81</v>
      </c>
      <c r="B1979" s="10" t="s">
        <v>245</v>
      </c>
      <c r="C1979" s="10" t="s">
        <v>289</v>
      </c>
      <c r="D1979" s="11">
        <v>2.0</v>
      </c>
      <c r="E1979" s="13"/>
      <c r="F1979" s="9" t="s">
        <v>87</v>
      </c>
      <c r="G1979" s="10" t="s">
        <v>1141</v>
      </c>
      <c r="H1979" s="9" t="s">
        <v>35</v>
      </c>
    </row>
    <row r="1980" ht="15.75" customHeight="1">
      <c r="A1980" s="9" t="s">
        <v>577</v>
      </c>
      <c r="B1980" s="10" t="s">
        <v>858</v>
      </c>
      <c r="C1980" s="10" t="s">
        <v>226</v>
      </c>
      <c r="D1980" s="11">
        <v>5.0</v>
      </c>
      <c r="E1980" s="13"/>
      <c r="F1980" s="9" t="s">
        <v>69</v>
      </c>
      <c r="G1980" s="10" t="s">
        <v>1627</v>
      </c>
      <c r="H1980" s="9" t="s">
        <v>35</v>
      </c>
    </row>
    <row r="1981" ht="15.75" customHeight="1">
      <c r="A1981" s="9" t="s">
        <v>31</v>
      </c>
      <c r="B1981" s="10" t="s">
        <v>757</v>
      </c>
      <c r="C1981" s="11">
        <v>3.0</v>
      </c>
      <c r="D1981" s="11">
        <v>2.0</v>
      </c>
      <c r="E1981" s="12">
        <v>2.0</v>
      </c>
      <c r="F1981" s="9" t="s">
        <v>97</v>
      </c>
      <c r="G1981" s="10" t="s">
        <v>1628</v>
      </c>
      <c r="H1981" s="9" t="s">
        <v>67</v>
      </c>
    </row>
    <row r="1982" ht="15.75" customHeight="1">
      <c r="A1982" s="9" t="s">
        <v>152</v>
      </c>
      <c r="B1982" s="10" t="s">
        <v>61</v>
      </c>
      <c r="C1982" s="10" t="s">
        <v>62</v>
      </c>
      <c r="D1982" s="11">
        <v>4.0</v>
      </c>
      <c r="E1982" s="13"/>
      <c r="F1982" s="9" t="s">
        <v>472</v>
      </c>
      <c r="G1982" s="10" t="s">
        <v>406</v>
      </c>
      <c r="H1982" s="9"/>
    </row>
    <row r="1983" ht="15.75" customHeight="1">
      <c r="A1983" s="9" t="s">
        <v>174</v>
      </c>
      <c r="B1983" s="10" t="s">
        <v>975</v>
      </c>
      <c r="C1983" s="11">
        <v>3.0</v>
      </c>
      <c r="D1983" s="11">
        <v>2.0</v>
      </c>
      <c r="E1983" s="12">
        <v>2.0</v>
      </c>
      <c r="F1983" s="9" t="s">
        <v>24</v>
      </c>
      <c r="G1983" s="10" t="s">
        <v>1351</v>
      </c>
      <c r="H1983" s="9"/>
    </row>
    <row r="1984" ht="15.75" customHeight="1">
      <c r="A1984" s="9" t="s">
        <v>152</v>
      </c>
      <c r="B1984" s="10" t="s">
        <v>85</v>
      </c>
      <c r="C1984" s="11">
        <v>3.0</v>
      </c>
      <c r="D1984" s="11">
        <v>3.0</v>
      </c>
      <c r="E1984" s="13"/>
      <c r="F1984" s="9" t="s">
        <v>472</v>
      </c>
      <c r="G1984" s="10" t="s">
        <v>406</v>
      </c>
      <c r="H1984" s="9" t="s">
        <v>67</v>
      </c>
    </row>
    <row r="1985" ht="15.75" customHeight="1">
      <c r="A1985" s="9" t="s">
        <v>577</v>
      </c>
      <c r="B1985" s="10" t="s">
        <v>497</v>
      </c>
      <c r="C1985" s="10" t="s">
        <v>226</v>
      </c>
      <c r="D1985" s="11">
        <v>6.0</v>
      </c>
      <c r="E1985" s="13"/>
      <c r="F1985" s="9" t="s">
        <v>487</v>
      </c>
      <c r="G1985" s="10" t="s">
        <v>1629</v>
      </c>
      <c r="H1985" s="9" t="s">
        <v>26</v>
      </c>
    </row>
    <row r="1986" ht="15.75" customHeight="1">
      <c r="A1986" s="9" t="s">
        <v>106</v>
      </c>
      <c r="B1986" s="10" t="s">
        <v>209</v>
      </c>
      <c r="C1986" s="11">
        <v>4.0</v>
      </c>
      <c r="D1986" s="11">
        <v>3.0</v>
      </c>
      <c r="E1986" s="13"/>
      <c r="F1986" s="9" t="s">
        <v>51</v>
      </c>
      <c r="G1986" s="10" t="s">
        <v>1630</v>
      </c>
      <c r="H1986" s="9" t="s">
        <v>35</v>
      </c>
    </row>
    <row r="1987" ht="15.75" customHeight="1">
      <c r="A1987" s="9" t="s">
        <v>64</v>
      </c>
      <c r="B1987" s="10" t="s">
        <v>1631</v>
      </c>
      <c r="C1987" s="11">
        <v>2.0</v>
      </c>
      <c r="D1987" s="11">
        <v>2.0</v>
      </c>
      <c r="E1987" s="12">
        <v>1.0</v>
      </c>
      <c r="F1987" s="9" t="s">
        <v>87</v>
      </c>
      <c r="G1987" s="10" t="s">
        <v>1628</v>
      </c>
      <c r="H1987" s="9" t="s">
        <v>67</v>
      </c>
    </row>
    <row r="1988" ht="15.75" customHeight="1">
      <c r="A1988" s="9" t="s">
        <v>46</v>
      </c>
      <c r="B1988" s="10" t="s">
        <v>247</v>
      </c>
      <c r="C1988" s="11">
        <v>2.0</v>
      </c>
      <c r="D1988" s="11">
        <v>2.0</v>
      </c>
      <c r="E1988" s="12">
        <v>1.0</v>
      </c>
      <c r="F1988" s="9" t="s">
        <v>24</v>
      </c>
      <c r="G1988" s="10" t="s">
        <v>1632</v>
      </c>
      <c r="H1988" s="9" t="s">
        <v>35</v>
      </c>
    </row>
    <row r="1989" ht="15.75" customHeight="1">
      <c r="A1989" s="9" t="s">
        <v>46</v>
      </c>
      <c r="B1989" s="10" t="s">
        <v>634</v>
      </c>
      <c r="C1989" s="11">
        <v>3.0</v>
      </c>
      <c r="D1989" s="11">
        <v>2.0</v>
      </c>
      <c r="E1989" s="12">
        <v>1.0</v>
      </c>
      <c r="F1989" s="9" t="s">
        <v>24</v>
      </c>
      <c r="G1989" s="10" t="s">
        <v>1633</v>
      </c>
      <c r="H1989" s="9" t="s">
        <v>26</v>
      </c>
    </row>
    <row r="1990" ht="15.75" customHeight="1">
      <c r="A1990" s="9" t="s">
        <v>70</v>
      </c>
      <c r="B1990" s="10" t="s">
        <v>612</v>
      </c>
      <c r="C1990" s="11">
        <v>3.0</v>
      </c>
      <c r="D1990" s="11">
        <v>2.0</v>
      </c>
      <c r="E1990" s="12">
        <v>2.0</v>
      </c>
      <c r="F1990" s="9" t="s">
        <v>87</v>
      </c>
      <c r="G1990" s="10" t="s">
        <v>955</v>
      </c>
      <c r="H1990" s="9" t="s">
        <v>35</v>
      </c>
    </row>
    <row r="1991" ht="15.75" customHeight="1">
      <c r="A1991" s="9" t="s">
        <v>64</v>
      </c>
      <c r="B1991" s="10" t="s">
        <v>663</v>
      </c>
      <c r="C1991" s="10" t="s">
        <v>39</v>
      </c>
      <c r="D1991" s="11">
        <v>4.0</v>
      </c>
      <c r="E1991" s="13"/>
      <c r="F1991" s="9" t="s">
        <v>69</v>
      </c>
      <c r="G1991" s="10" t="s">
        <v>49</v>
      </c>
      <c r="H1991" s="9" t="s">
        <v>35</v>
      </c>
    </row>
    <row r="1992" ht="15.75" customHeight="1">
      <c r="A1992" s="9" t="s">
        <v>263</v>
      </c>
      <c r="B1992" s="10" t="s">
        <v>256</v>
      </c>
      <c r="C1992" s="10" t="s">
        <v>226</v>
      </c>
      <c r="D1992" s="11">
        <v>7.0</v>
      </c>
      <c r="E1992" s="12">
        <v>6.0</v>
      </c>
      <c r="F1992" s="9" t="s">
        <v>29</v>
      </c>
      <c r="G1992" s="10" t="s">
        <v>1634</v>
      </c>
      <c r="H1992" s="9" t="s">
        <v>35</v>
      </c>
    </row>
    <row r="1993" ht="15.75" customHeight="1">
      <c r="A1993" s="9" t="s">
        <v>45</v>
      </c>
      <c r="B1993" s="10" t="s">
        <v>123</v>
      </c>
      <c r="C1993" s="10" t="s">
        <v>39</v>
      </c>
      <c r="D1993" s="11">
        <v>5.0</v>
      </c>
      <c r="E1993" s="12">
        <v>2.0</v>
      </c>
      <c r="F1993" s="9" t="s">
        <v>48</v>
      </c>
      <c r="G1993" s="10" t="s">
        <v>877</v>
      </c>
      <c r="H1993" s="9" t="s">
        <v>35</v>
      </c>
    </row>
    <row r="1994" ht="15.75" customHeight="1">
      <c r="A1994" s="9" t="s">
        <v>45</v>
      </c>
      <c r="B1994" s="10" t="s">
        <v>628</v>
      </c>
      <c r="C1994" s="11">
        <v>2.0</v>
      </c>
      <c r="D1994" s="11">
        <v>2.0</v>
      </c>
      <c r="E1994" s="12">
        <v>1.0</v>
      </c>
      <c r="F1994" s="9" t="s">
        <v>87</v>
      </c>
      <c r="G1994" s="10" t="s">
        <v>1532</v>
      </c>
      <c r="H1994" s="9" t="s">
        <v>35</v>
      </c>
    </row>
    <row r="1995" ht="15.75" customHeight="1">
      <c r="A1995" s="9" t="s">
        <v>81</v>
      </c>
      <c r="B1995" s="10" t="s">
        <v>47</v>
      </c>
      <c r="C1995" s="10" t="s">
        <v>226</v>
      </c>
      <c r="D1995" s="11">
        <v>6.0</v>
      </c>
      <c r="E1995" s="12">
        <v>2.0</v>
      </c>
      <c r="F1995" s="9" t="s">
        <v>94</v>
      </c>
      <c r="G1995" s="10" t="s">
        <v>212</v>
      </c>
      <c r="H1995" s="9" t="s">
        <v>35</v>
      </c>
    </row>
    <row r="1996" ht="15.75" customHeight="1">
      <c r="A1996" s="9" t="s">
        <v>263</v>
      </c>
      <c r="B1996" s="10" t="s">
        <v>1635</v>
      </c>
      <c r="C1996" s="10" t="s">
        <v>226</v>
      </c>
      <c r="D1996" s="11">
        <v>7.0</v>
      </c>
      <c r="E1996" s="12">
        <v>3.0</v>
      </c>
      <c r="F1996" s="9" t="s">
        <v>74</v>
      </c>
      <c r="G1996" s="10" t="s">
        <v>1636</v>
      </c>
      <c r="H1996" s="9" t="s">
        <v>35</v>
      </c>
    </row>
    <row r="1997" ht="15.75" customHeight="1">
      <c r="A1997" s="9" t="s">
        <v>263</v>
      </c>
      <c r="B1997" s="10" t="s">
        <v>324</v>
      </c>
      <c r="C1997" s="10" t="s">
        <v>226</v>
      </c>
      <c r="D1997" s="11">
        <v>6.0</v>
      </c>
      <c r="E1997" s="12">
        <v>3.0</v>
      </c>
      <c r="F1997" s="9" t="s">
        <v>74</v>
      </c>
      <c r="G1997" s="10" t="s">
        <v>1637</v>
      </c>
      <c r="H1997" s="9" t="s">
        <v>35</v>
      </c>
    </row>
    <row r="1998" ht="15.75" customHeight="1">
      <c r="A1998" s="9" t="s">
        <v>268</v>
      </c>
      <c r="B1998" s="10" t="s">
        <v>391</v>
      </c>
      <c r="C1998" s="10" t="s">
        <v>226</v>
      </c>
      <c r="D1998" s="11">
        <v>4.0</v>
      </c>
      <c r="E1998" s="13"/>
      <c r="F1998" s="9" t="s">
        <v>732</v>
      </c>
      <c r="G1998" s="10" t="s">
        <v>1638</v>
      </c>
      <c r="H1998" s="9" t="s">
        <v>35</v>
      </c>
    </row>
    <row r="1999" ht="15.75" customHeight="1">
      <c r="A1999" s="9" t="s">
        <v>45</v>
      </c>
      <c r="B1999" s="10" t="s">
        <v>68</v>
      </c>
      <c r="C1999" s="10" t="s">
        <v>39</v>
      </c>
      <c r="D1999" s="11">
        <v>4.0</v>
      </c>
      <c r="E1999" s="13"/>
      <c r="F1999" s="9" t="s">
        <v>69</v>
      </c>
      <c r="G1999" s="10" t="s">
        <v>673</v>
      </c>
      <c r="H1999" s="9" t="s">
        <v>35</v>
      </c>
    </row>
    <row r="2000" ht="15.75" customHeight="1">
      <c r="A2000" s="9" t="s">
        <v>45</v>
      </c>
      <c r="B2000" s="10" t="s">
        <v>1029</v>
      </c>
      <c r="C2000" s="10" t="s">
        <v>39</v>
      </c>
      <c r="D2000" s="11">
        <v>4.0</v>
      </c>
      <c r="E2000" s="13"/>
      <c r="F2000" s="9" t="s">
        <v>69</v>
      </c>
      <c r="G2000" s="10" t="s">
        <v>673</v>
      </c>
      <c r="H2000" s="9" t="s">
        <v>35</v>
      </c>
    </row>
    <row r="2001" ht="15.75" customHeight="1">
      <c r="A2001" s="9" t="s">
        <v>263</v>
      </c>
      <c r="B2001" s="10" t="s">
        <v>605</v>
      </c>
      <c r="C2001" s="10" t="s">
        <v>226</v>
      </c>
      <c r="D2001" s="11">
        <v>6.0</v>
      </c>
      <c r="E2001" s="13"/>
      <c r="F2001" s="9" t="s">
        <v>29</v>
      </c>
      <c r="G2001" s="10" t="s">
        <v>740</v>
      </c>
      <c r="H2001" s="9" t="s">
        <v>35</v>
      </c>
    </row>
    <row r="2002" ht="15.75" customHeight="1">
      <c r="A2002" s="9" t="s">
        <v>27</v>
      </c>
      <c r="B2002" s="10" t="s">
        <v>762</v>
      </c>
      <c r="C2002" s="10" t="s">
        <v>226</v>
      </c>
      <c r="D2002" s="11">
        <v>6.0</v>
      </c>
      <c r="E2002" s="13"/>
      <c r="F2002" s="9" t="s">
        <v>29</v>
      </c>
      <c r="G2002" s="10" t="s">
        <v>1639</v>
      </c>
      <c r="H2002" s="9" t="s">
        <v>26</v>
      </c>
    </row>
    <row r="2003" ht="15.75" customHeight="1">
      <c r="A2003" s="9" t="s">
        <v>27</v>
      </c>
      <c r="B2003" s="10" t="s">
        <v>605</v>
      </c>
      <c r="C2003" s="10" t="s">
        <v>226</v>
      </c>
      <c r="D2003" s="11">
        <v>6.0</v>
      </c>
      <c r="E2003" s="12">
        <v>4.0</v>
      </c>
      <c r="F2003" s="9" t="s">
        <v>29</v>
      </c>
      <c r="G2003" s="10" t="s">
        <v>30</v>
      </c>
      <c r="H2003" s="9" t="s">
        <v>35</v>
      </c>
    </row>
    <row r="2004" ht="15.75" customHeight="1">
      <c r="A2004" s="9" t="s">
        <v>27</v>
      </c>
      <c r="B2004" s="10" t="s">
        <v>936</v>
      </c>
      <c r="C2004" s="10" t="s">
        <v>226</v>
      </c>
      <c r="D2004" s="11">
        <v>6.0</v>
      </c>
      <c r="E2004" s="12">
        <v>4.0</v>
      </c>
      <c r="F2004" s="9" t="s">
        <v>43</v>
      </c>
      <c r="G2004" s="10" t="s">
        <v>1640</v>
      </c>
      <c r="H2004" s="9" t="s">
        <v>35</v>
      </c>
    </row>
    <row r="2005" ht="15.75" customHeight="1">
      <c r="A2005" s="9" t="s">
        <v>45</v>
      </c>
      <c r="B2005" s="10" t="s">
        <v>663</v>
      </c>
      <c r="C2005" s="10" t="s">
        <v>39</v>
      </c>
      <c r="D2005" s="11">
        <v>5.0</v>
      </c>
      <c r="E2005" s="12">
        <v>2.0</v>
      </c>
      <c r="F2005" s="9" t="s">
        <v>69</v>
      </c>
      <c r="G2005" s="10" t="s">
        <v>864</v>
      </c>
      <c r="H2005" s="9" t="s">
        <v>35</v>
      </c>
    </row>
    <row r="2006" ht="15.75" customHeight="1">
      <c r="A2006" s="9" t="s">
        <v>45</v>
      </c>
      <c r="B2006" s="10" t="s">
        <v>245</v>
      </c>
      <c r="C2006" s="11">
        <v>4.0</v>
      </c>
      <c r="D2006" s="11">
        <v>3.0</v>
      </c>
      <c r="E2006" s="12">
        <v>2.0</v>
      </c>
      <c r="F2006" s="9" t="s">
        <v>94</v>
      </c>
      <c r="G2006" s="10" t="s">
        <v>1188</v>
      </c>
      <c r="H2006" s="9" t="s">
        <v>35</v>
      </c>
    </row>
    <row r="2007" ht="15.75" customHeight="1">
      <c r="A2007" s="9" t="s">
        <v>27</v>
      </c>
      <c r="B2007" s="10" t="s">
        <v>694</v>
      </c>
      <c r="C2007" s="10" t="s">
        <v>226</v>
      </c>
      <c r="D2007" s="11">
        <v>6.0</v>
      </c>
      <c r="E2007" s="13"/>
      <c r="F2007" s="9" t="s">
        <v>29</v>
      </c>
      <c r="G2007" s="10" t="s">
        <v>1641</v>
      </c>
      <c r="H2007" s="9" t="s">
        <v>35</v>
      </c>
    </row>
    <row r="2008" ht="15.75" customHeight="1">
      <c r="A2008" s="9" t="s">
        <v>27</v>
      </c>
      <c r="B2008" s="10" t="s">
        <v>65</v>
      </c>
      <c r="C2008" s="10" t="s">
        <v>226</v>
      </c>
      <c r="D2008" s="11">
        <v>4.0</v>
      </c>
      <c r="E2008" s="13"/>
      <c r="F2008" s="9" t="s">
        <v>74</v>
      </c>
      <c r="G2008" s="10" t="s">
        <v>1642</v>
      </c>
      <c r="H2008" s="9" t="s">
        <v>35</v>
      </c>
    </row>
    <row r="2009" ht="15.75" customHeight="1">
      <c r="A2009" s="9" t="s">
        <v>45</v>
      </c>
      <c r="B2009" s="10" t="s">
        <v>1643</v>
      </c>
      <c r="C2009" s="11">
        <v>3.0</v>
      </c>
      <c r="D2009" s="11">
        <v>2.0</v>
      </c>
      <c r="E2009" s="12">
        <v>2.0</v>
      </c>
      <c r="F2009" s="9" t="s">
        <v>87</v>
      </c>
      <c r="G2009" s="10" t="s">
        <v>473</v>
      </c>
      <c r="H2009" s="9" t="s">
        <v>35</v>
      </c>
    </row>
    <row r="2010" ht="15.75" customHeight="1">
      <c r="A2010" s="9" t="s">
        <v>174</v>
      </c>
      <c r="B2010" s="10" t="s">
        <v>209</v>
      </c>
      <c r="C2010" s="11">
        <v>3.0</v>
      </c>
      <c r="D2010" s="11">
        <v>3.0</v>
      </c>
      <c r="E2010" s="12">
        <v>2.0</v>
      </c>
      <c r="F2010" s="9" t="s">
        <v>87</v>
      </c>
      <c r="G2010" s="10" t="s">
        <v>1644</v>
      </c>
      <c r="H2010" s="9" t="s">
        <v>67</v>
      </c>
    </row>
    <row r="2011" ht="15.75" customHeight="1">
      <c r="A2011" s="9" t="s">
        <v>27</v>
      </c>
      <c r="B2011" s="10" t="s">
        <v>305</v>
      </c>
      <c r="C2011" s="10" t="s">
        <v>226</v>
      </c>
      <c r="D2011" s="11">
        <v>5.0</v>
      </c>
      <c r="E2011" s="12">
        <v>4.0</v>
      </c>
      <c r="F2011" s="9" t="s">
        <v>29</v>
      </c>
      <c r="G2011" s="10" t="s">
        <v>1645</v>
      </c>
      <c r="H2011" s="9" t="s">
        <v>35</v>
      </c>
    </row>
    <row r="2012" ht="15.75" customHeight="1">
      <c r="A2012" s="9" t="s">
        <v>27</v>
      </c>
      <c r="B2012" s="10" t="s">
        <v>354</v>
      </c>
      <c r="C2012" s="10" t="s">
        <v>226</v>
      </c>
      <c r="D2012" s="11">
        <v>5.0</v>
      </c>
      <c r="E2012" s="13"/>
      <c r="F2012" s="9" t="s">
        <v>74</v>
      </c>
      <c r="G2012" s="10" t="s">
        <v>1083</v>
      </c>
      <c r="H2012" s="9" t="s">
        <v>26</v>
      </c>
    </row>
    <row r="2013" ht="15.75" customHeight="1">
      <c r="A2013" s="9" t="s">
        <v>45</v>
      </c>
      <c r="B2013" s="10" t="s">
        <v>22</v>
      </c>
      <c r="C2013" s="10" t="s">
        <v>39</v>
      </c>
      <c r="D2013" s="11">
        <v>4.0</v>
      </c>
      <c r="E2013" s="12">
        <v>3.0</v>
      </c>
      <c r="F2013" s="9" t="s">
        <v>94</v>
      </c>
      <c r="G2013" s="10" t="s">
        <v>1188</v>
      </c>
      <c r="H2013" s="9" t="s">
        <v>35</v>
      </c>
    </row>
    <row r="2014" ht="15.75" customHeight="1">
      <c r="A2014" s="9" t="s">
        <v>27</v>
      </c>
      <c r="B2014" s="10" t="s">
        <v>609</v>
      </c>
      <c r="C2014" s="10" t="s">
        <v>226</v>
      </c>
      <c r="D2014" s="11">
        <v>7.0</v>
      </c>
      <c r="E2014" s="13"/>
      <c r="F2014" s="9" t="s">
        <v>29</v>
      </c>
      <c r="G2014" s="10" t="s">
        <v>132</v>
      </c>
      <c r="H2014" s="9" t="s">
        <v>26</v>
      </c>
    </row>
    <row r="2015" ht="15.75" customHeight="1">
      <c r="A2015" s="9" t="s">
        <v>21</v>
      </c>
      <c r="B2015" s="10" t="s">
        <v>123</v>
      </c>
      <c r="C2015" s="10" t="s">
        <v>39</v>
      </c>
      <c r="D2015" s="11">
        <v>5.0</v>
      </c>
      <c r="E2015" s="12">
        <v>3.0</v>
      </c>
      <c r="F2015" s="9" t="s">
        <v>87</v>
      </c>
      <c r="G2015" s="10" t="s">
        <v>1646</v>
      </c>
      <c r="H2015" s="9" t="s">
        <v>35</v>
      </c>
    </row>
    <row r="2016" ht="15.75" customHeight="1">
      <c r="A2016" s="9" t="s">
        <v>27</v>
      </c>
      <c r="B2016" s="10" t="s">
        <v>1607</v>
      </c>
      <c r="C2016" s="10" t="s">
        <v>226</v>
      </c>
      <c r="D2016" s="11">
        <v>5.0</v>
      </c>
      <c r="E2016" s="12">
        <v>4.0</v>
      </c>
      <c r="F2016" s="9" t="s">
        <v>29</v>
      </c>
      <c r="G2016" s="10" t="s">
        <v>1647</v>
      </c>
      <c r="H2016" s="9" t="s">
        <v>35</v>
      </c>
    </row>
    <row r="2017" ht="15.75" customHeight="1">
      <c r="A2017" s="9" t="s">
        <v>219</v>
      </c>
      <c r="B2017" s="10" t="s">
        <v>261</v>
      </c>
      <c r="C2017" s="11">
        <v>4.0</v>
      </c>
      <c r="D2017" s="11">
        <v>3.0</v>
      </c>
      <c r="E2017" s="13"/>
      <c r="F2017" s="9" t="s">
        <v>59</v>
      </c>
      <c r="G2017" s="10" t="s">
        <v>95</v>
      </c>
      <c r="H2017" s="9" t="s">
        <v>35</v>
      </c>
    </row>
    <row r="2018" ht="15.75" customHeight="1">
      <c r="A2018" s="9" t="s">
        <v>219</v>
      </c>
      <c r="B2018" s="10" t="s">
        <v>195</v>
      </c>
      <c r="C2018" s="11">
        <v>4.0</v>
      </c>
      <c r="D2018" s="11">
        <v>3.0</v>
      </c>
      <c r="E2018" s="13"/>
      <c r="F2018" s="9" t="s">
        <v>59</v>
      </c>
      <c r="G2018" s="10" t="s">
        <v>212</v>
      </c>
      <c r="H2018" s="9" t="s">
        <v>35</v>
      </c>
    </row>
    <row r="2019" ht="15.75" customHeight="1">
      <c r="A2019" s="9" t="s">
        <v>373</v>
      </c>
      <c r="B2019" s="10" t="s">
        <v>628</v>
      </c>
      <c r="C2019" s="11">
        <v>3.0</v>
      </c>
      <c r="D2019" s="11">
        <v>3.0</v>
      </c>
      <c r="E2019" s="12">
        <v>2.0</v>
      </c>
      <c r="F2019" s="9" t="s">
        <v>24</v>
      </c>
      <c r="G2019" s="10" t="s">
        <v>165</v>
      </c>
      <c r="H2019" s="9" t="s">
        <v>35</v>
      </c>
    </row>
    <row r="2020" ht="15.75" customHeight="1">
      <c r="A2020" s="9" t="s">
        <v>31</v>
      </c>
      <c r="B2020" s="10" t="s">
        <v>73</v>
      </c>
      <c r="C2020" s="10" t="s">
        <v>39</v>
      </c>
      <c r="D2020" s="11">
        <v>5.0</v>
      </c>
      <c r="E2020" s="12">
        <v>1.0</v>
      </c>
      <c r="F2020" s="9" t="s">
        <v>48</v>
      </c>
      <c r="G2020" s="10" t="s">
        <v>945</v>
      </c>
      <c r="H2020" s="9" t="s">
        <v>35</v>
      </c>
    </row>
    <row r="2021" ht="15.75" customHeight="1">
      <c r="A2021" s="9" t="s">
        <v>106</v>
      </c>
      <c r="B2021" s="10" t="s">
        <v>215</v>
      </c>
      <c r="C2021" s="10" t="s">
        <v>39</v>
      </c>
      <c r="D2021" s="11">
        <v>3.0</v>
      </c>
      <c r="E2021" s="12">
        <v>6.0</v>
      </c>
      <c r="F2021" s="9" t="s">
        <v>51</v>
      </c>
      <c r="G2021" s="10" t="s">
        <v>1648</v>
      </c>
      <c r="H2021" s="9" t="s">
        <v>67</v>
      </c>
    </row>
    <row r="2022" ht="15.75" customHeight="1">
      <c r="A2022" s="9" t="s">
        <v>182</v>
      </c>
      <c r="B2022" s="10" t="s">
        <v>107</v>
      </c>
      <c r="C2022" s="10" t="s">
        <v>327</v>
      </c>
      <c r="D2022" s="11">
        <v>1.0</v>
      </c>
      <c r="E2022" s="13"/>
      <c r="F2022" s="9" t="s">
        <v>24</v>
      </c>
      <c r="G2022" s="10" t="s">
        <v>1649</v>
      </c>
      <c r="H2022" s="9" t="s">
        <v>26</v>
      </c>
    </row>
    <row r="2023" ht="15.75" customHeight="1">
      <c r="A2023" s="9" t="s">
        <v>76</v>
      </c>
      <c r="B2023" s="10" t="s">
        <v>177</v>
      </c>
      <c r="C2023" s="11">
        <v>5.0</v>
      </c>
      <c r="D2023" s="11">
        <v>5.0</v>
      </c>
      <c r="E2023" s="12">
        <v>3.0</v>
      </c>
      <c r="F2023" s="9" t="s">
        <v>24</v>
      </c>
      <c r="G2023" s="10" t="s">
        <v>1650</v>
      </c>
      <c r="H2023" s="9" t="s">
        <v>35</v>
      </c>
    </row>
    <row r="2024" ht="15.75" customHeight="1">
      <c r="A2024" s="9" t="s">
        <v>31</v>
      </c>
      <c r="B2024" s="10" t="s">
        <v>313</v>
      </c>
      <c r="C2024" s="11">
        <v>2.0</v>
      </c>
      <c r="D2024" s="11">
        <v>2.0</v>
      </c>
      <c r="E2024" s="13"/>
      <c r="F2024" s="9" t="s">
        <v>24</v>
      </c>
      <c r="G2024" s="10" t="s">
        <v>1651</v>
      </c>
      <c r="H2024" s="9" t="s">
        <v>26</v>
      </c>
    </row>
    <row r="2025" ht="15.75" customHeight="1">
      <c r="A2025" s="9" t="s">
        <v>31</v>
      </c>
      <c r="B2025" s="10" t="s">
        <v>193</v>
      </c>
      <c r="C2025" s="11">
        <v>2.0</v>
      </c>
      <c r="D2025" s="11">
        <v>2.0</v>
      </c>
      <c r="E2025" s="13"/>
      <c r="F2025" s="9" t="s">
        <v>24</v>
      </c>
      <c r="G2025" s="10" t="s">
        <v>1651</v>
      </c>
      <c r="H2025" s="9" t="s">
        <v>26</v>
      </c>
    </row>
    <row r="2026" ht="15.75" customHeight="1">
      <c r="A2026" s="9" t="s">
        <v>159</v>
      </c>
      <c r="B2026" s="10" t="s">
        <v>247</v>
      </c>
      <c r="C2026" s="11">
        <v>3.0</v>
      </c>
      <c r="D2026" s="11">
        <v>3.0</v>
      </c>
      <c r="E2026" s="12">
        <v>1.0</v>
      </c>
      <c r="F2026" s="9" t="s">
        <v>87</v>
      </c>
      <c r="G2026" s="10" t="s">
        <v>1094</v>
      </c>
      <c r="H2026" s="9" t="s">
        <v>67</v>
      </c>
    </row>
    <row r="2027" ht="15.75" customHeight="1">
      <c r="A2027" s="9" t="s">
        <v>159</v>
      </c>
      <c r="B2027" s="10" t="s">
        <v>22</v>
      </c>
      <c r="C2027" s="10" t="s">
        <v>23</v>
      </c>
      <c r="D2027" s="11">
        <v>4.0</v>
      </c>
      <c r="E2027" s="12">
        <v>2.0</v>
      </c>
      <c r="F2027" s="9" t="s">
        <v>87</v>
      </c>
      <c r="G2027" s="10" t="s">
        <v>1126</v>
      </c>
      <c r="H2027" s="9" t="s">
        <v>26</v>
      </c>
    </row>
    <row r="2028" ht="15.75" customHeight="1">
      <c r="A2028" s="9" t="s">
        <v>159</v>
      </c>
      <c r="B2028" s="10" t="s">
        <v>193</v>
      </c>
      <c r="C2028" s="10" t="s">
        <v>62</v>
      </c>
      <c r="D2028" s="11">
        <v>4.0</v>
      </c>
      <c r="E2028" s="12">
        <v>2.0</v>
      </c>
      <c r="F2028" s="9" t="s">
        <v>33</v>
      </c>
      <c r="G2028" s="10" t="s">
        <v>387</v>
      </c>
      <c r="H2028" s="9" t="s">
        <v>35</v>
      </c>
    </row>
    <row r="2029" ht="15.75" customHeight="1">
      <c r="A2029" s="9" t="s">
        <v>159</v>
      </c>
      <c r="B2029" s="10" t="s">
        <v>1159</v>
      </c>
      <c r="C2029" s="10" t="s">
        <v>23</v>
      </c>
      <c r="D2029" s="11">
        <v>2.0</v>
      </c>
      <c r="E2029" s="12">
        <v>1.0</v>
      </c>
      <c r="F2029" s="9" t="s">
        <v>87</v>
      </c>
      <c r="G2029" s="10" t="s">
        <v>139</v>
      </c>
      <c r="H2029" s="9" t="s">
        <v>67</v>
      </c>
    </row>
    <row r="2030" ht="15.75" customHeight="1">
      <c r="A2030" s="9" t="s">
        <v>159</v>
      </c>
      <c r="B2030" s="10" t="s">
        <v>1109</v>
      </c>
      <c r="C2030" s="10" t="s">
        <v>23</v>
      </c>
      <c r="D2030" s="11">
        <v>2.0</v>
      </c>
      <c r="E2030" s="12">
        <v>3.0</v>
      </c>
      <c r="F2030" s="9" t="s">
        <v>87</v>
      </c>
      <c r="G2030" s="10" t="s">
        <v>473</v>
      </c>
      <c r="H2030" s="9" t="s">
        <v>35</v>
      </c>
    </row>
    <row r="2031" ht="15.75" customHeight="1">
      <c r="A2031" s="9" t="s">
        <v>159</v>
      </c>
      <c r="B2031" s="10" t="s">
        <v>231</v>
      </c>
      <c r="C2031" s="10" t="s">
        <v>62</v>
      </c>
      <c r="D2031" s="11">
        <v>4.0</v>
      </c>
      <c r="E2031" s="12">
        <v>2.0</v>
      </c>
      <c r="F2031" s="9" t="s">
        <v>33</v>
      </c>
      <c r="G2031" s="10" t="s">
        <v>387</v>
      </c>
      <c r="H2031" s="9" t="s">
        <v>67</v>
      </c>
    </row>
    <row r="2032" ht="15.75" customHeight="1">
      <c r="A2032" s="9" t="s">
        <v>159</v>
      </c>
      <c r="B2032" s="10" t="s">
        <v>247</v>
      </c>
      <c r="C2032" s="11">
        <v>3.0</v>
      </c>
      <c r="D2032" s="11">
        <v>3.0</v>
      </c>
      <c r="E2032" s="12">
        <v>2.0</v>
      </c>
      <c r="F2032" s="9" t="s">
        <v>87</v>
      </c>
      <c r="G2032" s="10" t="s">
        <v>623</v>
      </c>
      <c r="H2032" s="9" t="s">
        <v>67</v>
      </c>
    </row>
    <row r="2033" ht="15.75" customHeight="1">
      <c r="A2033" s="9" t="s">
        <v>159</v>
      </c>
      <c r="B2033" s="10" t="s">
        <v>318</v>
      </c>
      <c r="C2033" s="11">
        <v>3.0</v>
      </c>
      <c r="D2033" s="11">
        <v>3.0</v>
      </c>
      <c r="E2033" s="12">
        <v>1.0</v>
      </c>
      <c r="F2033" s="9" t="s">
        <v>87</v>
      </c>
      <c r="G2033" s="10" t="s">
        <v>623</v>
      </c>
      <c r="H2033" s="9" t="s">
        <v>67</v>
      </c>
    </row>
    <row r="2034" ht="15.75" customHeight="1">
      <c r="A2034" s="9" t="s">
        <v>159</v>
      </c>
      <c r="B2034" s="10" t="s">
        <v>622</v>
      </c>
      <c r="C2034" s="10" t="s">
        <v>23</v>
      </c>
      <c r="D2034" s="11">
        <v>2.0</v>
      </c>
      <c r="E2034" s="12">
        <v>2.0</v>
      </c>
      <c r="F2034" s="9" t="s">
        <v>87</v>
      </c>
      <c r="G2034" s="10" t="s">
        <v>1652</v>
      </c>
      <c r="H2034" s="9" t="s">
        <v>67</v>
      </c>
    </row>
    <row r="2035" ht="15.75" customHeight="1">
      <c r="A2035" s="9" t="s">
        <v>159</v>
      </c>
      <c r="B2035" s="10" t="s">
        <v>318</v>
      </c>
      <c r="C2035" s="11">
        <v>3.0</v>
      </c>
      <c r="D2035" s="11">
        <v>3.0</v>
      </c>
      <c r="E2035" s="12">
        <v>1.0</v>
      </c>
      <c r="F2035" s="9" t="s">
        <v>87</v>
      </c>
      <c r="G2035" s="10" t="s">
        <v>1094</v>
      </c>
      <c r="H2035" s="9" t="s">
        <v>67</v>
      </c>
    </row>
    <row r="2036" ht="15.75" customHeight="1">
      <c r="A2036" s="9" t="s">
        <v>159</v>
      </c>
      <c r="B2036" s="10" t="s">
        <v>1093</v>
      </c>
      <c r="C2036" s="10" t="s">
        <v>23</v>
      </c>
      <c r="D2036" s="11">
        <v>2.0</v>
      </c>
      <c r="E2036" s="12">
        <v>2.0</v>
      </c>
      <c r="F2036" s="9" t="s">
        <v>87</v>
      </c>
      <c r="G2036" s="10" t="s">
        <v>1003</v>
      </c>
      <c r="H2036" s="9" t="s">
        <v>67</v>
      </c>
    </row>
    <row r="2037" ht="15.75" customHeight="1">
      <c r="A2037" s="9" t="s">
        <v>31</v>
      </c>
      <c r="B2037" s="10" t="s">
        <v>313</v>
      </c>
      <c r="C2037" s="10"/>
      <c r="D2037" s="10"/>
      <c r="E2037" s="13"/>
      <c r="F2037" s="9" t="s">
        <v>24</v>
      </c>
      <c r="G2037" s="10" t="s">
        <v>1557</v>
      </c>
      <c r="H2037" s="9" t="s">
        <v>35</v>
      </c>
    </row>
    <row r="2038" ht="15.75" customHeight="1">
      <c r="A2038" s="9" t="s">
        <v>31</v>
      </c>
      <c r="B2038" s="10" t="s">
        <v>285</v>
      </c>
      <c r="C2038" s="10" t="s">
        <v>199</v>
      </c>
      <c r="D2038" s="11">
        <v>2.0</v>
      </c>
      <c r="E2038" s="12">
        <v>3.0</v>
      </c>
      <c r="F2038" s="9" t="s">
        <v>24</v>
      </c>
      <c r="G2038" s="10" t="s">
        <v>939</v>
      </c>
      <c r="H2038" s="9" t="s">
        <v>26</v>
      </c>
    </row>
    <row r="2039" ht="15.75" customHeight="1">
      <c r="A2039" s="9" t="s">
        <v>70</v>
      </c>
      <c r="B2039" s="10" t="s">
        <v>316</v>
      </c>
      <c r="C2039" s="11">
        <v>3.0</v>
      </c>
      <c r="D2039" s="11">
        <v>2.0</v>
      </c>
      <c r="E2039" s="12">
        <v>2.0</v>
      </c>
      <c r="F2039" s="9" t="s">
        <v>24</v>
      </c>
      <c r="G2039" s="10" t="s">
        <v>416</v>
      </c>
      <c r="H2039" s="9" t="s">
        <v>35</v>
      </c>
    </row>
    <row r="2040" ht="15.75" customHeight="1">
      <c r="A2040" s="9" t="s">
        <v>263</v>
      </c>
      <c r="B2040" s="10" t="s">
        <v>1653</v>
      </c>
      <c r="C2040" s="10"/>
      <c r="D2040" s="10"/>
      <c r="E2040" s="13"/>
      <c r="F2040" s="9" t="s">
        <v>24</v>
      </c>
      <c r="G2040" s="10" t="s">
        <v>1024</v>
      </c>
      <c r="H2040" s="9"/>
    </row>
    <row r="2041" ht="15.75" customHeight="1">
      <c r="A2041" s="9" t="s">
        <v>64</v>
      </c>
      <c r="B2041" s="10" t="s">
        <v>1654</v>
      </c>
      <c r="C2041" s="10"/>
      <c r="D2041" s="10"/>
      <c r="E2041" s="13"/>
      <c r="F2041" s="9" t="s">
        <v>24</v>
      </c>
      <c r="G2041" s="10"/>
      <c r="H2041" s="9"/>
    </row>
    <row r="2042" ht="15.75" customHeight="1">
      <c r="A2042" s="9" t="s">
        <v>219</v>
      </c>
      <c r="B2042" s="10" t="s">
        <v>1655</v>
      </c>
      <c r="C2042" s="10"/>
      <c r="D2042" s="10"/>
      <c r="E2042" s="13"/>
      <c r="F2042" s="9" t="s">
        <v>24</v>
      </c>
      <c r="G2042" s="10" t="s">
        <v>246</v>
      </c>
      <c r="H2042" s="9"/>
    </row>
    <row r="2043" ht="15.75" customHeight="1">
      <c r="A2043" s="9" t="s">
        <v>45</v>
      </c>
      <c r="B2043" s="10" t="s">
        <v>153</v>
      </c>
      <c r="C2043" s="10" t="s">
        <v>226</v>
      </c>
      <c r="D2043" s="11">
        <v>6.0</v>
      </c>
      <c r="E2043" s="12">
        <v>2.0</v>
      </c>
      <c r="F2043" s="9" t="s">
        <v>69</v>
      </c>
      <c r="G2043" s="10" t="s">
        <v>673</v>
      </c>
      <c r="H2043" s="9" t="s">
        <v>35</v>
      </c>
    </row>
    <row r="2044" ht="15.75" customHeight="1">
      <c r="A2044" s="9" t="s">
        <v>27</v>
      </c>
      <c r="B2044" s="10" t="s">
        <v>331</v>
      </c>
      <c r="C2044" s="10" t="s">
        <v>226</v>
      </c>
      <c r="D2044" s="11">
        <v>6.0</v>
      </c>
      <c r="E2044" s="12">
        <v>6.0</v>
      </c>
      <c r="F2044" s="9" t="s">
        <v>29</v>
      </c>
      <c r="G2044" s="10" t="s">
        <v>1656</v>
      </c>
      <c r="H2044" s="9" t="s">
        <v>35</v>
      </c>
    </row>
    <row r="2045" ht="15.75" customHeight="1">
      <c r="A2045" s="9" t="s">
        <v>27</v>
      </c>
      <c r="B2045" s="10" t="s">
        <v>773</v>
      </c>
      <c r="C2045" s="10" t="s">
        <v>226</v>
      </c>
      <c r="D2045" s="11">
        <v>5.0</v>
      </c>
      <c r="E2045" s="12">
        <v>6.0</v>
      </c>
      <c r="F2045" s="9" t="s">
        <v>29</v>
      </c>
      <c r="G2045" s="10" t="s">
        <v>1083</v>
      </c>
      <c r="H2045" s="9" t="s">
        <v>35</v>
      </c>
    </row>
    <row r="2046" ht="15.75" customHeight="1">
      <c r="A2046" s="9" t="s">
        <v>106</v>
      </c>
      <c r="B2046" s="10" t="s">
        <v>706</v>
      </c>
      <c r="C2046" s="10" t="s">
        <v>62</v>
      </c>
      <c r="D2046" s="11">
        <v>2.0</v>
      </c>
      <c r="E2046" s="12">
        <v>2.0</v>
      </c>
      <c r="F2046" s="9" t="s">
        <v>124</v>
      </c>
      <c r="G2046" s="10" t="s">
        <v>1657</v>
      </c>
      <c r="H2046" s="9" t="s">
        <v>35</v>
      </c>
    </row>
    <row r="2047" ht="15.75" customHeight="1">
      <c r="A2047" s="9" t="s">
        <v>21</v>
      </c>
      <c r="B2047" s="10" t="s">
        <v>313</v>
      </c>
      <c r="C2047" s="10" t="s">
        <v>199</v>
      </c>
      <c r="D2047" s="11">
        <v>1.0</v>
      </c>
      <c r="E2047" s="12">
        <v>1.0</v>
      </c>
      <c r="F2047" s="9" t="s">
        <v>86</v>
      </c>
      <c r="G2047" s="10" t="s">
        <v>325</v>
      </c>
      <c r="H2047" s="9" t="s">
        <v>26</v>
      </c>
    </row>
    <row r="2048" ht="15.75" customHeight="1">
      <c r="A2048" s="9" t="s">
        <v>21</v>
      </c>
      <c r="B2048" s="10" t="s">
        <v>1658</v>
      </c>
      <c r="C2048" s="11">
        <v>3.0</v>
      </c>
      <c r="D2048" s="11">
        <v>3.0</v>
      </c>
      <c r="E2048" s="12">
        <v>1.0</v>
      </c>
      <c r="F2048" s="9" t="s">
        <v>97</v>
      </c>
      <c r="G2048" s="10" t="s">
        <v>1659</v>
      </c>
      <c r="H2048" s="9"/>
    </row>
    <row r="2049" ht="15.75" customHeight="1">
      <c r="A2049" s="9" t="s">
        <v>81</v>
      </c>
      <c r="B2049" s="10" t="s">
        <v>324</v>
      </c>
      <c r="C2049" s="10" t="s">
        <v>62</v>
      </c>
      <c r="D2049" s="11">
        <v>3.0</v>
      </c>
      <c r="E2049" s="12">
        <v>2.0</v>
      </c>
      <c r="F2049" s="9" t="s">
        <v>186</v>
      </c>
      <c r="G2049" s="10" t="s">
        <v>464</v>
      </c>
      <c r="H2049" s="9" t="s">
        <v>35</v>
      </c>
    </row>
    <row r="2050" ht="15.75" customHeight="1">
      <c r="A2050" s="9" t="s">
        <v>81</v>
      </c>
      <c r="B2050" s="10" t="s">
        <v>215</v>
      </c>
      <c r="C2050" s="10" t="s">
        <v>62</v>
      </c>
      <c r="D2050" s="11">
        <v>3.0</v>
      </c>
      <c r="E2050" s="12">
        <v>2.0</v>
      </c>
      <c r="F2050" s="9" t="s">
        <v>33</v>
      </c>
      <c r="G2050" s="10" t="s">
        <v>1024</v>
      </c>
      <c r="H2050" s="9" t="s">
        <v>35</v>
      </c>
    </row>
    <row r="2051" ht="15.75" customHeight="1">
      <c r="A2051" s="9" t="s">
        <v>81</v>
      </c>
      <c r="B2051" s="10" t="s">
        <v>1660</v>
      </c>
      <c r="C2051" s="10" t="s">
        <v>23</v>
      </c>
      <c r="D2051" s="11">
        <v>2.0</v>
      </c>
      <c r="E2051" s="12">
        <v>2.0</v>
      </c>
      <c r="F2051" s="9" t="s">
        <v>87</v>
      </c>
      <c r="G2051" s="10" t="s">
        <v>323</v>
      </c>
      <c r="H2051" s="9" t="s">
        <v>26</v>
      </c>
    </row>
    <row r="2052" ht="15.75" customHeight="1">
      <c r="A2052" s="9" t="s">
        <v>81</v>
      </c>
      <c r="B2052" s="10" t="s">
        <v>136</v>
      </c>
      <c r="C2052" s="11">
        <v>2.0</v>
      </c>
      <c r="D2052" s="11">
        <v>1.0</v>
      </c>
      <c r="E2052" s="12">
        <v>2.0</v>
      </c>
      <c r="F2052" s="9" t="s">
        <v>87</v>
      </c>
      <c r="G2052" s="10" t="s">
        <v>1050</v>
      </c>
      <c r="H2052" s="9" t="s">
        <v>35</v>
      </c>
    </row>
    <row r="2053" ht="15.75" customHeight="1">
      <c r="A2053" s="9" t="s">
        <v>81</v>
      </c>
      <c r="B2053" s="10" t="s">
        <v>1533</v>
      </c>
      <c r="C2053" s="10" t="s">
        <v>199</v>
      </c>
      <c r="D2053" s="11">
        <v>1.0</v>
      </c>
      <c r="E2053" s="12">
        <v>1.0</v>
      </c>
      <c r="F2053" s="9" t="s">
        <v>97</v>
      </c>
      <c r="G2053" s="10" t="s">
        <v>602</v>
      </c>
      <c r="H2053" s="9" t="s">
        <v>35</v>
      </c>
    </row>
    <row r="2054" ht="15.75" customHeight="1">
      <c r="A2054" s="9" t="s">
        <v>81</v>
      </c>
      <c r="B2054" s="10" t="s">
        <v>245</v>
      </c>
      <c r="C2054" s="10" t="s">
        <v>62</v>
      </c>
      <c r="D2054" s="11">
        <v>3.0</v>
      </c>
      <c r="E2054" s="12">
        <v>2.0</v>
      </c>
      <c r="F2054" s="9" t="s">
        <v>33</v>
      </c>
      <c r="G2054" s="10" t="s">
        <v>588</v>
      </c>
      <c r="H2054" s="9" t="s">
        <v>26</v>
      </c>
    </row>
    <row r="2055" ht="15.75" customHeight="1">
      <c r="A2055" s="9" t="s">
        <v>81</v>
      </c>
      <c r="B2055" s="10" t="s">
        <v>85</v>
      </c>
      <c r="C2055" s="11">
        <v>3.0</v>
      </c>
      <c r="D2055" s="11">
        <v>3.0</v>
      </c>
      <c r="E2055" s="12">
        <v>2.0</v>
      </c>
      <c r="F2055" s="9" t="s">
        <v>274</v>
      </c>
      <c r="G2055" s="10" t="s">
        <v>464</v>
      </c>
      <c r="H2055" s="9" t="s">
        <v>67</v>
      </c>
    </row>
    <row r="2056" ht="15.75" customHeight="1">
      <c r="A2056" s="9" t="s">
        <v>81</v>
      </c>
      <c r="B2056" s="10" t="s">
        <v>409</v>
      </c>
      <c r="C2056" s="11">
        <v>3.0</v>
      </c>
      <c r="D2056" s="11">
        <v>3.0</v>
      </c>
      <c r="E2056" s="12">
        <v>2.0</v>
      </c>
      <c r="F2056" s="9" t="s">
        <v>1661</v>
      </c>
      <c r="G2056" s="10" t="s">
        <v>464</v>
      </c>
      <c r="H2056" s="9" t="s">
        <v>26</v>
      </c>
    </row>
    <row r="2057" ht="15.75" customHeight="1">
      <c r="A2057" s="9" t="s">
        <v>81</v>
      </c>
      <c r="B2057" s="10" t="s">
        <v>211</v>
      </c>
      <c r="C2057" s="11">
        <v>3.0</v>
      </c>
      <c r="D2057" s="11">
        <v>3.0</v>
      </c>
      <c r="E2057" s="12">
        <v>2.0</v>
      </c>
      <c r="F2057" s="9" t="s">
        <v>94</v>
      </c>
      <c r="G2057" s="10" t="s">
        <v>464</v>
      </c>
      <c r="H2057" s="9" t="s">
        <v>26</v>
      </c>
    </row>
    <row r="2058" ht="15.75" customHeight="1">
      <c r="A2058" s="9" t="s">
        <v>190</v>
      </c>
      <c r="B2058" s="10" t="s">
        <v>171</v>
      </c>
      <c r="C2058" s="11">
        <v>1.0</v>
      </c>
      <c r="D2058" s="11">
        <v>1.0</v>
      </c>
      <c r="E2058" s="12">
        <v>1.0</v>
      </c>
      <c r="F2058" s="9" t="s">
        <v>87</v>
      </c>
      <c r="G2058" s="10" t="s">
        <v>1570</v>
      </c>
      <c r="H2058" s="9" t="s">
        <v>67</v>
      </c>
    </row>
    <row r="2059" ht="15.75" customHeight="1">
      <c r="A2059" s="9" t="s">
        <v>93</v>
      </c>
      <c r="B2059" s="10" t="s">
        <v>1662</v>
      </c>
      <c r="C2059" s="11">
        <v>3.0</v>
      </c>
      <c r="D2059" s="11">
        <v>2.0</v>
      </c>
      <c r="E2059" s="12">
        <v>2.0</v>
      </c>
      <c r="F2059" s="9" t="s">
        <v>87</v>
      </c>
      <c r="G2059" s="10" t="s">
        <v>1663</v>
      </c>
      <c r="H2059" s="9" t="s">
        <v>26</v>
      </c>
    </row>
    <row r="2060" ht="15.75" customHeight="1">
      <c r="A2060" s="9" t="s">
        <v>46</v>
      </c>
      <c r="B2060" s="10" t="s">
        <v>261</v>
      </c>
      <c r="C2060" s="10" t="s">
        <v>23</v>
      </c>
      <c r="D2060" s="11">
        <v>3.0</v>
      </c>
      <c r="E2060" s="12">
        <v>2.0</v>
      </c>
      <c r="F2060" s="9" t="s">
        <v>124</v>
      </c>
      <c r="G2060" s="10" t="s">
        <v>1090</v>
      </c>
      <c r="H2060" s="9" t="s">
        <v>26</v>
      </c>
    </row>
    <row r="2061" ht="15.75" customHeight="1">
      <c r="A2061" s="9" t="s">
        <v>46</v>
      </c>
      <c r="B2061" s="10" t="s">
        <v>261</v>
      </c>
      <c r="C2061" s="10" t="s">
        <v>23</v>
      </c>
      <c r="D2061" s="11">
        <v>3.0</v>
      </c>
      <c r="E2061" s="12">
        <v>2.0</v>
      </c>
      <c r="F2061" s="9" t="s">
        <v>24</v>
      </c>
      <c r="G2061" s="10" t="s">
        <v>1090</v>
      </c>
      <c r="H2061" s="9" t="s">
        <v>26</v>
      </c>
    </row>
    <row r="2062" ht="15.75" customHeight="1">
      <c r="A2062" s="9" t="s">
        <v>53</v>
      </c>
      <c r="B2062" s="10" t="s">
        <v>138</v>
      </c>
      <c r="C2062" s="11">
        <v>4.0</v>
      </c>
      <c r="D2062" s="11">
        <v>3.0</v>
      </c>
      <c r="E2062" s="13"/>
      <c r="F2062" s="9" t="s">
        <v>172</v>
      </c>
      <c r="G2062" s="10"/>
      <c r="H2062" s="9" t="s">
        <v>26</v>
      </c>
    </row>
    <row r="2063" ht="15.75" customHeight="1">
      <c r="A2063" s="9" t="s">
        <v>81</v>
      </c>
      <c r="B2063" s="10" t="s">
        <v>142</v>
      </c>
      <c r="C2063" s="10" t="s">
        <v>199</v>
      </c>
      <c r="D2063" s="11">
        <v>2.0</v>
      </c>
      <c r="E2063" s="12">
        <v>2.0</v>
      </c>
      <c r="F2063" s="9" t="s">
        <v>87</v>
      </c>
      <c r="G2063" s="10" t="s">
        <v>602</v>
      </c>
      <c r="H2063" s="9" t="s">
        <v>26</v>
      </c>
    </row>
    <row r="2064" ht="15.75" customHeight="1">
      <c r="A2064" s="9" t="s">
        <v>81</v>
      </c>
      <c r="B2064" s="10" t="s">
        <v>138</v>
      </c>
      <c r="C2064" s="11">
        <v>2.0</v>
      </c>
      <c r="D2064" s="11">
        <v>1.0</v>
      </c>
      <c r="E2064" s="12">
        <v>1.0</v>
      </c>
      <c r="F2064" s="9" t="s">
        <v>87</v>
      </c>
      <c r="G2064" s="10" t="s">
        <v>1050</v>
      </c>
      <c r="H2064" s="9"/>
    </row>
    <row r="2065" ht="15.75" customHeight="1">
      <c r="A2065" s="9" t="s">
        <v>81</v>
      </c>
      <c r="B2065" s="10" t="s">
        <v>215</v>
      </c>
      <c r="C2065" s="11">
        <v>3.0</v>
      </c>
      <c r="D2065" s="11">
        <v>2.0</v>
      </c>
      <c r="E2065" s="12">
        <v>2.0</v>
      </c>
      <c r="F2065" s="9" t="s">
        <v>87</v>
      </c>
      <c r="G2065" s="10" t="s">
        <v>473</v>
      </c>
      <c r="H2065" s="9"/>
    </row>
    <row r="2066" ht="15.75" customHeight="1">
      <c r="A2066" s="9" t="s">
        <v>36</v>
      </c>
      <c r="B2066" s="10" t="s">
        <v>1134</v>
      </c>
      <c r="C2066" s="11">
        <v>3.0</v>
      </c>
      <c r="D2066" s="11">
        <v>2.0</v>
      </c>
      <c r="E2066" s="12">
        <v>1.0</v>
      </c>
      <c r="F2066" s="9" t="s">
        <v>97</v>
      </c>
      <c r="G2066" s="10" t="s">
        <v>1664</v>
      </c>
      <c r="H2066" s="9" t="s">
        <v>35</v>
      </c>
    </row>
    <row r="2067" ht="15.75" customHeight="1">
      <c r="A2067" s="9" t="s">
        <v>37</v>
      </c>
      <c r="B2067" s="10" t="s">
        <v>366</v>
      </c>
      <c r="C2067" s="11">
        <v>3.0</v>
      </c>
      <c r="D2067" s="11">
        <v>3.0</v>
      </c>
      <c r="E2067" s="12">
        <v>2.0</v>
      </c>
      <c r="F2067" s="9" t="s">
        <v>97</v>
      </c>
      <c r="G2067" s="10" t="s">
        <v>1150</v>
      </c>
      <c r="H2067" s="9" t="s">
        <v>67</v>
      </c>
    </row>
    <row r="2068" ht="15.75" customHeight="1">
      <c r="A2068" s="9" t="s">
        <v>70</v>
      </c>
      <c r="B2068" s="10" t="s">
        <v>854</v>
      </c>
      <c r="C2068" s="10" t="s">
        <v>62</v>
      </c>
      <c r="D2068" s="11">
        <v>2.0</v>
      </c>
      <c r="E2068" s="12">
        <v>2.0</v>
      </c>
      <c r="F2068" s="9" t="s">
        <v>124</v>
      </c>
      <c r="G2068" s="10" t="s">
        <v>416</v>
      </c>
      <c r="H2068" s="9" t="s">
        <v>35</v>
      </c>
    </row>
    <row r="2069" ht="15.75" customHeight="1">
      <c r="A2069" s="9" t="s">
        <v>70</v>
      </c>
      <c r="B2069" s="10" t="s">
        <v>415</v>
      </c>
      <c r="C2069" s="10" t="s">
        <v>62</v>
      </c>
      <c r="D2069" s="11">
        <v>2.0</v>
      </c>
      <c r="E2069" s="12">
        <v>2.0</v>
      </c>
      <c r="F2069" s="9" t="s">
        <v>24</v>
      </c>
      <c r="G2069" s="10" t="s">
        <v>416</v>
      </c>
      <c r="H2069" s="9" t="s">
        <v>67</v>
      </c>
    </row>
    <row r="2070" ht="15.75" customHeight="1">
      <c r="A2070" s="9" t="s">
        <v>376</v>
      </c>
      <c r="B2070" s="10" t="s">
        <v>313</v>
      </c>
      <c r="C2070" s="10" t="s">
        <v>62</v>
      </c>
      <c r="D2070" s="11">
        <v>4.0</v>
      </c>
      <c r="E2070" s="12">
        <v>2.0</v>
      </c>
      <c r="F2070" s="9" t="s">
        <v>33</v>
      </c>
      <c r="G2070" s="10" t="s">
        <v>1158</v>
      </c>
      <c r="H2070" s="9" t="s">
        <v>67</v>
      </c>
    </row>
    <row r="2071" ht="15.75" customHeight="1">
      <c r="A2071" s="9" t="s">
        <v>70</v>
      </c>
      <c r="B2071" s="10" t="s">
        <v>954</v>
      </c>
      <c r="C2071" s="10" t="s">
        <v>62</v>
      </c>
      <c r="D2071" s="11">
        <v>2.0</v>
      </c>
      <c r="E2071" s="12">
        <v>2.0</v>
      </c>
      <c r="F2071" s="9" t="s">
        <v>124</v>
      </c>
      <c r="G2071" s="10" t="s">
        <v>416</v>
      </c>
      <c r="H2071" s="9" t="s">
        <v>26</v>
      </c>
    </row>
    <row r="2072" ht="15.75" customHeight="1">
      <c r="A2072" s="9" t="s">
        <v>76</v>
      </c>
      <c r="B2072" s="10" t="s">
        <v>1029</v>
      </c>
      <c r="C2072" s="10" t="s">
        <v>39</v>
      </c>
      <c r="D2072" s="11">
        <v>5.0</v>
      </c>
      <c r="E2072" s="12">
        <v>3.0</v>
      </c>
      <c r="F2072" s="9" t="s">
        <v>87</v>
      </c>
      <c r="G2072" s="10" t="s">
        <v>1665</v>
      </c>
      <c r="H2072" s="9"/>
    </row>
    <row r="2073" ht="15.75" customHeight="1">
      <c r="A2073" s="9" t="s">
        <v>36</v>
      </c>
      <c r="B2073" s="10" t="s">
        <v>1666</v>
      </c>
      <c r="C2073" s="11">
        <v>3.0</v>
      </c>
      <c r="D2073" s="11">
        <v>2.0</v>
      </c>
      <c r="E2073" s="12">
        <v>2.0</v>
      </c>
      <c r="F2073" s="9" t="s">
        <v>33</v>
      </c>
      <c r="G2073" s="10" t="s">
        <v>853</v>
      </c>
      <c r="H2073" s="9" t="s">
        <v>35</v>
      </c>
    </row>
    <row r="2074" ht="15.75" customHeight="1">
      <c r="A2074" s="9" t="s">
        <v>182</v>
      </c>
      <c r="B2074" s="10" t="s">
        <v>957</v>
      </c>
      <c r="C2074" s="11">
        <v>4.0</v>
      </c>
      <c r="D2074" s="11">
        <v>3.0</v>
      </c>
      <c r="E2074" s="13"/>
      <c r="F2074" s="9" t="s">
        <v>59</v>
      </c>
      <c r="G2074" s="10" t="s">
        <v>1116</v>
      </c>
      <c r="H2074" s="9" t="s">
        <v>67</v>
      </c>
    </row>
    <row r="2075" ht="15.75" customHeight="1">
      <c r="A2075" s="9" t="s">
        <v>577</v>
      </c>
      <c r="B2075" s="10" t="s">
        <v>593</v>
      </c>
      <c r="C2075" s="11">
        <v>4.0</v>
      </c>
      <c r="D2075" s="11">
        <v>3.0</v>
      </c>
      <c r="E2075" s="13"/>
      <c r="F2075" s="9" t="s">
        <v>59</v>
      </c>
      <c r="G2075" s="10" t="s">
        <v>212</v>
      </c>
      <c r="H2075" s="9" t="s">
        <v>26</v>
      </c>
    </row>
    <row r="2076" ht="15.75" customHeight="1">
      <c r="A2076" s="9" t="s">
        <v>219</v>
      </c>
      <c r="B2076" s="10" t="s">
        <v>484</v>
      </c>
      <c r="C2076" s="10" t="s">
        <v>39</v>
      </c>
      <c r="D2076" s="11">
        <v>5.0</v>
      </c>
      <c r="E2076" s="13"/>
      <c r="F2076" s="9" t="s">
        <v>87</v>
      </c>
      <c r="G2076" s="10" t="s">
        <v>1495</v>
      </c>
      <c r="H2076" s="9" t="s">
        <v>26</v>
      </c>
    </row>
    <row r="2077" ht="15.75" customHeight="1">
      <c r="A2077" s="9" t="s">
        <v>219</v>
      </c>
      <c r="B2077" s="10" t="s">
        <v>921</v>
      </c>
      <c r="C2077" s="10" t="s">
        <v>39</v>
      </c>
      <c r="D2077" s="11">
        <v>6.0</v>
      </c>
      <c r="E2077" s="13"/>
      <c r="F2077" s="9" t="s">
        <v>87</v>
      </c>
      <c r="G2077" s="10" t="s">
        <v>1624</v>
      </c>
      <c r="H2077" s="9"/>
    </row>
    <row r="2078" ht="15.75" customHeight="1">
      <c r="A2078" s="9" t="s">
        <v>219</v>
      </c>
      <c r="B2078" s="10" t="s">
        <v>315</v>
      </c>
      <c r="C2078" s="10" t="s">
        <v>39</v>
      </c>
      <c r="D2078" s="11">
        <v>5.0</v>
      </c>
      <c r="E2078" s="13"/>
      <c r="F2078" s="9" t="s">
        <v>87</v>
      </c>
      <c r="G2078" s="10" t="s">
        <v>1667</v>
      </c>
      <c r="H2078" s="9"/>
    </row>
    <row r="2079" ht="15.75" customHeight="1">
      <c r="A2079" s="9" t="s">
        <v>219</v>
      </c>
      <c r="B2079" s="10" t="s">
        <v>264</v>
      </c>
      <c r="C2079" s="10" t="s">
        <v>39</v>
      </c>
      <c r="D2079" s="11">
        <v>5.0</v>
      </c>
      <c r="E2079" s="13"/>
      <c r="F2079" s="9" t="s">
        <v>87</v>
      </c>
      <c r="G2079" s="10" t="s">
        <v>1668</v>
      </c>
      <c r="H2079" s="9" t="s">
        <v>26</v>
      </c>
    </row>
    <row r="2080" ht="15.75" customHeight="1">
      <c r="A2080" s="9" t="s">
        <v>219</v>
      </c>
      <c r="B2080" s="10" t="s">
        <v>123</v>
      </c>
      <c r="C2080" s="10" t="s">
        <v>39</v>
      </c>
      <c r="D2080" s="11">
        <v>5.0</v>
      </c>
      <c r="E2080" s="12">
        <v>3.0</v>
      </c>
      <c r="F2080" s="9" t="s">
        <v>87</v>
      </c>
      <c r="G2080" s="10" t="s">
        <v>1080</v>
      </c>
      <c r="H2080" s="9" t="s">
        <v>26</v>
      </c>
    </row>
    <row r="2081" ht="15.75" customHeight="1">
      <c r="A2081" s="9" t="s">
        <v>219</v>
      </c>
      <c r="B2081" s="10" t="s">
        <v>177</v>
      </c>
      <c r="C2081" s="11">
        <v>5.0</v>
      </c>
      <c r="D2081" s="11">
        <v>5.0</v>
      </c>
      <c r="E2081" s="12">
        <v>3.0</v>
      </c>
      <c r="F2081" s="9" t="s">
        <v>87</v>
      </c>
      <c r="G2081" s="10" t="s">
        <v>1626</v>
      </c>
      <c r="H2081" s="9" t="s">
        <v>26</v>
      </c>
    </row>
    <row r="2082" ht="15.75" customHeight="1">
      <c r="A2082" s="9" t="s">
        <v>36</v>
      </c>
      <c r="B2082" s="10" t="s">
        <v>757</v>
      </c>
      <c r="C2082" s="11">
        <v>3.0</v>
      </c>
      <c r="D2082" s="11">
        <v>2.0</v>
      </c>
      <c r="E2082" s="12">
        <v>2.0</v>
      </c>
      <c r="F2082" s="9" t="s">
        <v>33</v>
      </c>
      <c r="G2082" s="10"/>
      <c r="H2082" s="9" t="s">
        <v>67</v>
      </c>
    </row>
    <row r="2083" ht="15.75" customHeight="1">
      <c r="A2083" s="9" t="s">
        <v>36</v>
      </c>
      <c r="B2083" s="10" t="s">
        <v>1669</v>
      </c>
      <c r="C2083" s="11">
        <v>3.0</v>
      </c>
      <c r="D2083" s="11">
        <v>2.0</v>
      </c>
      <c r="E2083" s="12">
        <v>2.0</v>
      </c>
      <c r="F2083" s="9" t="s">
        <v>33</v>
      </c>
      <c r="G2083" s="10"/>
      <c r="H2083" s="9" t="s">
        <v>67</v>
      </c>
    </row>
    <row r="2084" ht="15.75" customHeight="1">
      <c r="A2084" s="9" t="s">
        <v>36</v>
      </c>
      <c r="B2084" s="10" t="s">
        <v>1256</v>
      </c>
      <c r="C2084" s="10" t="s">
        <v>62</v>
      </c>
      <c r="D2084" s="11">
        <v>2.0</v>
      </c>
      <c r="E2084" s="12">
        <v>1.0</v>
      </c>
      <c r="F2084" s="9" t="s">
        <v>97</v>
      </c>
      <c r="G2084" s="10" t="s">
        <v>1670</v>
      </c>
      <c r="H2084" s="9" t="s">
        <v>67</v>
      </c>
    </row>
    <row r="2085" ht="15.75" customHeight="1">
      <c r="A2085" s="9" t="s">
        <v>37</v>
      </c>
      <c r="B2085" s="10" t="s">
        <v>1332</v>
      </c>
      <c r="C2085" s="11">
        <v>3.0</v>
      </c>
      <c r="D2085" s="11">
        <v>2.0</v>
      </c>
      <c r="E2085" s="12">
        <v>2.0</v>
      </c>
      <c r="F2085" s="9" t="s">
        <v>24</v>
      </c>
      <c r="G2085" s="10" t="s">
        <v>795</v>
      </c>
      <c r="H2085" s="9" t="s">
        <v>26</v>
      </c>
    </row>
    <row r="2086" ht="15.75" customHeight="1">
      <c r="A2086" s="9" t="s">
        <v>577</v>
      </c>
      <c r="B2086" s="10" t="s">
        <v>136</v>
      </c>
      <c r="C2086" s="10" t="s">
        <v>39</v>
      </c>
      <c r="D2086" s="11">
        <v>3.0</v>
      </c>
      <c r="E2086" s="13"/>
      <c r="F2086" s="9" t="s">
        <v>172</v>
      </c>
      <c r="G2086" s="10" t="s">
        <v>212</v>
      </c>
      <c r="H2086" s="9" t="s">
        <v>26</v>
      </c>
    </row>
    <row r="2087" ht="15.75" customHeight="1">
      <c r="A2087" s="9" t="s">
        <v>81</v>
      </c>
      <c r="B2087" s="10" t="s">
        <v>1671</v>
      </c>
      <c r="C2087" s="11">
        <v>4.0</v>
      </c>
      <c r="D2087" s="11">
        <v>3.0</v>
      </c>
      <c r="E2087" s="13"/>
      <c r="F2087" s="9" t="s">
        <v>59</v>
      </c>
      <c r="G2087" s="10" t="s">
        <v>715</v>
      </c>
      <c r="H2087" s="9" t="s">
        <v>26</v>
      </c>
    </row>
    <row r="2088" ht="15.75" customHeight="1">
      <c r="A2088" s="9" t="s">
        <v>577</v>
      </c>
      <c r="B2088" s="10" t="s">
        <v>1672</v>
      </c>
      <c r="C2088" s="11">
        <v>5.0</v>
      </c>
      <c r="D2088" s="11">
        <v>4.0</v>
      </c>
      <c r="E2088" s="13"/>
      <c r="F2088" s="9" t="s">
        <v>59</v>
      </c>
      <c r="G2088" s="10" t="s">
        <v>212</v>
      </c>
      <c r="H2088" s="9" t="s">
        <v>35</v>
      </c>
    </row>
    <row r="2089" ht="15.75" customHeight="1">
      <c r="A2089" s="9" t="s">
        <v>106</v>
      </c>
      <c r="B2089" s="10" t="s">
        <v>171</v>
      </c>
      <c r="C2089" s="11">
        <v>3.0</v>
      </c>
      <c r="D2089" s="11">
        <v>2.0</v>
      </c>
      <c r="E2089" s="13"/>
      <c r="F2089" s="9" t="s">
        <v>347</v>
      </c>
      <c r="G2089" s="10" t="s">
        <v>1116</v>
      </c>
      <c r="H2089" s="9" t="s">
        <v>35</v>
      </c>
    </row>
    <row r="2090" ht="15.75" customHeight="1">
      <c r="A2090" s="9" t="s">
        <v>27</v>
      </c>
      <c r="B2090" s="10" t="s">
        <v>195</v>
      </c>
      <c r="C2090" s="11">
        <v>3.0</v>
      </c>
      <c r="D2090" s="11">
        <v>4.0</v>
      </c>
      <c r="E2090" s="13"/>
      <c r="F2090" s="9" t="s">
        <v>172</v>
      </c>
      <c r="G2090" s="10" t="s">
        <v>722</v>
      </c>
      <c r="H2090" s="9"/>
    </row>
    <row r="2091" ht="15.75" customHeight="1">
      <c r="A2091" s="9" t="s">
        <v>679</v>
      </c>
      <c r="B2091" s="10" t="s">
        <v>1541</v>
      </c>
      <c r="C2091" s="10"/>
      <c r="D2091" s="10"/>
      <c r="E2091" s="13"/>
      <c r="F2091" s="9" t="s">
        <v>660</v>
      </c>
      <c r="G2091" s="10" t="s">
        <v>1542</v>
      </c>
      <c r="H2091" s="9"/>
    </row>
    <row r="2092" ht="15.75" customHeight="1">
      <c r="A2092" s="9" t="s">
        <v>159</v>
      </c>
      <c r="B2092" s="10" t="s">
        <v>247</v>
      </c>
      <c r="C2092" s="11">
        <v>3.0</v>
      </c>
      <c r="D2092" s="11">
        <v>3.0</v>
      </c>
      <c r="E2092" s="12">
        <v>1.0</v>
      </c>
      <c r="F2092" s="9" t="s">
        <v>87</v>
      </c>
      <c r="G2092" s="10" t="s">
        <v>623</v>
      </c>
      <c r="H2092" s="9" t="s">
        <v>67</v>
      </c>
    </row>
    <row r="2093" ht="15.75" customHeight="1">
      <c r="A2093" s="9" t="s">
        <v>159</v>
      </c>
      <c r="B2093" s="10" t="s">
        <v>650</v>
      </c>
      <c r="C2093" s="10" t="s">
        <v>62</v>
      </c>
      <c r="D2093" s="11">
        <v>4.0</v>
      </c>
      <c r="E2093" s="12">
        <v>2.0</v>
      </c>
      <c r="F2093" s="9" t="s">
        <v>33</v>
      </c>
      <c r="G2093" s="10" t="s">
        <v>387</v>
      </c>
      <c r="H2093" s="9" t="s">
        <v>35</v>
      </c>
    </row>
    <row r="2094" ht="15.75" customHeight="1">
      <c r="A2094" s="9" t="s">
        <v>690</v>
      </c>
      <c r="B2094" s="10" t="s">
        <v>245</v>
      </c>
      <c r="C2094" s="10" t="s">
        <v>62</v>
      </c>
      <c r="D2094" s="11">
        <v>4.0</v>
      </c>
      <c r="E2094" s="13"/>
      <c r="F2094" s="9" t="s">
        <v>713</v>
      </c>
      <c r="G2094" s="10" t="s">
        <v>1673</v>
      </c>
      <c r="H2094" s="9" t="s">
        <v>35</v>
      </c>
    </row>
    <row r="2095" ht="15.75" customHeight="1">
      <c r="A2095" s="9" t="s">
        <v>70</v>
      </c>
      <c r="B2095" s="10" t="s">
        <v>689</v>
      </c>
      <c r="C2095" s="11">
        <v>1.0</v>
      </c>
      <c r="D2095" s="11">
        <v>2.0</v>
      </c>
      <c r="E2095" s="12">
        <v>1.0</v>
      </c>
      <c r="F2095" s="9" t="s">
        <v>940</v>
      </c>
      <c r="G2095" s="10" t="s">
        <v>785</v>
      </c>
      <c r="H2095" s="9" t="s">
        <v>35</v>
      </c>
    </row>
    <row r="2096" ht="15.75" customHeight="1">
      <c r="A2096" s="9" t="s">
        <v>174</v>
      </c>
      <c r="B2096" s="10" t="s">
        <v>699</v>
      </c>
      <c r="C2096" s="11">
        <v>4.0</v>
      </c>
      <c r="D2096" s="11">
        <v>2.0</v>
      </c>
      <c r="E2096" s="12">
        <v>1.0</v>
      </c>
      <c r="F2096" s="9" t="s">
        <v>87</v>
      </c>
      <c r="G2096" s="10" t="s">
        <v>1674</v>
      </c>
      <c r="H2096" s="9" t="s">
        <v>35</v>
      </c>
    </row>
    <row r="2097" ht="15.75" customHeight="1">
      <c r="A2097" s="9" t="s">
        <v>174</v>
      </c>
      <c r="B2097" s="10" t="s">
        <v>699</v>
      </c>
      <c r="C2097" s="11">
        <v>4.0</v>
      </c>
      <c r="D2097" s="11">
        <v>2.0</v>
      </c>
      <c r="E2097" s="12">
        <v>2.0</v>
      </c>
      <c r="F2097" s="9" t="s">
        <v>97</v>
      </c>
      <c r="G2097" s="10" t="s">
        <v>1674</v>
      </c>
      <c r="H2097" s="9"/>
    </row>
    <row r="2098" ht="15.75" customHeight="1">
      <c r="A2098" s="9" t="s">
        <v>182</v>
      </c>
      <c r="B2098" s="10" t="s">
        <v>123</v>
      </c>
      <c r="C2098" s="10" t="s">
        <v>62</v>
      </c>
      <c r="D2098" s="11">
        <v>4.0</v>
      </c>
      <c r="E2098" s="13"/>
      <c r="F2098" s="9" t="s">
        <v>87</v>
      </c>
      <c r="G2098" s="10" t="s">
        <v>1675</v>
      </c>
      <c r="H2098" s="9" t="s">
        <v>35</v>
      </c>
    </row>
    <row r="2099" ht="15.75" customHeight="1">
      <c r="A2099" s="9" t="s">
        <v>182</v>
      </c>
      <c r="B2099" s="10" t="s">
        <v>131</v>
      </c>
      <c r="C2099" s="10" t="s">
        <v>62</v>
      </c>
      <c r="D2099" s="11">
        <v>4.0</v>
      </c>
      <c r="E2099" s="13"/>
      <c r="F2099" s="9" t="s">
        <v>87</v>
      </c>
      <c r="G2099" s="10" t="s">
        <v>1676</v>
      </c>
      <c r="H2099" s="9" t="s">
        <v>35</v>
      </c>
    </row>
    <row r="2100" ht="15.75" customHeight="1">
      <c r="A2100" s="9" t="s">
        <v>37</v>
      </c>
      <c r="B2100" s="10" t="s">
        <v>215</v>
      </c>
      <c r="C2100" s="10" t="s">
        <v>226</v>
      </c>
      <c r="D2100" s="11">
        <v>4.0</v>
      </c>
      <c r="E2100" s="12">
        <v>2.0</v>
      </c>
      <c r="F2100" s="9" t="s">
        <v>94</v>
      </c>
      <c r="G2100" s="10" t="s">
        <v>1116</v>
      </c>
      <c r="H2100" s="9" t="s">
        <v>35</v>
      </c>
    </row>
    <row r="2101" ht="15.75" customHeight="1">
      <c r="A2101" s="9" t="s">
        <v>174</v>
      </c>
      <c r="B2101" s="10" t="s">
        <v>975</v>
      </c>
      <c r="C2101" s="11">
        <v>4.0</v>
      </c>
      <c r="D2101" s="11">
        <v>2.0</v>
      </c>
      <c r="E2101" s="12">
        <v>2.0</v>
      </c>
      <c r="F2101" s="9" t="s">
        <v>87</v>
      </c>
      <c r="G2101" s="10" t="s">
        <v>1674</v>
      </c>
      <c r="H2101" s="9" t="s">
        <v>35</v>
      </c>
    </row>
    <row r="2102" ht="15.75" customHeight="1">
      <c r="A2102" s="9" t="s">
        <v>174</v>
      </c>
      <c r="B2102" s="10" t="s">
        <v>970</v>
      </c>
      <c r="C2102" s="11">
        <v>4.0</v>
      </c>
      <c r="D2102" s="11">
        <v>2.0</v>
      </c>
      <c r="E2102" s="13"/>
      <c r="F2102" s="9" t="s">
        <v>87</v>
      </c>
      <c r="G2102" s="10" t="s">
        <v>1677</v>
      </c>
      <c r="H2102" s="9" t="s">
        <v>35</v>
      </c>
    </row>
    <row r="2103" ht="15.75" customHeight="1">
      <c r="A2103" s="9" t="s">
        <v>174</v>
      </c>
      <c r="B2103" s="10" t="s">
        <v>269</v>
      </c>
      <c r="C2103" s="11">
        <v>3.0</v>
      </c>
      <c r="D2103" s="11">
        <v>2.0</v>
      </c>
      <c r="E2103" s="13"/>
      <c r="F2103" s="9" t="s">
        <v>87</v>
      </c>
      <c r="G2103" s="10" t="s">
        <v>1166</v>
      </c>
      <c r="H2103" s="9" t="s">
        <v>35</v>
      </c>
    </row>
    <row r="2104" ht="15.75" customHeight="1">
      <c r="A2104" s="9" t="s">
        <v>174</v>
      </c>
      <c r="B2104" s="10" t="s">
        <v>975</v>
      </c>
      <c r="C2104" s="11">
        <v>4.0</v>
      </c>
      <c r="D2104" s="11">
        <v>2.0</v>
      </c>
      <c r="E2104" s="12">
        <v>1.0</v>
      </c>
      <c r="F2104" s="9" t="s">
        <v>87</v>
      </c>
      <c r="G2104" s="10" t="s">
        <v>1674</v>
      </c>
      <c r="H2104" s="9" t="s">
        <v>35</v>
      </c>
    </row>
    <row r="2105" ht="15.75" customHeight="1">
      <c r="A2105" s="9" t="s">
        <v>174</v>
      </c>
      <c r="B2105" s="10" t="s">
        <v>269</v>
      </c>
      <c r="C2105" s="11">
        <v>4.0</v>
      </c>
      <c r="D2105" s="11">
        <v>2.0</v>
      </c>
      <c r="E2105" s="13"/>
      <c r="F2105" s="9" t="s">
        <v>87</v>
      </c>
      <c r="G2105" s="10" t="s">
        <v>756</v>
      </c>
      <c r="H2105" s="9" t="s">
        <v>35</v>
      </c>
    </row>
    <row r="2106" ht="15.75" customHeight="1">
      <c r="A2106" s="9" t="s">
        <v>174</v>
      </c>
      <c r="B2106" s="10" t="s">
        <v>1125</v>
      </c>
      <c r="C2106" s="11">
        <v>4.0</v>
      </c>
      <c r="D2106" s="11">
        <v>2.0</v>
      </c>
      <c r="E2106" s="13"/>
      <c r="F2106" s="9" t="s">
        <v>87</v>
      </c>
      <c r="G2106" s="10" t="s">
        <v>194</v>
      </c>
      <c r="H2106" s="9" t="s">
        <v>35</v>
      </c>
    </row>
    <row r="2107" ht="15.75" customHeight="1">
      <c r="A2107" s="9" t="s">
        <v>174</v>
      </c>
      <c r="B2107" s="10" t="s">
        <v>1678</v>
      </c>
      <c r="C2107" s="11">
        <v>3.0</v>
      </c>
      <c r="D2107" s="11">
        <v>2.0</v>
      </c>
      <c r="E2107" s="13"/>
      <c r="F2107" s="9" t="s">
        <v>87</v>
      </c>
      <c r="G2107" s="10" t="s">
        <v>1679</v>
      </c>
      <c r="H2107" s="9" t="s">
        <v>67</v>
      </c>
    </row>
    <row r="2108" ht="15.75" customHeight="1">
      <c r="A2108" s="9" t="s">
        <v>174</v>
      </c>
      <c r="B2108" s="10" t="s">
        <v>699</v>
      </c>
      <c r="C2108" s="11">
        <v>4.0</v>
      </c>
      <c r="D2108" s="11">
        <v>2.0</v>
      </c>
      <c r="E2108" s="13"/>
      <c r="F2108" s="9" t="s">
        <v>87</v>
      </c>
      <c r="G2108" s="10" t="s">
        <v>1680</v>
      </c>
      <c r="H2108" s="9" t="s">
        <v>35</v>
      </c>
    </row>
    <row r="2109" ht="15.75" customHeight="1">
      <c r="A2109" s="9" t="s">
        <v>168</v>
      </c>
      <c r="B2109" s="10" t="s">
        <v>138</v>
      </c>
      <c r="C2109" s="10" t="s">
        <v>23</v>
      </c>
      <c r="D2109" s="11">
        <v>2.0</v>
      </c>
      <c r="E2109" s="12">
        <v>1.0</v>
      </c>
      <c r="F2109" s="9" t="s">
        <v>97</v>
      </c>
      <c r="G2109" s="10" t="s">
        <v>614</v>
      </c>
      <c r="H2109" s="9" t="s">
        <v>26</v>
      </c>
    </row>
    <row r="2110" ht="15.75" customHeight="1">
      <c r="A2110" s="9" t="s">
        <v>363</v>
      </c>
      <c r="B2110" s="10" t="s">
        <v>706</v>
      </c>
      <c r="C2110" s="11">
        <v>3.0</v>
      </c>
      <c r="D2110" s="11">
        <v>2.0</v>
      </c>
      <c r="E2110" s="13"/>
      <c r="F2110" s="9" t="s">
        <v>87</v>
      </c>
      <c r="G2110" s="10" t="s">
        <v>1559</v>
      </c>
      <c r="H2110" s="9" t="s">
        <v>67</v>
      </c>
    </row>
    <row r="2111" ht="15.75" customHeight="1">
      <c r="A2111" s="9" t="s">
        <v>363</v>
      </c>
      <c r="B2111" s="10" t="s">
        <v>854</v>
      </c>
      <c r="C2111" s="11">
        <v>4.0</v>
      </c>
      <c r="D2111" s="11">
        <v>3.0</v>
      </c>
      <c r="E2111" s="12">
        <v>2.0</v>
      </c>
      <c r="F2111" s="9" t="s">
        <v>87</v>
      </c>
      <c r="G2111" s="10" t="s">
        <v>1681</v>
      </c>
      <c r="H2111" s="9" t="s">
        <v>67</v>
      </c>
    </row>
    <row r="2112" ht="15.75" customHeight="1">
      <c r="A2112" s="9" t="s">
        <v>93</v>
      </c>
      <c r="B2112" s="10" t="s">
        <v>560</v>
      </c>
      <c r="C2112" s="10" t="s">
        <v>23</v>
      </c>
      <c r="D2112" s="11">
        <v>2.0</v>
      </c>
      <c r="E2112" s="12">
        <v>2.0</v>
      </c>
      <c r="F2112" s="9" t="s">
        <v>86</v>
      </c>
      <c r="G2112" s="10" t="s">
        <v>760</v>
      </c>
      <c r="H2112" s="9" t="s">
        <v>35</v>
      </c>
    </row>
    <row r="2113" ht="15.75" customHeight="1">
      <c r="A2113" s="9" t="s">
        <v>37</v>
      </c>
      <c r="B2113" s="10" t="s">
        <v>366</v>
      </c>
      <c r="C2113" s="11">
        <v>3.0</v>
      </c>
      <c r="D2113" s="11">
        <v>3.0</v>
      </c>
      <c r="E2113" s="12">
        <v>2.0</v>
      </c>
      <c r="F2113" s="9" t="s">
        <v>33</v>
      </c>
      <c r="G2113" s="10" t="s">
        <v>1150</v>
      </c>
      <c r="H2113" s="9" t="s">
        <v>67</v>
      </c>
    </row>
    <row r="2114" ht="15.75" customHeight="1">
      <c r="A2114" s="9" t="s">
        <v>76</v>
      </c>
      <c r="B2114" s="10" t="s">
        <v>606</v>
      </c>
      <c r="C2114" s="10" t="s">
        <v>62</v>
      </c>
      <c r="D2114" s="11">
        <v>4.0</v>
      </c>
      <c r="E2114" s="13"/>
      <c r="F2114" s="9" t="s">
        <v>87</v>
      </c>
      <c r="G2114" s="10" t="s">
        <v>551</v>
      </c>
      <c r="H2114" s="9" t="s">
        <v>26</v>
      </c>
    </row>
    <row r="2115" ht="15.75" customHeight="1">
      <c r="A2115" s="9" t="s">
        <v>159</v>
      </c>
      <c r="B2115" s="10" t="s">
        <v>613</v>
      </c>
      <c r="C2115" s="11">
        <v>2.0</v>
      </c>
      <c r="D2115" s="11">
        <v>2.0</v>
      </c>
      <c r="E2115" s="12">
        <v>1.0</v>
      </c>
      <c r="F2115" s="9" t="s">
        <v>87</v>
      </c>
      <c r="G2115" s="10" t="s">
        <v>610</v>
      </c>
      <c r="H2115" s="9" t="s">
        <v>26</v>
      </c>
    </row>
    <row r="2116" ht="15.75" customHeight="1">
      <c r="A2116" s="9" t="s">
        <v>76</v>
      </c>
      <c r="B2116" s="10" t="s">
        <v>82</v>
      </c>
      <c r="C2116" s="10" t="s">
        <v>62</v>
      </c>
      <c r="D2116" s="11">
        <v>4.0</v>
      </c>
      <c r="E2116" s="13"/>
      <c r="F2116" s="9" t="s">
        <v>87</v>
      </c>
      <c r="G2116" s="10" t="s">
        <v>88</v>
      </c>
      <c r="H2116" s="9" t="s">
        <v>26</v>
      </c>
    </row>
    <row r="2117" ht="15.75" customHeight="1">
      <c r="A2117" s="9" t="s">
        <v>1239</v>
      </c>
      <c r="B2117" s="10" t="s">
        <v>171</v>
      </c>
      <c r="C2117" s="11">
        <v>2.0</v>
      </c>
      <c r="D2117" s="11">
        <v>2.0</v>
      </c>
      <c r="E2117" s="12">
        <v>2.0</v>
      </c>
      <c r="F2117" s="9" t="s">
        <v>24</v>
      </c>
      <c r="G2117" s="10" t="s">
        <v>346</v>
      </c>
      <c r="H2117" s="9"/>
    </row>
    <row r="2118" ht="15.75" customHeight="1">
      <c r="A2118" s="9" t="s">
        <v>76</v>
      </c>
      <c r="B2118" s="10" t="s">
        <v>626</v>
      </c>
      <c r="C2118" s="11">
        <v>3.0</v>
      </c>
      <c r="D2118" s="11">
        <v>2.0</v>
      </c>
      <c r="E2118" s="13"/>
      <c r="F2118" s="9" t="s">
        <v>87</v>
      </c>
      <c r="G2118" s="10" t="s">
        <v>982</v>
      </c>
      <c r="H2118" s="9"/>
    </row>
    <row r="2119" ht="15.75" customHeight="1">
      <c r="A2119" s="9" t="s">
        <v>21</v>
      </c>
      <c r="B2119" s="10" t="s">
        <v>271</v>
      </c>
      <c r="C2119" s="10" t="s">
        <v>205</v>
      </c>
      <c r="D2119" s="11">
        <v>7.0</v>
      </c>
      <c r="E2119" s="13"/>
      <c r="F2119" s="9" t="s">
        <v>24</v>
      </c>
      <c r="G2119" s="10" t="s">
        <v>1682</v>
      </c>
      <c r="H2119" s="9" t="s">
        <v>35</v>
      </c>
    </row>
    <row r="2120" ht="15.75" customHeight="1">
      <c r="A2120" s="9" t="s">
        <v>21</v>
      </c>
      <c r="B2120" s="10" t="s">
        <v>264</v>
      </c>
      <c r="C2120" s="10" t="s">
        <v>62</v>
      </c>
      <c r="D2120" s="11">
        <v>4.0</v>
      </c>
      <c r="E2120" s="13"/>
      <c r="F2120" s="9" t="s">
        <v>24</v>
      </c>
      <c r="G2120" s="10" t="s">
        <v>723</v>
      </c>
      <c r="H2120" s="9" t="s">
        <v>35</v>
      </c>
    </row>
    <row r="2121" ht="15.75" customHeight="1">
      <c r="A2121" s="9" t="s">
        <v>76</v>
      </c>
      <c r="B2121" s="10" t="s">
        <v>716</v>
      </c>
      <c r="C2121" s="10" t="s">
        <v>39</v>
      </c>
      <c r="D2121" s="11">
        <v>5.0</v>
      </c>
      <c r="E2121" s="13"/>
      <c r="F2121" s="9" t="s">
        <v>87</v>
      </c>
      <c r="G2121" s="10" t="s">
        <v>1608</v>
      </c>
      <c r="H2121" s="9" t="s">
        <v>35</v>
      </c>
    </row>
    <row r="2122" ht="15.75" customHeight="1">
      <c r="A2122" s="9" t="s">
        <v>76</v>
      </c>
      <c r="B2122" s="10" t="s">
        <v>280</v>
      </c>
      <c r="C2122" s="10" t="s">
        <v>62</v>
      </c>
      <c r="D2122" s="11">
        <v>5.0</v>
      </c>
      <c r="E2122" s="13"/>
      <c r="F2122" s="9" t="s">
        <v>87</v>
      </c>
      <c r="G2122" s="10" t="s">
        <v>1683</v>
      </c>
      <c r="H2122" s="9"/>
    </row>
    <row r="2123" ht="15.75" customHeight="1">
      <c r="A2123" s="9" t="s">
        <v>76</v>
      </c>
      <c r="B2123" s="10" t="s">
        <v>1146</v>
      </c>
      <c r="C2123" s="10" t="s">
        <v>62</v>
      </c>
      <c r="D2123" s="11">
        <v>3.0</v>
      </c>
      <c r="E2123" s="13"/>
      <c r="F2123" s="9" t="s">
        <v>87</v>
      </c>
      <c r="G2123" s="10" t="s">
        <v>1684</v>
      </c>
      <c r="H2123" s="9" t="s">
        <v>26</v>
      </c>
    </row>
    <row r="2124" ht="15.75" customHeight="1">
      <c r="A2124" s="9" t="s">
        <v>76</v>
      </c>
      <c r="B2124" s="10" t="s">
        <v>229</v>
      </c>
      <c r="C2124" s="10" t="s">
        <v>39</v>
      </c>
      <c r="D2124" s="11">
        <v>5.0</v>
      </c>
      <c r="E2124" s="12">
        <v>3.0</v>
      </c>
      <c r="F2124" s="9" t="s">
        <v>87</v>
      </c>
      <c r="G2124" s="10" t="s">
        <v>1626</v>
      </c>
      <c r="H2124" s="9" t="s">
        <v>35</v>
      </c>
    </row>
    <row r="2125" ht="15.75" customHeight="1">
      <c r="A2125" s="9" t="s">
        <v>76</v>
      </c>
      <c r="B2125" s="10" t="s">
        <v>311</v>
      </c>
      <c r="C2125" s="10" t="s">
        <v>39</v>
      </c>
      <c r="D2125" s="11">
        <v>5.0</v>
      </c>
      <c r="E2125" s="13"/>
      <c r="F2125" s="9" t="s">
        <v>87</v>
      </c>
      <c r="G2125" s="10" t="s">
        <v>1685</v>
      </c>
      <c r="H2125" s="9" t="s">
        <v>26</v>
      </c>
    </row>
    <row r="2126" ht="15.75" customHeight="1">
      <c r="A2126" s="9" t="s">
        <v>76</v>
      </c>
      <c r="B2126" s="10" t="s">
        <v>409</v>
      </c>
      <c r="C2126" s="10" t="s">
        <v>39</v>
      </c>
      <c r="D2126" s="11">
        <v>4.0</v>
      </c>
      <c r="E2126" s="13"/>
      <c r="F2126" s="9" t="s">
        <v>87</v>
      </c>
      <c r="G2126" s="10" t="s">
        <v>1686</v>
      </c>
      <c r="H2126" s="9" t="s">
        <v>26</v>
      </c>
    </row>
    <row r="2127" ht="15.75" customHeight="1">
      <c r="A2127" s="9" t="s">
        <v>690</v>
      </c>
      <c r="B2127" s="10" t="s">
        <v>22</v>
      </c>
      <c r="C2127" s="10" t="s">
        <v>62</v>
      </c>
      <c r="D2127" s="11">
        <v>4.0</v>
      </c>
      <c r="E2127" s="12">
        <v>2.0</v>
      </c>
      <c r="F2127" s="9" t="s">
        <v>494</v>
      </c>
      <c r="G2127" s="10" t="s">
        <v>999</v>
      </c>
      <c r="H2127" s="9" t="s">
        <v>35</v>
      </c>
    </row>
    <row r="2128" ht="15.75" customHeight="1">
      <c r="A2128" s="9" t="s">
        <v>690</v>
      </c>
      <c r="B2128" s="10" t="s">
        <v>245</v>
      </c>
      <c r="C2128" s="10" t="s">
        <v>62</v>
      </c>
      <c r="D2128" s="11">
        <v>4.0</v>
      </c>
      <c r="E2128" s="12">
        <v>2.0</v>
      </c>
      <c r="F2128" s="9" t="s">
        <v>494</v>
      </c>
      <c r="G2128" s="10" t="s">
        <v>999</v>
      </c>
      <c r="H2128" s="9" t="s">
        <v>35</v>
      </c>
    </row>
    <row r="2129" ht="15.75" customHeight="1">
      <c r="A2129" s="9" t="s">
        <v>76</v>
      </c>
      <c r="B2129" s="10" t="s">
        <v>1099</v>
      </c>
      <c r="C2129" s="11">
        <v>2.0</v>
      </c>
      <c r="D2129" s="11">
        <v>2.0</v>
      </c>
      <c r="E2129" s="12">
        <v>1.0</v>
      </c>
      <c r="F2129" s="9" t="s">
        <v>24</v>
      </c>
      <c r="G2129" s="10" t="s">
        <v>1687</v>
      </c>
      <c r="H2129" s="9" t="s">
        <v>26</v>
      </c>
    </row>
    <row r="2130" ht="15.75" customHeight="1">
      <c r="A2130" s="9" t="s">
        <v>36</v>
      </c>
      <c r="B2130" s="10" t="s">
        <v>975</v>
      </c>
      <c r="C2130" s="11">
        <v>2.0</v>
      </c>
      <c r="D2130" s="11">
        <v>2.0</v>
      </c>
      <c r="E2130" s="12">
        <v>1.0</v>
      </c>
      <c r="F2130" s="9" t="s">
        <v>87</v>
      </c>
      <c r="G2130" s="10" t="s">
        <v>1339</v>
      </c>
      <c r="H2130" s="9" t="s">
        <v>67</v>
      </c>
    </row>
    <row r="2131" ht="15.75" customHeight="1">
      <c r="A2131" s="9" t="s">
        <v>376</v>
      </c>
      <c r="B2131" s="10" t="s">
        <v>215</v>
      </c>
      <c r="C2131" s="10" t="s">
        <v>62</v>
      </c>
      <c r="D2131" s="11">
        <v>4.0</v>
      </c>
      <c r="E2131" s="12">
        <v>2.0</v>
      </c>
      <c r="F2131" s="9" t="s">
        <v>33</v>
      </c>
      <c r="G2131" s="10" t="s">
        <v>1353</v>
      </c>
      <c r="H2131" s="9" t="s">
        <v>67</v>
      </c>
    </row>
    <row r="2132" ht="15.75" customHeight="1">
      <c r="A2132" s="9" t="s">
        <v>159</v>
      </c>
      <c r="B2132" s="10" t="s">
        <v>332</v>
      </c>
      <c r="C2132" s="11">
        <v>3.0</v>
      </c>
      <c r="D2132" s="11">
        <v>4.0</v>
      </c>
      <c r="E2132" s="12">
        <v>2.0</v>
      </c>
      <c r="F2132" s="9" t="s">
        <v>33</v>
      </c>
      <c r="G2132" s="10" t="s">
        <v>1688</v>
      </c>
      <c r="H2132" s="9" t="s">
        <v>67</v>
      </c>
    </row>
    <row r="2133" ht="15.75" customHeight="1">
      <c r="A2133" s="9" t="s">
        <v>174</v>
      </c>
      <c r="B2133" s="10" t="s">
        <v>1689</v>
      </c>
      <c r="C2133" s="11">
        <v>3.0</v>
      </c>
      <c r="D2133" s="11">
        <v>3.0</v>
      </c>
      <c r="E2133" s="12">
        <v>2.0</v>
      </c>
      <c r="F2133" s="9" t="s">
        <v>87</v>
      </c>
      <c r="G2133" s="10" t="s">
        <v>338</v>
      </c>
      <c r="H2133" s="9" t="s">
        <v>67</v>
      </c>
    </row>
    <row r="2134" ht="15.75" customHeight="1">
      <c r="A2134" s="9" t="s">
        <v>27</v>
      </c>
      <c r="B2134" s="10" t="s">
        <v>256</v>
      </c>
      <c r="C2134" s="10" t="s">
        <v>226</v>
      </c>
      <c r="D2134" s="11">
        <v>3.0</v>
      </c>
      <c r="E2134" s="12">
        <v>4.0</v>
      </c>
      <c r="F2134" s="9" t="s">
        <v>74</v>
      </c>
      <c r="G2134" s="10" t="s">
        <v>1690</v>
      </c>
      <c r="H2134" s="9" t="s">
        <v>35</v>
      </c>
    </row>
    <row r="2135" ht="15.75" customHeight="1">
      <c r="A2135" s="9" t="s">
        <v>159</v>
      </c>
      <c r="B2135" s="10" t="s">
        <v>215</v>
      </c>
      <c r="C2135" s="11">
        <v>4.0</v>
      </c>
      <c r="D2135" s="11">
        <v>4.0</v>
      </c>
      <c r="E2135" s="12">
        <v>2.0</v>
      </c>
      <c r="F2135" s="9" t="s">
        <v>33</v>
      </c>
      <c r="G2135" s="10" t="s">
        <v>1688</v>
      </c>
      <c r="H2135" s="9" t="s">
        <v>67</v>
      </c>
    </row>
    <row r="2136" ht="15.75" customHeight="1">
      <c r="A2136" s="9" t="s">
        <v>27</v>
      </c>
      <c r="B2136" s="10" t="s">
        <v>247</v>
      </c>
      <c r="C2136" s="10" t="s">
        <v>62</v>
      </c>
      <c r="D2136" s="11">
        <v>3.0</v>
      </c>
      <c r="E2136" s="12">
        <v>2.0</v>
      </c>
      <c r="F2136" s="9" t="s">
        <v>33</v>
      </c>
      <c r="G2136" s="10" t="s">
        <v>932</v>
      </c>
      <c r="H2136" s="9" t="s">
        <v>26</v>
      </c>
    </row>
    <row r="2137" ht="15.75" customHeight="1">
      <c r="A2137" s="9" t="s">
        <v>76</v>
      </c>
      <c r="B2137" s="10" t="s">
        <v>1691</v>
      </c>
      <c r="C2137" s="10" t="s">
        <v>39</v>
      </c>
      <c r="D2137" s="11">
        <v>6.0</v>
      </c>
      <c r="E2137" s="13"/>
      <c r="F2137" s="9" t="s">
        <v>87</v>
      </c>
      <c r="G2137" s="10" t="s">
        <v>118</v>
      </c>
      <c r="H2137" s="9" t="s">
        <v>35</v>
      </c>
    </row>
    <row r="2138" ht="15.75" customHeight="1">
      <c r="A2138" s="9" t="s">
        <v>21</v>
      </c>
      <c r="B2138" s="10" t="s">
        <v>1692</v>
      </c>
      <c r="C2138" s="10" t="s">
        <v>226</v>
      </c>
      <c r="D2138" s="11">
        <v>6.0</v>
      </c>
      <c r="E2138" s="12">
        <v>3.0</v>
      </c>
      <c r="F2138" s="9" t="s">
        <v>793</v>
      </c>
      <c r="G2138" s="10" t="s">
        <v>1693</v>
      </c>
      <c r="H2138" s="9" t="s">
        <v>35</v>
      </c>
    </row>
    <row r="2139" ht="15.75" customHeight="1">
      <c r="A2139" s="9" t="s">
        <v>376</v>
      </c>
      <c r="B2139" s="10" t="s">
        <v>891</v>
      </c>
      <c r="C2139" s="11">
        <v>3.0</v>
      </c>
      <c r="D2139" s="11">
        <v>2.0</v>
      </c>
      <c r="E2139" s="12">
        <v>1.0</v>
      </c>
      <c r="F2139" s="9" t="s">
        <v>87</v>
      </c>
      <c r="G2139" s="10" t="s">
        <v>1521</v>
      </c>
      <c r="H2139" s="9" t="s">
        <v>35</v>
      </c>
    </row>
    <row r="2140" ht="15.75" customHeight="1">
      <c r="A2140" s="9" t="s">
        <v>46</v>
      </c>
      <c r="B2140" s="10" t="s">
        <v>138</v>
      </c>
      <c r="C2140" s="11">
        <v>3.0</v>
      </c>
      <c r="D2140" s="11">
        <v>2.0</v>
      </c>
      <c r="E2140" s="12">
        <v>2.0</v>
      </c>
      <c r="F2140" s="9" t="s">
        <v>347</v>
      </c>
      <c r="G2140" s="10" t="s">
        <v>1534</v>
      </c>
      <c r="H2140" s="9" t="s">
        <v>35</v>
      </c>
    </row>
    <row r="2141" ht="15.75" customHeight="1">
      <c r="A2141" s="9" t="s">
        <v>76</v>
      </c>
      <c r="B2141" s="10" t="s">
        <v>313</v>
      </c>
      <c r="C2141" s="11">
        <v>2.0</v>
      </c>
      <c r="D2141" s="11">
        <v>2.0</v>
      </c>
      <c r="E2141" s="12">
        <v>1.0</v>
      </c>
      <c r="F2141" s="9" t="s">
        <v>24</v>
      </c>
      <c r="G2141" s="10" t="s">
        <v>902</v>
      </c>
      <c r="H2141" s="9" t="s">
        <v>26</v>
      </c>
    </row>
    <row r="2142" ht="15.75" customHeight="1">
      <c r="A2142" s="9" t="s">
        <v>76</v>
      </c>
      <c r="B2142" s="10" t="s">
        <v>572</v>
      </c>
      <c r="C2142" s="11">
        <v>1.0</v>
      </c>
      <c r="D2142" s="11">
        <v>1.0</v>
      </c>
      <c r="E2142" s="12">
        <v>1.0</v>
      </c>
      <c r="F2142" s="9" t="s">
        <v>86</v>
      </c>
      <c r="G2142" s="10" t="s">
        <v>850</v>
      </c>
      <c r="H2142" s="9" t="s">
        <v>26</v>
      </c>
    </row>
    <row r="2143" ht="15.75" customHeight="1">
      <c r="A2143" s="9" t="s">
        <v>159</v>
      </c>
      <c r="B2143" s="10" t="s">
        <v>699</v>
      </c>
      <c r="C2143" s="11">
        <v>3.0</v>
      </c>
      <c r="D2143" s="11">
        <v>2.0</v>
      </c>
      <c r="E2143" s="12">
        <v>2.0</v>
      </c>
      <c r="F2143" s="9" t="s">
        <v>24</v>
      </c>
      <c r="G2143" s="10" t="s">
        <v>1328</v>
      </c>
      <c r="H2143" s="9"/>
    </row>
    <row r="2144" ht="15.75" customHeight="1">
      <c r="A2144" s="9" t="s">
        <v>174</v>
      </c>
      <c r="B2144" s="10" t="s">
        <v>956</v>
      </c>
      <c r="C2144" s="11">
        <v>3.0</v>
      </c>
      <c r="D2144" s="11">
        <v>2.0</v>
      </c>
      <c r="E2144" s="12">
        <v>2.0</v>
      </c>
      <c r="F2144" s="9" t="s">
        <v>24</v>
      </c>
      <c r="G2144" s="10" t="s">
        <v>1694</v>
      </c>
      <c r="H2144" s="9"/>
    </row>
    <row r="2145" ht="15.75" customHeight="1">
      <c r="A2145" s="9" t="s">
        <v>263</v>
      </c>
      <c r="B2145" s="10" t="s">
        <v>409</v>
      </c>
      <c r="C2145" s="10" t="s">
        <v>62</v>
      </c>
      <c r="D2145" s="10"/>
      <c r="E2145" s="12">
        <v>2.0</v>
      </c>
      <c r="F2145" s="9" t="s">
        <v>87</v>
      </c>
      <c r="G2145" s="10" t="s">
        <v>101</v>
      </c>
      <c r="H2145" s="9"/>
    </row>
    <row r="2146" ht="15.75" customHeight="1">
      <c r="A2146" s="9" t="s">
        <v>76</v>
      </c>
      <c r="B2146" s="10" t="s">
        <v>47</v>
      </c>
      <c r="C2146" s="10" t="s">
        <v>226</v>
      </c>
      <c r="D2146" s="11">
        <v>6.0</v>
      </c>
      <c r="E2146" s="12">
        <v>4.0</v>
      </c>
      <c r="F2146" s="9" t="s">
        <v>69</v>
      </c>
      <c r="G2146" s="10" t="s">
        <v>945</v>
      </c>
      <c r="H2146" s="9" t="s">
        <v>35</v>
      </c>
    </row>
    <row r="2147" ht="15.75" customHeight="1">
      <c r="A2147" s="9" t="s">
        <v>174</v>
      </c>
      <c r="B2147" s="10" t="s">
        <v>1695</v>
      </c>
      <c r="C2147" s="11">
        <v>3.0</v>
      </c>
      <c r="D2147" s="11">
        <v>2.0</v>
      </c>
      <c r="E2147" s="12">
        <v>1.0</v>
      </c>
      <c r="F2147" s="9" t="s">
        <v>97</v>
      </c>
      <c r="G2147" s="10" t="s">
        <v>1696</v>
      </c>
      <c r="H2147" s="9" t="s">
        <v>67</v>
      </c>
    </row>
    <row r="2148" ht="15.75" customHeight="1">
      <c r="A2148" s="9" t="s">
        <v>174</v>
      </c>
      <c r="B2148" s="10" t="s">
        <v>1697</v>
      </c>
      <c r="C2148" s="10" t="s">
        <v>62</v>
      </c>
      <c r="D2148" s="11">
        <v>3.0</v>
      </c>
      <c r="E2148" s="12">
        <v>2.0</v>
      </c>
      <c r="F2148" s="9" t="s">
        <v>33</v>
      </c>
      <c r="G2148" s="10" t="s">
        <v>1698</v>
      </c>
      <c r="H2148" s="9" t="s">
        <v>35</v>
      </c>
    </row>
    <row r="2149" ht="15.75" customHeight="1">
      <c r="A2149" s="9" t="s">
        <v>174</v>
      </c>
      <c r="B2149" s="10" t="s">
        <v>91</v>
      </c>
      <c r="C2149" s="11">
        <v>4.0</v>
      </c>
      <c r="D2149" s="11">
        <v>2.0</v>
      </c>
      <c r="E2149" s="12">
        <v>2.0</v>
      </c>
      <c r="F2149" s="9" t="s">
        <v>97</v>
      </c>
      <c r="G2149" s="10" t="s">
        <v>194</v>
      </c>
      <c r="H2149" s="9" t="s">
        <v>35</v>
      </c>
    </row>
    <row r="2150" ht="15.75" customHeight="1">
      <c r="A2150" s="9" t="s">
        <v>174</v>
      </c>
      <c r="B2150" s="10" t="s">
        <v>222</v>
      </c>
      <c r="C2150" s="11">
        <v>2.0</v>
      </c>
      <c r="D2150" s="11">
        <v>2.0</v>
      </c>
      <c r="E2150" s="12">
        <v>2.0</v>
      </c>
      <c r="F2150" s="9" t="s">
        <v>33</v>
      </c>
      <c r="G2150" s="10" t="s">
        <v>894</v>
      </c>
      <c r="H2150" s="9" t="s">
        <v>26</v>
      </c>
    </row>
    <row r="2151" ht="15.75" customHeight="1">
      <c r="A2151" s="9" t="s">
        <v>21</v>
      </c>
      <c r="B2151" s="10" t="s">
        <v>1699</v>
      </c>
      <c r="C2151" s="11">
        <v>1.0</v>
      </c>
      <c r="D2151" s="11">
        <v>2.0</v>
      </c>
      <c r="E2151" s="12">
        <v>1.0</v>
      </c>
      <c r="F2151" s="9" t="s">
        <v>86</v>
      </c>
      <c r="G2151" s="10" t="s">
        <v>330</v>
      </c>
      <c r="H2151" s="9" t="s">
        <v>35</v>
      </c>
    </row>
    <row r="2152" ht="15.75" customHeight="1">
      <c r="A2152" s="9" t="s">
        <v>21</v>
      </c>
      <c r="B2152" s="10" t="s">
        <v>134</v>
      </c>
      <c r="C2152" s="10" t="s">
        <v>39</v>
      </c>
      <c r="D2152" s="11">
        <v>5.0</v>
      </c>
      <c r="E2152" s="13"/>
      <c r="F2152" s="9" t="s">
        <v>87</v>
      </c>
      <c r="G2152" s="10" t="s">
        <v>1167</v>
      </c>
      <c r="H2152" s="9" t="s">
        <v>35</v>
      </c>
    </row>
    <row r="2153" ht="15.75" customHeight="1">
      <c r="A2153" s="9" t="s">
        <v>21</v>
      </c>
      <c r="B2153" s="10" t="s">
        <v>68</v>
      </c>
      <c r="C2153" s="10" t="s">
        <v>39</v>
      </c>
      <c r="D2153" s="11">
        <v>5.0</v>
      </c>
      <c r="E2153" s="13"/>
      <c r="F2153" s="9" t="s">
        <v>33</v>
      </c>
      <c r="G2153" s="10" t="s">
        <v>1167</v>
      </c>
      <c r="H2153" s="9" t="s">
        <v>35</v>
      </c>
    </row>
    <row r="2154" ht="15.75" customHeight="1">
      <c r="A2154" s="9" t="s">
        <v>190</v>
      </c>
      <c r="B2154" s="10" t="s">
        <v>353</v>
      </c>
      <c r="C2154" s="10" t="s">
        <v>23</v>
      </c>
      <c r="D2154" s="11">
        <v>3.0</v>
      </c>
      <c r="E2154" s="12">
        <v>2.0</v>
      </c>
      <c r="F2154" s="9" t="s">
        <v>33</v>
      </c>
      <c r="G2154" s="10" t="s">
        <v>1700</v>
      </c>
      <c r="H2154" s="9" t="s">
        <v>26</v>
      </c>
    </row>
    <row r="2155" ht="15.75" customHeight="1">
      <c r="A2155" s="9" t="s">
        <v>190</v>
      </c>
      <c r="B2155" s="10" t="s">
        <v>324</v>
      </c>
      <c r="C2155" s="10" t="s">
        <v>62</v>
      </c>
      <c r="D2155" s="11">
        <v>3.0</v>
      </c>
      <c r="E2155" s="12">
        <v>2.0</v>
      </c>
      <c r="F2155" s="9" t="s">
        <v>87</v>
      </c>
      <c r="G2155" s="10" t="s">
        <v>1701</v>
      </c>
      <c r="H2155" s="9" t="s">
        <v>26</v>
      </c>
    </row>
    <row r="2156" ht="15.75" customHeight="1">
      <c r="A2156" s="9" t="s">
        <v>190</v>
      </c>
      <c r="B2156" s="10" t="s">
        <v>148</v>
      </c>
      <c r="C2156" s="10" t="s">
        <v>62</v>
      </c>
      <c r="D2156" s="11">
        <v>4.0</v>
      </c>
      <c r="E2156" s="12">
        <v>2.0</v>
      </c>
      <c r="F2156" s="9" t="s">
        <v>33</v>
      </c>
      <c r="G2156" s="10" t="s">
        <v>1701</v>
      </c>
      <c r="H2156" s="9" t="s">
        <v>35</v>
      </c>
    </row>
    <row r="2157" ht="15.75" customHeight="1">
      <c r="A2157" s="9" t="s">
        <v>21</v>
      </c>
      <c r="B2157" s="10" t="s">
        <v>153</v>
      </c>
      <c r="C2157" s="10" t="s">
        <v>62</v>
      </c>
      <c r="D2157" s="11">
        <v>4.0</v>
      </c>
      <c r="E2157" s="12">
        <v>2.0</v>
      </c>
      <c r="F2157" s="9" t="s">
        <v>87</v>
      </c>
      <c r="G2157" s="10" t="s">
        <v>154</v>
      </c>
      <c r="H2157" s="9" t="s">
        <v>26</v>
      </c>
    </row>
    <row r="2158" ht="15.75" customHeight="1">
      <c r="A2158" s="9" t="s">
        <v>21</v>
      </c>
      <c r="B2158" s="10" t="s">
        <v>1418</v>
      </c>
      <c r="C2158" s="10" t="s">
        <v>62</v>
      </c>
      <c r="D2158" s="11">
        <v>4.0</v>
      </c>
      <c r="E2158" s="12">
        <v>2.0</v>
      </c>
      <c r="F2158" s="9" t="s">
        <v>33</v>
      </c>
      <c r="G2158" s="10" t="s">
        <v>1417</v>
      </c>
      <c r="H2158" s="9" t="s">
        <v>35</v>
      </c>
    </row>
    <row r="2159" ht="15.75" customHeight="1">
      <c r="A2159" s="9" t="s">
        <v>21</v>
      </c>
      <c r="B2159" s="10" t="s">
        <v>123</v>
      </c>
      <c r="C2159" s="10" t="s">
        <v>39</v>
      </c>
      <c r="D2159" s="11">
        <v>5.0</v>
      </c>
      <c r="E2159" s="12">
        <v>2.0</v>
      </c>
      <c r="F2159" s="9" t="s">
        <v>87</v>
      </c>
      <c r="G2159" s="10" t="s">
        <v>1167</v>
      </c>
      <c r="H2159" s="9" t="s">
        <v>35</v>
      </c>
    </row>
    <row r="2160" ht="15.75" customHeight="1">
      <c r="A2160" s="9" t="s">
        <v>21</v>
      </c>
      <c r="B2160" s="10" t="s">
        <v>1702</v>
      </c>
      <c r="C2160" s="10" t="s">
        <v>62</v>
      </c>
      <c r="D2160" s="11">
        <v>4.0</v>
      </c>
      <c r="E2160" s="12">
        <v>2.0</v>
      </c>
      <c r="F2160" s="9" t="s">
        <v>33</v>
      </c>
      <c r="G2160" s="10" t="s">
        <v>368</v>
      </c>
      <c r="H2160" s="9" t="s">
        <v>35</v>
      </c>
    </row>
    <row r="2161" ht="15.75" customHeight="1">
      <c r="A2161" s="9" t="s">
        <v>21</v>
      </c>
      <c r="B2161" s="10" t="s">
        <v>1703</v>
      </c>
      <c r="C2161" s="10" t="s">
        <v>62</v>
      </c>
      <c r="D2161" s="11">
        <v>4.0</v>
      </c>
      <c r="E2161" s="12">
        <v>2.0</v>
      </c>
      <c r="F2161" s="9" t="s">
        <v>33</v>
      </c>
      <c r="G2161" s="10" t="s">
        <v>436</v>
      </c>
      <c r="H2161" s="9" t="s">
        <v>35</v>
      </c>
    </row>
    <row r="2162" ht="15.75" customHeight="1">
      <c r="A2162" s="9" t="s">
        <v>21</v>
      </c>
      <c r="B2162" s="10" t="s">
        <v>1704</v>
      </c>
      <c r="C2162" s="10" t="s">
        <v>62</v>
      </c>
      <c r="D2162" s="11">
        <v>4.0</v>
      </c>
      <c r="E2162" s="12">
        <v>2.0</v>
      </c>
      <c r="F2162" s="9" t="s">
        <v>33</v>
      </c>
      <c r="G2162" s="10" t="s">
        <v>647</v>
      </c>
      <c r="H2162" s="9" t="s">
        <v>35</v>
      </c>
    </row>
    <row r="2163" ht="15.75" customHeight="1">
      <c r="A2163" s="9" t="s">
        <v>21</v>
      </c>
      <c r="B2163" s="10" t="s">
        <v>1419</v>
      </c>
      <c r="C2163" s="10" t="s">
        <v>62</v>
      </c>
      <c r="D2163" s="11">
        <v>4.0</v>
      </c>
      <c r="E2163" s="12">
        <v>2.0</v>
      </c>
      <c r="F2163" s="9" t="s">
        <v>33</v>
      </c>
      <c r="G2163" s="10" t="s">
        <v>1420</v>
      </c>
      <c r="H2163" s="9" t="s">
        <v>35</v>
      </c>
    </row>
    <row r="2164" ht="15.75" customHeight="1">
      <c r="A2164" s="9" t="s">
        <v>57</v>
      </c>
      <c r="B2164" s="10" t="s">
        <v>1705</v>
      </c>
      <c r="C2164" s="10" t="s">
        <v>39</v>
      </c>
      <c r="D2164" s="11">
        <v>5.0</v>
      </c>
      <c r="E2164" s="13"/>
      <c r="F2164" s="9" t="s">
        <v>793</v>
      </c>
      <c r="G2164" s="10" t="s">
        <v>1706</v>
      </c>
      <c r="H2164" s="9" t="s">
        <v>67</v>
      </c>
    </row>
    <row r="2165" ht="15.75" customHeight="1">
      <c r="A2165" s="9" t="s">
        <v>57</v>
      </c>
      <c r="B2165" s="10" t="s">
        <v>1216</v>
      </c>
      <c r="C2165" s="10" t="s">
        <v>39</v>
      </c>
      <c r="D2165" s="11">
        <v>5.0</v>
      </c>
      <c r="E2165" s="13"/>
      <c r="F2165" s="9" t="s">
        <v>33</v>
      </c>
      <c r="G2165" s="10" t="s">
        <v>656</v>
      </c>
      <c r="H2165" s="9" t="s">
        <v>26</v>
      </c>
    </row>
    <row r="2166" ht="15.75" customHeight="1">
      <c r="A2166" s="9" t="s">
        <v>190</v>
      </c>
      <c r="B2166" s="10" t="s">
        <v>1075</v>
      </c>
      <c r="C2166" s="11">
        <v>3.0</v>
      </c>
      <c r="D2166" s="11">
        <v>2.0</v>
      </c>
      <c r="E2166" s="12">
        <v>2.0</v>
      </c>
      <c r="F2166" s="9" t="s">
        <v>87</v>
      </c>
      <c r="G2166" s="10" t="s">
        <v>1707</v>
      </c>
      <c r="H2166" s="9" t="s">
        <v>35</v>
      </c>
    </row>
    <row r="2167" ht="15.75" customHeight="1">
      <c r="A2167" s="9" t="s">
        <v>190</v>
      </c>
      <c r="B2167" s="10" t="s">
        <v>282</v>
      </c>
      <c r="C2167" s="10" t="s">
        <v>62</v>
      </c>
      <c r="D2167" s="11">
        <v>4.0</v>
      </c>
      <c r="E2167" s="12">
        <v>2.0</v>
      </c>
      <c r="F2167" s="9" t="s">
        <v>87</v>
      </c>
      <c r="G2167" s="10" t="s">
        <v>1708</v>
      </c>
      <c r="H2167" s="9" t="s">
        <v>26</v>
      </c>
    </row>
    <row r="2168" ht="15.75" customHeight="1">
      <c r="A2168" s="9" t="s">
        <v>21</v>
      </c>
      <c r="B2168" s="10" t="s">
        <v>82</v>
      </c>
      <c r="C2168" s="10" t="s">
        <v>199</v>
      </c>
      <c r="D2168" s="11">
        <v>1.0</v>
      </c>
      <c r="E2168" s="13"/>
      <c r="F2168" s="9" t="s">
        <v>940</v>
      </c>
      <c r="G2168" s="10" t="s">
        <v>950</v>
      </c>
      <c r="H2168" s="9" t="s">
        <v>26</v>
      </c>
    </row>
    <row r="2169" ht="15.75" customHeight="1">
      <c r="A2169" s="9" t="s">
        <v>21</v>
      </c>
      <c r="B2169" s="10" t="s">
        <v>324</v>
      </c>
      <c r="C2169" s="10" t="s">
        <v>23</v>
      </c>
      <c r="D2169" s="11">
        <v>2.0</v>
      </c>
      <c r="E2169" s="13"/>
      <c r="F2169" s="9" t="s">
        <v>940</v>
      </c>
      <c r="G2169" s="10" t="s">
        <v>401</v>
      </c>
      <c r="H2169" s="9" t="s">
        <v>26</v>
      </c>
    </row>
    <row r="2170" ht="15.75" customHeight="1">
      <c r="A2170" s="9" t="s">
        <v>21</v>
      </c>
      <c r="B2170" s="10" t="s">
        <v>1709</v>
      </c>
      <c r="C2170" s="10" t="s">
        <v>39</v>
      </c>
      <c r="D2170" s="11">
        <v>5.0</v>
      </c>
      <c r="E2170" s="13"/>
      <c r="F2170" s="9" t="s">
        <v>24</v>
      </c>
      <c r="G2170" s="10" t="s">
        <v>829</v>
      </c>
      <c r="H2170" s="9" t="s">
        <v>26</v>
      </c>
    </row>
    <row r="2171" ht="15.75" customHeight="1">
      <c r="A2171" s="9" t="s">
        <v>21</v>
      </c>
      <c r="B2171" s="10" t="s">
        <v>148</v>
      </c>
      <c r="C2171" s="10" t="s">
        <v>62</v>
      </c>
      <c r="D2171" s="11">
        <v>4.0</v>
      </c>
      <c r="E2171" s="12">
        <v>2.0</v>
      </c>
      <c r="F2171" s="9" t="s">
        <v>24</v>
      </c>
      <c r="G2171" s="10" t="s">
        <v>588</v>
      </c>
      <c r="H2171" s="9" t="s">
        <v>67</v>
      </c>
    </row>
    <row r="2172" ht="15.75" customHeight="1">
      <c r="A2172" s="9" t="s">
        <v>21</v>
      </c>
      <c r="B2172" s="10" t="s">
        <v>148</v>
      </c>
      <c r="C2172" s="10" t="s">
        <v>62</v>
      </c>
      <c r="D2172" s="11">
        <v>4.0</v>
      </c>
      <c r="E2172" s="12">
        <v>2.0</v>
      </c>
      <c r="F2172" s="9" t="s">
        <v>24</v>
      </c>
      <c r="G2172" s="10" t="s">
        <v>588</v>
      </c>
      <c r="H2172" s="9" t="s">
        <v>67</v>
      </c>
    </row>
    <row r="2173" ht="15.75" customHeight="1">
      <c r="A2173" s="9" t="s">
        <v>190</v>
      </c>
      <c r="B2173" s="10" t="s">
        <v>61</v>
      </c>
      <c r="C2173" s="10" t="s">
        <v>23</v>
      </c>
      <c r="D2173" s="11">
        <v>3.0</v>
      </c>
      <c r="E2173" s="12">
        <v>2.0</v>
      </c>
      <c r="F2173" s="9" t="s">
        <v>87</v>
      </c>
      <c r="G2173" s="10" t="s">
        <v>1710</v>
      </c>
      <c r="H2173" s="9" t="s">
        <v>26</v>
      </c>
    </row>
    <row r="2174" ht="15.75" customHeight="1">
      <c r="A2174" s="9" t="s">
        <v>21</v>
      </c>
      <c r="B2174" s="10" t="s">
        <v>177</v>
      </c>
      <c r="C2174" s="10" t="s">
        <v>62</v>
      </c>
      <c r="D2174" s="11">
        <v>3.0</v>
      </c>
      <c r="E2174" s="13"/>
      <c r="F2174" s="9" t="s">
        <v>24</v>
      </c>
      <c r="G2174" s="10" t="s">
        <v>1711</v>
      </c>
      <c r="H2174" s="9" t="s">
        <v>26</v>
      </c>
    </row>
    <row r="2175" ht="15.75" customHeight="1">
      <c r="A2175" s="9" t="s">
        <v>21</v>
      </c>
      <c r="B2175" s="10" t="s">
        <v>1146</v>
      </c>
      <c r="C2175" s="11">
        <v>1.0</v>
      </c>
      <c r="D2175" s="11">
        <v>1.0</v>
      </c>
      <c r="E2175" s="12">
        <v>2.0</v>
      </c>
      <c r="F2175" s="9" t="s">
        <v>24</v>
      </c>
      <c r="G2175" s="10" t="s">
        <v>330</v>
      </c>
      <c r="H2175" s="9" t="s">
        <v>26</v>
      </c>
    </row>
    <row r="2176" ht="15.75" customHeight="1">
      <c r="A2176" s="9" t="s">
        <v>21</v>
      </c>
      <c r="B2176" s="10" t="s">
        <v>1513</v>
      </c>
      <c r="C2176" s="11">
        <v>1.0</v>
      </c>
      <c r="D2176" s="11">
        <v>1.0</v>
      </c>
      <c r="E2176" s="12">
        <v>1.0</v>
      </c>
      <c r="F2176" s="9" t="s">
        <v>24</v>
      </c>
      <c r="G2176" s="10" t="s">
        <v>1712</v>
      </c>
      <c r="H2176" s="9" t="s">
        <v>26</v>
      </c>
    </row>
    <row r="2177" ht="15.75" customHeight="1">
      <c r="A2177" s="9" t="s">
        <v>21</v>
      </c>
      <c r="B2177" s="10" t="s">
        <v>282</v>
      </c>
      <c r="C2177" s="10" t="s">
        <v>39</v>
      </c>
      <c r="D2177" s="11">
        <v>4.0</v>
      </c>
      <c r="E2177" s="13"/>
      <c r="F2177" s="9" t="s">
        <v>24</v>
      </c>
      <c r="G2177" s="10" t="s">
        <v>1713</v>
      </c>
      <c r="H2177" s="9" t="s">
        <v>35</v>
      </c>
    </row>
    <row r="2178" ht="15.75" customHeight="1">
      <c r="A2178" s="9" t="s">
        <v>190</v>
      </c>
      <c r="B2178" s="10" t="s">
        <v>128</v>
      </c>
      <c r="C2178" s="10" t="s">
        <v>62</v>
      </c>
      <c r="D2178" s="11">
        <v>4.0</v>
      </c>
      <c r="E2178" s="13"/>
      <c r="F2178" s="9" t="s">
        <v>87</v>
      </c>
      <c r="G2178" s="10" t="s">
        <v>739</v>
      </c>
      <c r="H2178" s="9" t="s">
        <v>26</v>
      </c>
    </row>
    <row r="2179" ht="15.75" customHeight="1">
      <c r="A2179" s="9" t="s">
        <v>190</v>
      </c>
      <c r="B2179" s="10" t="s">
        <v>282</v>
      </c>
      <c r="C2179" s="10" t="s">
        <v>62</v>
      </c>
      <c r="D2179" s="11">
        <v>4.0</v>
      </c>
      <c r="E2179" s="13"/>
      <c r="F2179" s="9" t="s">
        <v>87</v>
      </c>
      <c r="G2179" s="10" t="s">
        <v>739</v>
      </c>
      <c r="H2179" s="9" t="s">
        <v>26</v>
      </c>
    </row>
    <row r="2180" ht="15.75" customHeight="1">
      <c r="A2180" s="9" t="s">
        <v>21</v>
      </c>
      <c r="B2180" s="10" t="s">
        <v>238</v>
      </c>
      <c r="C2180" s="10" t="s">
        <v>23</v>
      </c>
      <c r="D2180" s="11">
        <v>2.0</v>
      </c>
      <c r="E2180" s="12">
        <v>2.0</v>
      </c>
      <c r="F2180" s="9" t="s">
        <v>940</v>
      </c>
      <c r="G2180" s="10" t="s">
        <v>401</v>
      </c>
      <c r="H2180" s="9" t="s">
        <v>26</v>
      </c>
    </row>
    <row r="2181" ht="15.75" customHeight="1">
      <c r="A2181" s="9" t="s">
        <v>190</v>
      </c>
      <c r="B2181" s="10" t="s">
        <v>247</v>
      </c>
      <c r="C2181" s="11">
        <v>1.0</v>
      </c>
      <c r="D2181" s="11">
        <v>1.0</v>
      </c>
      <c r="E2181" s="12">
        <v>1.0</v>
      </c>
      <c r="F2181" s="9" t="s">
        <v>87</v>
      </c>
      <c r="G2181" s="10" t="s">
        <v>1570</v>
      </c>
      <c r="H2181" s="9" t="s">
        <v>26</v>
      </c>
    </row>
    <row r="2182" ht="15.75" customHeight="1">
      <c r="A2182" s="9" t="s">
        <v>190</v>
      </c>
      <c r="B2182" s="10" t="s">
        <v>425</v>
      </c>
      <c r="C2182" s="11">
        <v>1.0</v>
      </c>
      <c r="D2182" s="11">
        <v>1.0</v>
      </c>
      <c r="E2182" s="12">
        <v>1.0</v>
      </c>
      <c r="F2182" s="9" t="s">
        <v>87</v>
      </c>
      <c r="G2182" s="10" t="s">
        <v>931</v>
      </c>
      <c r="H2182" s="9" t="s">
        <v>26</v>
      </c>
    </row>
    <row r="2183" ht="15.75" customHeight="1">
      <c r="A2183" s="9" t="s">
        <v>190</v>
      </c>
      <c r="B2183" s="10" t="s">
        <v>22</v>
      </c>
      <c r="C2183" s="11">
        <v>2.0</v>
      </c>
      <c r="D2183" s="11">
        <v>2.0</v>
      </c>
      <c r="E2183" s="12">
        <v>2.0</v>
      </c>
      <c r="F2183" s="9" t="s">
        <v>87</v>
      </c>
      <c r="G2183" s="10" t="s">
        <v>1243</v>
      </c>
      <c r="H2183" s="9" t="s">
        <v>26</v>
      </c>
    </row>
    <row r="2184" ht="15.75" customHeight="1">
      <c r="A2184" s="9" t="s">
        <v>21</v>
      </c>
      <c r="B2184" s="10" t="s">
        <v>497</v>
      </c>
      <c r="C2184" s="10" t="s">
        <v>62</v>
      </c>
      <c r="D2184" s="11">
        <v>4.0</v>
      </c>
      <c r="E2184" s="12">
        <v>2.0</v>
      </c>
      <c r="F2184" s="9" t="s">
        <v>87</v>
      </c>
      <c r="G2184" s="10" t="s">
        <v>154</v>
      </c>
      <c r="H2184" s="9" t="s">
        <v>35</v>
      </c>
    </row>
    <row r="2185" ht="15.75" customHeight="1">
      <c r="A2185" s="9" t="s">
        <v>21</v>
      </c>
      <c r="B2185" s="10" t="s">
        <v>527</v>
      </c>
      <c r="C2185" s="10" t="s">
        <v>62</v>
      </c>
      <c r="D2185" s="11">
        <v>4.0</v>
      </c>
      <c r="E2185" s="13"/>
      <c r="F2185" s="9" t="s">
        <v>33</v>
      </c>
      <c r="G2185" s="10" t="s">
        <v>154</v>
      </c>
      <c r="H2185" s="9" t="s">
        <v>35</v>
      </c>
    </row>
    <row r="2186" ht="15.75" customHeight="1">
      <c r="A2186" s="9" t="s">
        <v>174</v>
      </c>
      <c r="B2186" s="10" t="s">
        <v>539</v>
      </c>
      <c r="C2186" s="11">
        <v>3.0</v>
      </c>
      <c r="D2186" s="11">
        <v>2.0</v>
      </c>
      <c r="E2186" s="12">
        <v>1.0</v>
      </c>
      <c r="F2186" s="9" t="s">
        <v>87</v>
      </c>
      <c r="G2186" s="10" t="s">
        <v>1714</v>
      </c>
      <c r="H2186" s="9"/>
    </row>
    <row r="2187" ht="15.75" customHeight="1">
      <c r="A2187" s="9" t="s">
        <v>76</v>
      </c>
      <c r="B2187" s="10" t="s">
        <v>814</v>
      </c>
      <c r="C2187" s="10" t="s">
        <v>39</v>
      </c>
      <c r="D2187" s="11">
        <v>5.0</v>
      </c>
      <c r="E2187" s="13"/>
      <c r="F2187" s="9" t="s">
        <v>87</v>
      </c>
      <c r="G2187" s="10" t="s">
        <v>115</v>
      </c>
      <c r="H2187" s="9" t="s">
        <v>35</v>
      </c>
    </row>
    <row r="2188" ht="15.75" customHeight="1">
      <c r="A2188" s="9" t="s">
        <v>76</v>
      </c>
      <c r="B2188" s="10" t="s">
        <v>241</v>
      </c>
      <c r="C2188" s="11">
        <v>3.0</v>
      </c>
      <c r="D2188" s="11">
        <v>2.0</v>
      </c>
      <c r="E2188" s="12">
        <v>2.0</v>
      </c>
      <c r="F2188" s="9" t="s">
        <v>87</v>
      </c>
      <c r="G2188" s="10" t="s">
        <v>139</v>
      </c>
      <c r="H2188" s="9" t="s">
        <v>35</v>
      </c>
    </row>
    <row r="2189" ht="15.75" customHeight="1">
      <c r="A2189" s="9" t="s">
        <v>174</v>
      </c>
      <c r="B2189" s="10" t="s">
        <v>1697</v>
      </c>
      <c r="C2189" s="10" t="s">
        <v>62</v>
      </c>
      <c r="D2189" s="11">
        <v>3.0</v>
      </c>
      <c r="E2189" s="12">
        <v>2.0</v>
      </c>
      <c r="F2189" s="9" t="s">
        <v>87</v>
      </c>
      <c r="G2189" s="10" t="s">
        <v>1698</v>
      </c>
      <c r="H2189" s="9"/>
    </row>
    <row r="2190" ht="15.75" customHeight="1">
      <c r="A2190" s="9" t="s">
        <v>174</v>
      </c>
      <c r="B2190" s="10" t="s">
        <v>729</v>
      </c>
      <c r="C2190" s="10" t="s">
        <v>62</v>
      </c>
      <c r="D2190" s="11">
        <v>3.0</v>
      </c>
      <c r="E2190" s="12">
        <v>2.0</v>
      </c>
      <c r="F2190" s="9" t="s">
        <v>87</v>
      </c>
      <c r="G2190" s="10" t="s">
        <v>1371</v>
      </c>
      <c r="H2190" s="9" t="s">
        <v>35</v>
      </c>
    </row>
    <row r="2191" ht="15.75" customHeight="1">
      <c r="A2191" s="9" t="s">
        <v>76</v>
      </c>
      <c r="B2191" s="10" t="s">
        <v>651</v>
      </c>
      <c r="C2191" s="10" t="s">
        <v>39</v>
      </c>
      <c r="D2191" s="11">
        <v>6.0</v>
      </c>
      <c r="E2191" s="13"/>
      <c r="F2191" s="9" t="s">
        <v>87</v>
      </c>
      <c r="G2191" s="10" t="s">
        <v>935</v>
      </c>
      <c r="H2191" s="9" t="s">
        <v>35</v>
      </c>
    </row>
    <row r="2192" ht="15.75" customHeight="1">
      <c r="A2192" s="9" t="s">
        <v>76</v>
      </c>
      <c r="B2192" s="10" t="s">
        <v>104</v>
      </c>
      <c r="C2192" s="10" t="s">
        <v>117</v>
      </c>
      <c r="D2192" s="11">
        <v>8.0</v>
      </c>
      <c r="E2192" s="13"/>
      <c r="F2192" s="9" t="s">
        <v>87</v>
      </c>
      <c r="G2192" s="10" t="s">
        <v>1715</v>
      </c>
      <c r="H2192" s="9" t="s">
        <v>35</v>
      </c>
    </row>
    <row r="2193" ht="15.75" customHeight="1">
      <c r="A2193" s="9" t="s">
        <v>76</v>
      </c>
      <c r="B2193" s="10" t="s">
        <v>282</v>
      </c>
      <c r="C2193" s="10" t="s">
        <v>39</v>
      </c>
      <c r="D2193" s="11">
        <v>6.0</v>
      </c>
      <c r="E2193" s="13"/>
      <c r="F2193" s="9" t="s">
        <v>87</v>
      </c>
      <c r="G2193" s="10" t="s">
        <v>935</v>
      </c>
      <c r="H2193" s="9" t="s">
        <v>35</v>
      </c>
    </row>
    <row r="2194" ht="15.75" customHeight="1">
      <c r="A2194" s="9" t="s">
        <v>76</v>
      </c>
      <c r="B2194" s="10" t="s">
        <v>528</v>
      </c>
      <c r="C2194" s="10" t="s">
        <v>39</v>
      </c>
      <c r="D2194" s="11">
        <v>6.0</v>
      </c>
      <c r="E2194" s="13"/>
      <c r="F2194" s="9" t="s">
        <v>87</v>
      </c>
      <c r="G2194" s="10" t="s">
        <v>1716</v>
      </c>
      <c r="H2194" s="9" t="s">
        <v>26</v>
      </c>
    </row>
    <row r="2195" ht="15.75" customHeight="1">
      <c r="A2195" s="9" t="s">
        <v>76</v>
      </c>
      <c r="B2195" s="10" t="s">
        <v>484</v>
      </c>
      <c r="C2195" s="10" t="s">
        <v>39</v>
      </c>
      <c r="D2195" s="11">
        <v>6.0</v>
      </c>
      <c r="E2195" s="13"/>
      <c r="F2195" s="9" t="s">
        <v>87</v>
      </c>
      <c r="G2195" s="10" t="s">
        <v>935</v>
      </c>
      <c r="H2195" s="9" t="s">
        <v>252</v>
      </c>
    </row>
    <row r="2196" ht="15.75" customHeight="1">
      <c r="A2196" s="9" t="s">
        <v>174</v>
      </c>
      <c r="B2196" s="10" t="s">
        <v>269</v>
      </c>
      <c r="C2196" s="11">
        <v>4.0</v>
      </c>
      <c r="D2196" s="11">
        <v>2.0</v>
      </c>
      <c r="E2196" s="12">
        <v>1.0</v>
      </c>
      <c r="F2196" s="9" t="s">
        <v>87</v>
      </c>
      <c r="G2196" s="10" t="s">
        <v>756</v>
      </c>
      <c r="H2196" s="9" t="s">
        <v>26</v>
      </c>
    </row>
    <row r="2197" ht="15.75" customHeight="1">
      <c r="A2197" s="9" t="s">
        <v>76</v>
      </c>
      <c r="B2197" s="10" t="s">
        <v>892</v>
      </c>
      <c r="C2197" s="10" t="s">
        <v>39</v>
      </c>
      <c r="D2197" s="11">
        <v>5.0</v>
      </c>
      <c r="E2197" s="13"/>
      <c r="F2197" s="9" t="s">
        <v>87</v>
      </c>
      <c r="G2197" s="10" t="s">
        <v>1717</v>
      </c>
      <c r="H2197" s="9" t="s">
        <v>35</v>
      </c>
    </row>
    <row r="2198" ht="15.75" customHeight="1">
      <c r="A2198" s="9" t="s">
        <v>76</v>
      </c>
      <c r="B2198" s="10" t="s">
        <v>128</v>
      </c>
      <c r="C2198" s="10" t="s">
        <v>39</v>
      </c>
      <c r="D2198" s="11">
        <v>6.0</v>
      </c>
      <c r="E2198" s="13"/>
      <c r="F2198" s="9" t="s">
        <v>87</v>
      </c>
      <c r="G2198" s="10" t="s">
        <v>1716</v>
      </c>
      <c r="H2198" s="9" t="s">
        <v>26</v>
      </c>
    </row>
    <row r="2199" ht="15.75" customHeight="1">
      <c r="A2199" s="9" t="s">
        <v>76</v>
      </c>
      <c r="B2199" s="10" t="s">
        <v>280</v>
      </c>
      <c r="C2199" s="10" t="s">
        <v>62</v>
      </c>
      <c r="D2199" s="11">
        <v>5.0</v>
      </c>
      <c r="E2199" s="13"/>
      <c r="F2199" s="9" t="s">
        <v>87</v>
      </c>
      <c r="G2199" s="10" t="s">
        <v>1490</v>
      </c>
      <c r="H2199" s="9" t="s">
        <v>26</v>
      </c>
    </row>
    <row r="2200" ht="15.75" customHeight="1">
      <c r="A2200" s="9" t="s">
        <v>76</v>
      </c>
      <c r="B2200" s="10" t="s">
        <v>353</v>
      </c>
      <c r="C2200" s="10" t="s">
        <v>62</v>
      </c>
      <c r="D2200" s="11">
        <v>3.0</v>
      </c>
      <c r="E2200" s="13"/>
      <c r="F2200" s="9" t="s">
        <v>87</v>
      </c>
      <c r="G2200" s="10" t="s">
        <v>1490</v>
      </c>
      <c r="H2200" s="9" t="s">
        <v>26</v>
      </c>
    </row>
    <row r="2201" ht="15.75" customHeight="1">
      <c r="A2201" s="9" t="s">
        <v>76</v>
      </c>
      <c r="B2201" s="10" t="s">
        <v>102</v>
      </c>
      <c r="C2201" s="11">
        <v>4.0</v>
      </c>
      <c r="D2201" s="11">
        <v>5.0</v>
      </c>
      <c r="E2201" s="12">
        <v>3.0</v>
      </c>
      <c r="F2201" s="9" t="s">
        <v>87</v>
      </c>
      <c r="G2201" s="10" t="s">
        <v>1718</v>
      </c>
      <c r="H2201" s="9" t="s">
        <v>26</v>
      </c>
    </row>
    <row r="2202" ht="15.75" customHeight="1">
      <c r="A2202" s="9" t="s">
        <v>76</v>
      </c>
      <c r="B2202" s="10" t="s">
        <v>264</v>
      </c>
      <c r="C2202" s="10" t="s">
        <v>117</v>
      </c>
      <c r="D2202" s="11">
        <v>6.0</v>
      </c>
      <c r="E2202" s="13"/>
      <c r="F2202" s="9" t="s">
        <v>87</v>
      </c>
      <c r="G2202" s="10" t="s">
        <v>437</v>
      </c>
      <c r="H2202" s="9" t="s">
        <v>35</v>
      </c>
    </row>
    <row r="2203" ht="15.75" customHeight="1">
      <c r="A2203" s="9" t="s">
        <v>76</v>
      </c>
      <c r="B2203" s="10" t="s">
        <v>162</v>
      </c>
      <c r="C2203" s="10" t="s">
        <v>62</v>
      </c>
      <c r="D2203" s="11">
        <v>5.0</v>
      </c>
      <c r="E2203" s="13"/>
      <c r="F2203" s="9" t="s">
        <v>87</v>
      </c>
      <c r="G2203" s="10" t="s">
        <v>1719</v>
      </c>
      <c r="H2203" s="9" t="s">
        <v>26</v>
      </c>
    </row>
    <row r="2204" ht="15.75" customHeight="1">
      <c r="A2204" s="9" t="s">
        <v>76</v>
      </c>
      <c r="B2204" s="10" t="s">
        <v>85</v>
      </c>
      <c r="C2204" s="10" t="s">
        <v>62</v>
      </c>
      <c r="D2204" s="11">
        <v>5.0</v>
      </c>
      <c r="E2204" s="13"/>
      <c r="F2204" s="9" t="s">
        <v>87</v>
      </c>
      <c r="G2204" s="10" t="s">
        <v>1720</v>
      </c>
      <c r="H2204" s="9" t="s">
        <v>26</v>
      </c>
    </row>
    <row r="2205" ht="15.75" customHeight="1">
      <c r="A2205" s="9" t="s">
        <v>76</v>
      </c>
      <c r="B2205" s="10" t="s">
        <v>82</v>
      </c>
      <c r="C2205" s="10" t="s">
        <v>62</v>
      </c>
      <c r="D2205" s="11">
        <v>5.0</v>
      </c>
      <c r="E2205" s="13"/>
      <c r="F2205" s="9" t="s">
        <v>87</v>
      </c>
      <c r="G2205" s="10" t="s">
        <v>1720</v>
      </c>
      <c r="H2205" s="9" t="s">
        <v>26</v>
      </c>
    </row>
    <row r="2206" ht="15.75" customHeight="1">
      <c r="A2206" s="9" t="s">
        <v>76</v>
      </c>
      <c r="B2206" s="10" t="s">
        <v>409</v>
      </c>
      <c r="C2206" s="10" t="s">
        <v>62</v>
      </c>
      <c r="D2206" s="11">
        <v>5.0</v>
      </c>
      <c r="E2206" s="13"/>
      <c r="F2206" s="9" t="s">
        <v>87</v>
      </c>
      <c r="G2206" s="10" t="s">
        <v>1721</v>
      </c>
      <c r="H2206" s="9" t="s">
        <v>26</v>
      </c>
    </row>
    <row r="2207" ht="15.75" customHeight="1">
      <c r="A2207" s="9" t="s">
        <v>76</v>
      </c>
      <c r="B2207" s="10" t="s">
        <v>361</v>
      </c>
      <c r="C2207" s="10" t="s">
        <v>62</v>
      </c>
      <c r="D2207" s="11">
        <v>4.0</v>
      </c>
      <c r="E2207" s="13"/>
      <c r="F2207" s="9" t="s">
        <v>87</v>
      </c>
      <c r="G2207" s="10" t="s">
        <v>1722</v>
      </c>
      <c r="H2207" s="9" t="s">
        <v>26</v>
      </c>
    </row>
    <row r="2208" ht="15.75" customHeight="1">
      <c r="A2208" s="9" t="s">
        <v>76</v>
      </c>
      <c r="B2208" s="10" t="s">
        <v>128</v>
      </c>
      <c r="C2208" s="10" t="s">
        <v>39</v>
      </c>
      <c r="D2208" s="11">
        <v>6.0</v>
      </c>
      <c r="E2208" s="13"/>
      <c r="F2208" s="9" t="s">
        <v>87</v>
      </c>
      <c r="G2208" s="10" t="s">
        <v>989</v>
      </c>
      <c r="H2208" s="9" t="s">
        <v>35</v>
      </c>
    </row>
    <row r="2209" ht="15.75" customHeight="1">
      <c r="A2209" s="9" t="s">
        <v>174</v>
      </c>
      <c r="B2209" s="10" t="s">
        <v>975</v>
      </c>
      <c r="C2209" s="11">
        <v>4.0</v>
      </c>
      <c r="D2209" s="11">
        <v>2.0</v>
      </c>
      <c r="E2209" s="12">
        <v>1.0</v>
      </c>
      <c r="F2209" s="9" t="s">
        <v>33</v>
      </c>
      <c r="G2209" s="10" t="s">
        <v>1696</v>
      </c>
      <c r="H2209" s="9"/>
    </row>
    <row r="2210" ht="15.75" customHeight="1">
      <c r="A2210" s="9" t="s">
        <v>53</v>
      </c>
      <c r="B2210" s="10" t="s">
        <v>171</v>
      </c>
      <c r="C2210" s="11">
        <v>3.0</v>
      </c>
      <c r="D2210" s="11">
        <v>2.0</v>
      </c>
      <c r="E2210" s="13"/>
      <c r="F2210" s="9" t="s">
        <v>59</v>
      </c>
      <c r="G2210" s="10" t="s">
        <v>1460</v>
      </c>
      <c r="H2210" s="9" t="s">
        <v>35</v>
      </c>
    </row>
    <row r="2211" ht="15.75" customHeight="1">
      <c r="A2211" s="9" t="s">
        <v>174</v>
      </c>
      <c r="B2211" s="10" t="s">
        <v>711</v>
      </c>
      <c r="C2211" s="11">
        <v>3.0</v>
      </c>
      <c r="D2211" s="11">
        <v>2.0</v>
      </c>
      <c r="E2211" s="12">
        <v>2.0</v>
      </c>
      <c r="F2211" s="9" t="s">
        <v>347</v>
      </c>
      <c r="G2211" s="10" t="s">
        <v>60</v>
      </c>
      <c r="H2211" s="9" t="s">
        <v>35</v>
      </c>
    </row>
    <row r="2212" ht="15.75" customHeight="1">
      <c r="A2212" s="9" t="s">
        <v>174</v>
      </c>
      <c r="B2212" s="10" t="s">
        <v>891</v>
      </c>
      <c r="C2212" s="11">
        <v>4.0</v>
      </c>
      <c r="D2212" s="11">
        <v>2.0</v>
      </c>
      <c r="E2212" s="12">
        <v>2.0</v>
      </c>
      <c r="F2212" s="9" t="s">
        <v>33</v>
      </c>
      <c r="G2212" s="10" t="s">
        <v>1674</v>
      </c>
      <c r="H2212" s="9"/>
    </row>
    <row r="2213" ht="15.75" customHeight="1">
      <c r="A2213" s="9" t="s">
        <v>76</v>
      </c>
      <c r="B2213" s="10" t="s">
        <v>1346</v>
      </c>
      <c r="C2213" s="10" t="s">
        <v>62</v>
      </c>
      <c r="D2213" s="11">
        <v>4.0</v>
      </c>
      <c r="E2213" s="13"/>
      <c r="F2213" s="9" t="s">
        <v>87</v>
      </c>
      <c r="G2213" s="10" t="s">
        <v>1168</v>
      </c>
      <c r="H2213" s="9" t="s">
        <v>26</v>
      </c>
    </row>
    <row r="2214" ht="15.75" customHeight="1">
      <c r="A2214" s="9" t="s">
        <v>1723</v>
      </c>
      <c r="B2214" s="10" t="s">
        <v>128</v>
      </c>
      <c r="C2214" s="10"/>
      <c r="D2214" s="10"/>
      <c r="E2214" s="13"/>
      <c r="F2214" s="9" t="s">
        <v>660</v>
      </c>
      <c r="G2214" s="10" t="s">
        <v>272</v>
      </c>
      <c r="H2214" s="9"/>
    </row>
    <row r="2215" ht="15.75" customHeight="1">
      <c r="A2215" s="9" t="s">
        <v>21</v>
      </c>
      <c r="B2215" s="10" t="s">
        <v>753</v>
      </c>
      <c r="C2215" s="10" t="s">
        <v>62</v>
      </c>
      <c r="D2215" s="11">
        <v>5.0</v>
      </c>
      <c r="E2215" s="13"/>
      <c r="F2215" s="9" t="s">
        <v>124</v>
      </c>
      <c r="G2215" s="10" t="s">
        <v>1026</v>
      </c>
      <c r="H2215" s="9" t="s">
        <v>26</v>
      </c>
    </row>
    <row r="2216" ht="15.75" customHeight="1">
      <c r="A2216" s="9" t="s">
        <v>106</v>
      </c>
      <c r="B2216" s="10" t="s">
        <v>316</v>
      </c>
      <c r="C2216" s="11">
        <v>3.0</v>
      </c>
      <c r="D2216" s="11">
        <v>2.0</v>
      </c>
      <c r="E2216" s="13"/>
      <c r="F2216" s="9" t="s">
        <v>347</v>
      </c>
      <c r="G2216" s="10" t="s">
        <v>1724</v>
      </c>
      <c r="H2216" s="9" t="s">
        <v>35</v>
      </c>
    </row>
    <row r="2217" ht="15.75" customHeight="1">
      <c r="A2217" s="9" t="s">
        <v>37</v>
      </c>
      <c r="B2217" s="10" t="s">
        <v>605</v>
      </c>
      <c r="C2217" s="10" t="s">
        <v>226</v>
      </c>
      <c r="D2217" s="11">
        <v>7.0</v>
      </c>
      <c r="E2217" s="12">
        <v>4.0</v>
      </c>
      <c r="F2217" s="9" t="s">
        <v>74</v>
      </c>
      <c r="G2217" s="10" t="s">
        <v>1725</v>
      </c>
      <c r="H2217" s="9" t="s">
        <v>35</v>
      </c>
    </row>
    <row r="2218" ht="15.75" customHeight="1">
      <c r="A2218" s="9" t="s">
        <v>81</v>
      </c>
      <c r="B2218" s="10" t="s">
        <v>229</v>
      </c>
      <c r="C2218" s="10" t="s">
        <v>62</v>
      </c>
      <c r="D2218" s="11">
        <v>4.0</v>
      </c>
      <c r="E2218" s="12">
        <v>2.0</v>
      </c>
      <c r="F2218" s="9" t="s">
        <v>559</v>
      </c>
      <c r="G2218" s="10" t="s">
        <v>230</v>
      </c>
      <c r="H2218" s="9" t="s">
        <v>26</v>
      </c>
    </row>
    <row r="2219" ht="15.75" customHeight="1">
      <c r="A2219" s="9" t="s">
        <v>76</v>
      </c>
      <c r="B2219" s="10" t="s">
        <v>407</v>
      </c>
      <c r="C2219" s="11">
        <v>6.0</v>
      </c>
      <c r="D2219" s="11">
        <v>5.0</v>
      </c>
      <c r="E2219" s="13"/>
      <c r="F2219" s="9" t="s">
        <v>487</v>
      </c>
      <c r="G2219" s="10" t="s">
        <v>1726</v>
      </c>
      <c r="H2219" s="9" t="s">
        <v>35</v>
      </c>
    </row>
    <row r="2220" ht="15.75" customHeight="1">
      <c r="A2220" s="9" t="s">
        <v>106</v>
      </c>
      <c r="B2220" s="10" t="s">
        <v>968</v>
      </c>
      <c r="C2220" s="11">
        <v>3.0</v>
      </c>
      <c r="D2220" s="11">
        <v>2.0</v>
      </c>
      <c r="E2220" s="13"/>
      <c r="F2220" s="9" t="s">
        <v>347</v>
      </c>
      <c r="G2220" s="10" t="s">
        <v>212</v>
      </c>
      <c r="H2220" s="9" t="s">
        <v>35</v>
      </c>
    </row>
    <row r="2221" ht="15.75" customHeight="1">
      <c r="A2221" s="9" t="s">
        <v>106</v>
      </c>
      <c r="B2221" s="10" t="s">
        <v>954</v>
      </c>
      <c r="C2221" s="11">
        <v>4.0</v>
      </c>
      <c r="D2221" s="11">
        <v>3.0</v>
      </c>
      <c r="E2221" s="13"/>
      <c r="F2221" s="9" t="s">
        <v>59</v>
      </c>
      <c r="G2221" s="10" t="s">
        <v>670</v>
      </c>
      <c r="H2221" s="9" t="s">
        <v>35</v>
      </c>
    </row>
    <row r="2222" ht="15.75" customHeight="1">
      <c r="A2222" s="9" t="s">
        <v>106</v>
      </c>
      <c r="B2222" s="10" t="s">
        <v>891</v>
      </c>
      <c r="C2222" s="11">
        <v>3.0</v>
      </c>
      <c r="D2222" s="11">
        <v>2.0</v>
      </c>
      <c r="E2222" s="13"/>
      <c r="F2222" s="9" t="s">
        <v>1178</v>
      </c>
      <c r="G2222" s="10" t="s">
        <v>1724</v>
      </c>
      <c r="H2222" s="9" t="s">
        <v>35</v>
      </c>
    </row>
    <row r="2223" ht="15.75" customHeight="1">
      <c r="A2223" s="9" t="s">
        <v>76</v>
      </c>
      <c r="B2223" s="10" t="s">
        <v>203</v>
      </c>
      <c r="C2223" s="11">
        <v>3.0</v>
      </c>
      <c r="D2223" s="11">
        <v>2.0</v>
      </c>
      <c r="E2223" s="12">
        <v>2.0</v>
      </c>
      <c r="F2223" s="9" t="s">
        <v>97</v>
      </c>
      <c r="G2223" s="10" t="s">
        <v>1727</v>
      </c>
      <c r="H2223" s="9" t="s">
        <v>67</v>
      </c>
    </row>
    <row r="2224" ht="15.75" customHeight="1">
      <c r="A2224" s="9" t="s">
        <v>36</v>
      </c>
      <c r="B2224" s="10" t="s">
        <v>128</v>
      </c>
      <c r="C2224" s="10" t="s">
        <v>226</v>
      </c>
      <c r="D2224" s="11">
        <v>3.0</v>
      </c>
      <c r="E2224" s="12">
        <v>4.0</v>
      </c>
      <c r="F2224" s="9" t="s">
        <v>74</v>
      </c>
      <c r="G2224" s="10" t="s">
        <v>1195</v>
      </c>
      <c r="H2224" s="9" t="s">
        <v>35</v>
      </c>
    </row>
    <row r="2225" ht="15.75" customHeight="1">
      <c r="A2225" s="9" t="s">
        <v>152</v>
      </c>
      <c r="B2225" s="10" t="s">
        <v>417</v>
      </c>
      <c r="C2225" s="11">
        <v>6.0</v>
      </c>
      <c r="D2225" s="11">
        <v>7.0</v>
      </c>
      <c r="E2225" s="12">
        <v>3.0</v>
      </c>
      <c r="F2225" s="9" t="s">
        <v>48</v>
      </c>
      <c r="G2225" s="10" t="s">
        <v>673</v>
      </c>
      <c r="H2225" s="9" t="s">
        <v>35</v>
      </c>
    </row>
    <row r="2226" ht="15.75" customHeight="1">
      <c r="A2226" s="9" t="s">
        <v>36</v>
      </c>
      <c r="B2226" s="10" t="s">
        <v>1728</v>
      </c>
      <c r="C2226" s="11">
        <v>3.0</v>
      </c>
      <c r="D2226" s="11">
        <v>2.0</v>
      </c>
      <c r="E2226" s="12">
        <v>1.0</v>
      </c>
      <c r="F2226" s="9" t="s">
        <v>55</v>
      </c>
      <c r="G2226" s="10" t="s">
        <v>1478</v>
      </c>
      <c r="H2226" s="9" t="s">
        <v>35</v>
      </c>
    </row>
    <row r="2227" ht="15.75" customHeight="1">
      <c r="A2227" s="9" t="s">
        <v>182</v>
      </c>
      <c r="B2227" s="10" t="s">
        <v>900</v>
      </c>
      <c r="C2227" s="11">
        <v>1.0</v>
      </c>
      <c r="D2227" s="11">
        <v>1.0</v>
      </c>
      <c r="E2227" s="12">
        <v>1.0</v>
      </c>
      <c r="F2227" s="9" t="s">
        <v>24</v>
      </c>
      <c r="G2227" s="10" t="s">
        <v>1301</v>
      </c>
      <c r="H2227" s="9" t="s">
        <v>26</v>
      </c>
    </row>
    <row r="2228" ht="15.75" customHeight="1">
      <c r="A2228" s="9" t="s">
        <v>679</v>
      </c>
      <c r="B2228" s="10" t="s">
        <v>1729</v>
      </c>
      <c r="C2228" s="10" t="s">
        <v>226</v>
      </c>
      <c r="D2228" s="11">
        <v>5.0</v>
      </c>
      <c r="E2228" s="13"/>
      <c r="F2228" s="9" t="s">
        <v>74</v>
      </c>
      <c r="G2228" s="10" t="s">
        <v>1730</v>
      </c>
      <c r="H2228" s="9" t="s">
        <v>35</v>
      </c>
    </row>
    <row r="2229" ht="15.75" customHeight="1">
      <c r="A2229" s="9" t="s">
        <v>64</v>
      </c>
      <c r="B2229" s="10" t="s">
        <v>663</v>
      </c>
      <c r="C2229" s="10" t="s">
        <v>226</v>
      </c>
      <c r="D2229" s="11">
        <v>7.0</v>
      </c>
      <c r="E2229" s="13"/>
      <c r="F2229" s="9" t="s">
        <v>43</v>
      </c>
      <c r="G2229" s="10" t="s">
        <v>1731</v>
      </c>
      <c r="H2229" s="9" t="s">
        <v>35</v>
      </c>
    </row>
    <row r="2230" ht="15.75" customHeight="1">
      <c r="A2230" s="9" t="s">
        <v>64</v>
      </c>
      <c r="B2230" s="10" t="s">
        <v>1732</v>
      </c>
      <c r="C2230" s="10" t="s">
        <v>226</v>
      </c>
      <c r="D2230" s="11">
        <v>7.0</v>
      </c>
      <c r="E2230" s="12">
        <v>3.0</v>
      </c>
      <c r="F2230" s="9" t="s">
        <v>43</v>
      </c>
      <c r="G2230" s="10" t="s">
        <v>1733</v>
      </c>
      <c r="H2230" s="9" t="s">
        <v>35</v>
      </c>
    </row>
    <row r="2231" ht="15.75" customHeight="1">
      <c r="A2231" s="9" t="s">
        <v>64</v>
      </c>
      <c r="B2231" s="10" t="s">
        <v>28</v>
      </c>
      <c r="C2231" s="10" t="s">
        <v>226</v>
      </c>
      <c r="D2231" s="11">
        <v>4.0</v>
      </c>
      <c r="E2231" s="12">
        <v>6.0</v>
      </c>
      <c r="F2231" s="9" t="s">
        <v>43</v>
      </c>
      <c r="G2231" s="10" t="s">
        <v>1734</v>
      </c>
      <c r="H2231" s="9" t="s">
        <v>35</v>
      </c>
    </row>
    <row r="2232" ht="15.75" customHeight="1">
      <c r="A2232" s="9" t="s">
        <v>36</v>
      </c>
      <c r="B2232" s="10" t="s">
        <v>891</v>
      </c>
      <c r="C2232" s="11">
        <v>3.0</v>
      </c>
      <c r="D2232" s="11">
        <v>2.0</v>
      </c>
      <c r="E2232" s="12">
        <v>2.0</v>
      </c>
      <c r="F2232" s="9" t="s">
        <v>87</v>
      </c>
      <c r="G2232" s="10" t="s">
        <v>502</v>
      </c>
      <c r="H2232" s="9" t="s">
        <v>67</v>
      </c>
    </row>
    <row r="2233" ht="15.75" customHeight="1">
      <c r="A2233" s="9" t="s">
        <v>36</v>
      </c>
      <c r="B2233" s="10" t="s">
        <v>1735</v>
      </c>
      <c r="C2233" s="11">
        <v>3.0</v>
      </c>
      <c r="D2233" s="11">
        <v>2.0</v>
      </c>
      <c r="E2233" s="12">
        <v>2.0</v>
      </c>
      <c r="F2233" s="9" t="s">
        <v>97</v>
      </c>
      <c r="G2233" s="10" t="s">
        <v>502</v>
      </c>
      <c r="H2233" s="9"/>
    </row>
    <row r="2234" ht="15.75" customHeight="1">
      <c r="A2234" s="9" t="s">
        <v>76</v>
      </c>
      <c r="B2234" s="10" t="s">
        <v>1736</v>
      </c>
      <c r="C2234" s="10" t="s">
        <v>39</v>
      </c>
      <c r="D2234" s="11">
        <v>4.0</v>
      </c>
      <c r="E2234" s="12">
        <v>4.0</v>
      </c>
      <c r="F2234" s="9" t="s">
        <v>33</v>
      </c>
      <c r="G2234" s="10" t="s">
        <v>1737</v>
      </c>
      <c r="H2234" s="9" t="s">
        <v>35</v>
      </c>
    </row>
    <row r="2235" ht="15.75" customHeight="1">
      <c r="A2235" s="9" t="s">
        <v>53</v>
      </c>
      <c r="B2235" s="10" t="s">
        <v>956</v>
      </c>
      <c r="C2235" s="11">
        <v>3.0</v>
      </c>
      <c r="D2235" s="11">
        <v>2.0</v>
      </c>
      <c r="E2235" s="12">
        <v>1.0</v>
      </c>
      <c r="F2235" s="9" t="s">
        <v>87</v>
      </c>
      <c r="G2235" s="10" t="s">
        <v>1738</v>
      </c>
      <c r="H2235" s="9"/>
    </row>
    <row r="2236" ht="15.75" customHeight="1">
      <c r="A2236" s="9" t="s">
        <v>174</v>
      </c>
      <c r="B2236" s="10" t="s">
        <v>269</v>
      </c>
      <c r="C2236" s="11">
        <v>3.0</v>
      </c>
      <c r="D2236" s="11">
        <v>2.0</v>
      </c>
      <c r="E2236" s="12">
        <v>1.0</v>
      </c>
      <c r="F2236" s="9" t="s">
        <v>86</v>
      </c>
      <c r="G2236" s="10" t="s">
        <v>1739</v>
      </c>
      <c r="H2236" s="9" t="s">
        <v>35</v>
      </c>
    </row>
    <row r="2237" ht="15.75" customHeight="1">
      <c r="A2237" s="9" t="s">
        <v>168</v>
      </c>
      <c r="B2237" s="10" t="s">
        <v>162</v>
      </c>
      <c r="C2237" s="10" t="s">
        <v>23</v>
      </c>
      <c r="D2237" s="11">
        <v>3.0</v>
      </c>
      <c r="E2237" s="12">
        <v>1.0</v>
      </c>
      <c r="F2237" s="9" t="s">
        <v>86</v>
      </c>
      <c r="G2237" s="10" t="s">
        <v>304</v>
      </c>
      <c r="H2237" s="9" t="s">
        <v>35</v>
      </c>
    </row>
    <row r="2238" ht="15.75" customHeight="1">
      <c r="A2238" s="9" t="s">
        <v>168</v>
      </c>
      <c r="B2238" s="10" t="s">
        <v>58</v>
      </c>
      <c r="C2238" s="11">
        <v>2.0</v>
      </c>
      <c r="D2238" s="11">
        <v>2.0</v>
      </c>
      <c r="E2238" s="12">
        <v>1.0</v>
      </c>
      <c r="F2238" s="9" t="s">
        <v>124</v>
      </c>
      <c r="G2238" s="10" t="s">
        <v>236</v>
      </c>
      <c r="H2238" s="9" t="s">
        <v>26</v>
      </c>
    </row>
    <row r="2239" ht="15.75" customHeight="1">
      <c r="A2239" s="9" t="s">
        <v>21</v>
      </c>
      <c r="B2239" s="10" t="s">
        <v>1221</v>
      </c>
      <c r="C2239" s="10"/>
      <c r="D2239" s="10"/>
      <c r="E2239" s="12">
        <v>1.0</v>
      </c>
      <c r="F2239" s="9" t="s">
        <v>33</v>
      </c>
      <c r="G2239" s="10" t="s">
        <v>176</v>
      </c>
      <c r="H2239" s="9" t="s">
        <v>26</v>
      </c>
    </row>
    <row r="2240" ht="15.75" customHeight="1">
      <c r="A2240" s="9" t="s">
        <v>21</v>
      </c>
      <c r="B2240" s="10" t="s">
        <v>47</v>
      </c>
      <c r="C2240" s="11">
        <v>2.0</v>
      </c>
      <c r="D2240" s="11">
        <v>2.0</v>
      </c>
      <c r="E2240" s="12">
        <v>1.0</v>
      </c>
      <c r="F2240" s="9" t="s">
        <v>24</v>
      </c>
      <c r="G2240" s="10" t="s">
        <v>1740</v>
      </c>
      <c r="H2240" s="9" t="s">
        <v>26</v>
      </c>
    </row>
    <row r="2241" ht="15.75" customHeight="1">
      <c r="A2241" s="9" t="s">
        <v>36</v>
      </c>
      <c r="B2241" s="10" t="s">
        <v>160</v>
      </c>
      <c r="C2241" s="11">
        <v>4.0</v>
      </c>
      <c r="D2241" s="11">
        <v>3.0</v>
      </c>
      <c r="E2241" s="13"/>
      <c r="F2241" s="9" t="s">
        <v>59</v>
      </c>
      <c r="G2241" s="10" t="s">
        <v>715</v>
      </c>
      <c r="H2241" s="9" t="s">
        <v>35</v>
      </c>
    </row>
    <row r="2242" ht="15.75" customHeight="1">
      <c r="A2242" s="9" t="s">
        <v>577</v>
      </c>
      <c r="B2242" s="10" t="s">
        <v>104</v>
      </c>
      <c r="C2242" s="10" t="s">
        <v>226</v>
      </c>
      <c r="D2242" s="11">
        <v>5.0</v>
      </c>
      <c r="E2242" s="13"/>
      <c r="F2242" s="9" t="s">
        <v>69</v>
      </c>
      <c r="G2242" s="10" t="s">
        <v>1741</v>
      </c>
      <c r="H2242" s="9" t="s">
        <v>35</v>
      </c>
    </row>
    <row r="2243" ht="15.75" customHeight="1">
      <c r="A2243" s="9" t="s">
        <v>70</v>
      </c>
      <c r="B2243" s="10" t="s">
        <v>1528</v>
      </c>
      <c r="C2243" s="11">
        <v>2.0</v>
      </c>
      <c r="D2243" s="11">
        <v>2.0</v>
      </c>
      <c r="E2243" s="12">
        <v>1.0</v>
      </c>
      <c r="F2243" s="9" t="s">
        <v>97</v>
      </c>
      <c r="G2243" s="10" t="s">
        <v>1431</v>
      </c>
      <c r="H2243" s="9" t="s">
        <v>26</v>
      </c>
    </row>
    <row r="2244" ht="15.75" customHeight="1">
      <c r="A2244" s="9" t="s">
        <v>111</v>
      </c>
      <c r="B2244" s="10" t="s">
        <v>755</v>
      </c>
      <c r="C2244" s="11">
        <v>2.0</v>
      </c>
      <c r="D2244" s="11">
        <v>2.0</v>
      </c>
      <c r="E2244" s="12">
        <v>1.0</v>
      </c>
      <c r="F2244" s="9" t="s">
        <v>97</v>
      </c>
      <c r="G2244" s="10" t="s">
        <v>1742</v>
      </c>
      <c r="H2244" s="9" t="s">
        <v>26</v>
      </c>
    </row>
    <row r="2245" ht="15.75" customHeight="1">
      <c r="A2245" s="9" t="s">
        <v>76</v>
      </c>
      <c r="B2245" s="10" t="s">
        <v>648</v>
      </c>
      <c r="C2245" s="10" t="s">
        <v>205</v>
      </c>
      <c r="D2245" s="11">
        <v>7.0</v>
      </c>
      <c r="E2245" s="12">
        <v>4.0</v>
      </c>
      <c r="F2245" s="9" t="s">
        <v>33</v>
      </c>
      <c r="G2245" s="10" t="s">
        <v>1743</v>
      </c>
      <c r="H2245" s="9" t="s">
        <v>35</v>
      </c>
    </row>
    <row r="2246" ht="15.75" customHeight="1">
      <c r="A2246" s="9" t="s">
        <v>36</v>
      </c>
      <c r="B2246" s="10" t="s">
        <v>82</v>
      </c>
      <c r="C2246" s="10" t="s">
        <v>226</v>
      </c>
      <c r="D2246" s="11">
        <v>6.0</v>
      </c>
      <c r="E2246" s="12">
        <v>4.0</v>
      </c>
      <c r="F2246" s="9" t="s">
        <v>487</v>
      </c>
      <c r="G2246" s="10" t="s">
        <v>1744</v>
      </c>
      <c r="H2246" s="9" t="s">
        <v>67</v>
      </c>
    </row>
    <row r="2247" ht="15.75" customHeight="1">
      <c r="A2247" s="9" t="s">
        <v>690</v>
      </c>
      <c r="B2247" s="10" t="s">
        <v>58</v>
      </c>
      <c r="C2247" s="10" t="s">
        <v>226</v>
      </c>
      <c r="D2247" s="11">
        <v>5.0</v>
      </c>
      <c r="E2247" s="13"/>
      <c r="F2247" s="9" t="s">
        <v>206</v>
      </c>
      <c r="G2247" s="10" t="s">
        <v>284</v>
      </c>
      <c r="H2247" s="9" t="s">
        <v>35</v>
      </c>
    </row>
    <row r="2248" ht="15.75" customHeight="1">
      <c r="A2248" s="9" t="s">
        <v>690</v>
      </c>
      <c r="B2248" s="10" t="s">
        <v>148</v>
      </c>
      <c r="C2248" s="10" t="s">
        <v>226</v>
      </c>
      <c r="D2248" s="11">
        <v>5.0</v>
      </c>
      <c r="E2248" s="13"/>
      <c r="F2248" s="9" t="s">
        <v>206</v>
      </c>
      <c r="G2248" s="10" t="s">
        <v>284</v>
      </c>
      <c r="H2248" s="9" t="s">
        <v>35</v>
      </c>
    </row>
    <row r="2249" ht="15.75" customHeight="1">
      <c r="A2249" s="9" t="s">
        <v>147</v>
      </c>
      <c r="B2249" s="10" t="s">
        <v>954</v>
      </c>
      <c r="C2249" s="11">
        <v>1.0</v>
      </c>
      <c r="D2249" s="11">
        <v>1.0</v>
      </c>
      <c r="E2249" s="12">
        <v>1.0</v>
      </c>
      <c r="F2249" s="9" t="s">
        <v>24</v>
      </c>
      <c r="G2249" s="10" t="s">
        <v>1361</v>
      </c>
      <c r="H2249" s="9" t="s">
        <v>26</v>
      </c>
    </row>
    <row r="2250" ht="15.75" customHeight="1">
      <c r="A2250" s="9" t="s">
        <v>37</v>
      </c>
      <c r="B2250" s="10" t="s">
        <v>350</v>
      </c>
      <c r="C2250" s="11">
        <v>4.0</v>
      </c>
      <c r="D2250" s="11">
        <v>2.0</v>
      </c>
      <c r="E2250" s="13"/>
      <c r="F2250" s="9" t="s">
        <v>87</v>
      </c>
      <c r="G2250" s="10" t="s">
        <v>1745</v>
      </c>
      <c r="H2250" s="9" t="s">
        <v>35</v>
      </c>
    </row>
    <row r="2251" ht="15.75" customHeight="1">
      <c r="A2251" s="9" t="s">
        <v>263</v>
      </c>
      <c r="B2251" s="10" t="s">
        <v>143</v>
      </c>
      <c r="C2251" s="11">
        <v>2.0</v>
      </c>
      <c r="D2251" s="11">
        <v>2.0</v>
      </c>
      <c r="E2251" s="12">
        <v>2.0</v>
      </c>
      <c r="F2251" s="9" t="s">
        <v>124</v>
      </c>
      <c r="G2251" s="10" t="s">
        <v>1746</v>
      </c>
      <c r="H2251" s="9" t="s">
        <v>26</v>
      </c>
    </row>
    <row r="2252" ht="15.75" customHeight="1">
      <c r="A2252" s="9" t="s">
        <v>174</v>
      </c>
      <c r="B2252" s="10" t="s">
        <v>109</v>
      </c>
      <c r="C2252" s="10" t="s">
        <v>62</v>
      </c>
      <c r="D2252" s="11">
        <v>2.0</v>
      </c>
      <c r="E2252" s="12">
        <v>1.0</v>
      </c>
      <c r="F2252" s="9" t="s">
        <v>97</v>
      </c>
      <c r="G2252" s="10" t="s">
        <v>1064</v>
      </c>
      <c r="H2252" s="9" t="s">
        <v>67</v>
      </c>
    </row>
    <row r="2253" ht="15.75" customHeight="1">
      <c r="A2253" s="9" t="s">
        <v>93</v>
      </c>
      <c r="B2253" s="10" t="s">
        <v>366</v>
      </c>
      <c r="C2253" s="11">
        <v>3.0</v>
      </c>
      <c r="D2253" s="11">
        <v>2.0</v>
      </c>
      <c r="E2253" s="12">
        <v>2.0</v>
      </c>
      <c r="F2253" s="9" t="s">
        <v>33</v>
      </c>
      <c r="G2253" s="10" t="s">
        <v>378</v>
      </c>
      <c r="H2253" s="9" t="s">
        <v>35</v>
      </c>
    </row>
    <row r="2254" ht="15.75" customHeight="1">
      <c r="A2254" s="9" t="s">
        <v>174</v>
      </c>
      <c r="B2254" s="10" t="s">
        <v>366</v>
      </c>
      <c r="C2254" s="11">
        <v>4.0</v>
      </c>
      <c r="D2254" s="11">
        <v>2.0</v>
      </c>
      <c r="E2254" s="13"/>
      <c r="F2254" s="9" t="s">
        <v>33</v>
      </c>
      <c r="G2254" s="10" t="s">
        <v>1003</v>
      </c>
      <c r="H2254" s="9" t="s">
        <v>67</v>
      </c>
    </row>
    <row r="2255" ht="15.75" customHeight="1">
      <c r="A2255" s="9" t="s">
        <v>93</v>
      </c>
      <c r="B2255" s="10" t="s">
        <v>1392</v>
      </c>
      <c r="C2255" s="11">
        <v>3.0</v>
      </c>
      <c r="D2255" s="11">
        <v>2.0</v>
      </c>
      <c r="E2255" s="12">
        <v>2.0</v>
      </c>
      <c r="F2255" s="9" t="s">
        <v>33</v>
      </c>
      <c r="G2255" s="10" t="s">
        <v>1532</v>
      </c>
      <c r="H2255" s="9" t="s">
        <v>35</v>
      </c>
    </row>
    <row r="2256" ht="15.75" customHeight="1">
      <c r="A2256" s="9" t="s">
        <v>76</v>
      </c>
      <c r="B2256" s="10" t="s">
        <v>332</v>
      </c>
      <c r="C2256" s="10" t="s">
        <v>62</v>
      </c>
      <c r="D2256" s="11">
        <v>3.0</v>
      </c>
      <c r="E2256" s="12">
        <v>1.0</v>
      </c>
      <c r="F2256" s="9" t="s">
        <v>87</v>
      </c>
      <c r="G2256" s="10" t="s">
        <v>1126</v>
      </c>
      <c r="H2256" s="9" t="s">
        <v>26</v>
      </c>
    </row>
    <row r="2257" ht="15.75" customHeight="1">
      <c r="A2257" s="9" t="s">
        <v>64</v>
      </c>
      <c r="B2257" s="10" t="s">
        <v>663</v>
      </c>
      <c r="C2257" s="10" t="s">
        <v>226</v>
      </c>
      <c r="D2257" s="11">
        <v>7.0</v>
      </c>
      <c r="E2257" s="12">
        <v>3.0</v>
      </c>
      <c r="F2257" s="9" t="s">
        <v>29</v>
      </c>
      <c r="G2257" s="10" t="s">
        <v>1747</v>
      </c>
      <c r="H2257" s="9" t="s">
        <v>35</v>
      </c>
    </row>
    <row r="2258" ht="15.75" customHeight="1">
      <c r="A2258" s="9" t="s">
        <v>152</v>
      </c>
      <c r="B2258" s="10" t="s">
        <v>195</v>
      </c>
      <c r="C2258" s="10" t="s">
        <v>39</v>
      </c>
      <c r="D2258" s="11">
        <v>5.0</v>
      </c>
      <c r="E2258" s="13"/>
      <c r="F2258" s="9" t="s">
        <v>172</v>
      </c>
      <c r="G2258" s="10" t="s">
        <v>1748</v>
      </c>
      <c r="H2258" s="9" t="s">
        <v>35</v>
      </c>
    </row>
    <row r="2259" ht="15.75" customHeight="1">
      <c r="A2259" s="9" t="s">
        <v>152</v>
      </c>
      <c r="B2259" s="10" t="s">
        <v>82</v>
      </c>
      <c r="C2259" s="10" t="s">
        <v>62</v>
      </c>
      <c r="D2259" s="11">
        <v>4.0</v>
      </c>
      <c r="E2259" s="13"/>
      <c r="F2259" s="9" t="s">
        <v>59</v>
      </c>
      <c r="G2259" s="10" t="s">
        <v>309</v>
      </c>
      <c r="H2259" s="9" t="s">
        <v>67</v>
      </c>
    </row>
    <row r="2260" ht="15.75" customHeight="1">
      <c r="A2260" s="9" t="s">
        <v>376</v>
      </c>
      <c r="B2260" s="10" t="s">
        <v>303</v>
      </c>
      <c r="C2260" s="10" t="s">
        <v>62</v>
      </c>
      <c r="D2260" s="11">
        <v>4.0</v>
      </c>
      <c r="E2260" s="12">
        <v>2.0</v>
      </c>
      <c r="F2260" s="9" t="s">
        <v>33</v>
      </c>
      <c r="G2260" s="10" t="s">
        <v>1749</v>
      </c>
      <c r="H2260" s="9" t="s">
        <v>35</v>
      </c>
    </row>
    <row r="2261" ht="15.75" customHeight="1">
      <c r="A2261" s="9" t="s">
        <v>21</v>
      </c>
      <c r="B2261" s="10" t="s">
        <v>691</v>
      </c>
      <c r="C2261" s="10" t="s">
        <v>205</v>
      </c>
      <c r="D2261" s="11">
        <v>7.0</v>
      </c>
      <c r="E2261" s="12">
        <v>5.0</v>
      </c>
      <c r="F2261" s="9" t="s">
        <v>87</v>
      </c>
      <c r="G2261" s="10" t="s">
        <v>1750</v>
      </c>
      <c r="H2261" s="9" t="s">
        <v>35</v>
      </c>
    </row>
    <row r="2262" ht="15.75" customHeight="1">
      <c r="A2262" s="9" t="s">
        <v>21</v>
      </c>
      <c r="B2262" s="10" t="s">
        <v>353</v>
      </c>
      <c r="C2262" s="11">
        <v>2.0</v>
      </c>
      <c r="D2262" s="11">
        <v>2.0</v>
      </c>
      <c r="E2262" s="12">
        <v>2.0</v>
      </c>
      <c r="F2262" s="9" t="s">
        <v>33</v>
      </c>
      <c r="G2262" s="10" t="s">
        <v>932</v>
      </c>
      <c r="H2262" s="9" t="s">
        <v>26</v>
      </c>
    </row>
    <row r="2263" ht="15.75" customHeight="1">
      <c r="A2263" s="9" t="s">
        <v>21</v>
      </c>
      <c r="B2263" s="10" t="s">
        <v>245</v>
      </c>
      <c r="C2263" s="11">
        <v>2.0</v>
      </c>
      <c r="D2263" s="11">
        <v>2.0</v>
      </c>
      <c r="E2263" s="13"/>
      <c r="F2263" s="9" t="s">
        <v>124</v>
      </c>
      <c r="G2263" s="10" t="s">
        <v>1751</v>
      </c>
      <c r="H2263" s="9" t="s">
        <v>26</v>
      </c>
    </row>
    <row r="2264" ht="15.75" customHeight="1">
      <c r="A2264" s="9" t="s">
        <v>174</v>
      </c>
      <c r="B2264" s="10" t="s">
        <v>1071</v>
      </c>
      <c r="C2264" s="11">
        <v>3.0</v>
      </c>
      <c r="D2264" s="11">
        <v>3.0</v>
      </c>
      <c r="E2264" s="12">
        <v>2.0</v>
      </c>
      <c r="F2264" s="9" t="s">
        <v>33</v>
      </c>
      <c r="G2264" s="10" t="s">
        <v>338</v>
      </c>
      <c r="H2264" s="9" t="s">
        <v>35</v>
      </c>
    </row>
    <row r="2265" ht="15.75" customHeight="1">
      <c r="A2265" s="9" t="s">
        <v>174</v>
      </c>
      <c r="B2265" s="10" t="s">
        <v>1752</v>
      </c>
      <c r="C2265" s="10" t="s">
        <v>39</v>
      </c>
      <c r="D2265" s="11">
        <v>5.0</v>
      </c>
      <c r="E2265" s="12">
        <v>3.0</v>
      </c>
      <c r="F2265" s="9" t="s">
        <v>87</v>
      </c>
      <c r="G2265" s="10" t="s">
        <v>309</v>
      </c>
      <c r="H2265" s="9" t="s">
        <v>35</v>
      </c>
    </row>
    <row r="2266" ht="15.75" customHeight="1">
      <c r="A2266" s="9" t="s">
        <v>219</v>
      </c>
      <c r="B2266" s="10" t="s">
        <v>527</v>
      </c>
      <c r="C2266" s="10" t="s">
        <v>205</v>
      </c>
      <c r="D2266" s="11">
        <v>6.0</v>
      </c>
      <c r="E2266" s="12">
        <v>4.0</v>
      </c>
      <c r="F2266" s="9" t="s">
        <v>487</v>
      </c>
      <c r="G2266" s="10" t="s">
        <v>1753</v>
      </c>
      <c r="H2266" s="9" t="s">
        <v>35</v>
      </c>
    </row>
    <row r="2267" ht="15.75" customHeight="1">
      <c r="A2267" s="9" t="s">
        <v>64</v>
      </c>
      <c r="B2267" s="10" t="s">
        <v>512</v>
      </c>
      <c r="C2267" s="10" t="s">
        <v>226</v>
      </c>
      <c r="D2267" s="11">
        <v>6.0</v>
      </c>
      <c r="E2267" s="12">
        <v>4.0</v>
      </c>
      <c r="F2267" s="9" t="s">
        <v>74</v>
      </c>
      <c r="G2267" s="10" t="s">
        <v>1754</v>
      </c>
      <c r="H2267" s="9" t="s">
        <v>35</v>
      </c>
    </row>
    <row r="2268" ht="15.75" customHeight="1">
      <c r="A2268" s="9" t="s">
        <v>219</v>
      </c>
      <c r="B2268" s="10" t="s">
        <v>648</v>
      </c>
      <c r="C2268" s="10" t="s">
        <v>226</v>
      </c>
      <c r="D2268" s="11">
        <v>5.0</v>
      </c>
      <c r="E2268" s="13"/>
      <c r="F2268" s="9" t="s">
        <v>69</v>
      </c>
      <c r="G2268" s="10" t="s">
        <v>1033</v>
      </c>
      <c r="H2268" s="9" t="s">
        <v>35</v>
      </c>
    </row>
    <row r="2269" ht="15.75" customHeight="1">
      <c r="A2269" s="9" t="s">
        <v>152</v>
      </c>
      <c r="B2269" s="10" t="s">
        <v>405</v>
      </c>
      <c r="C2269" s="10" t="s">
        <v>226</v>
      </c>
      <c r="D2269" s="11">
        <v>6.0</v>
      </c>
      <c r="E2269" s="12">
        <v>3.0</v>
      </c>
      <c r="F2269" s="9" t="s">
        <v>301</v>
      </c>
      <c r="G2269" s="10" t="s">
        <v>1116</v>
      </c>
      <c r="H2269" s="9" t="s">
        <v>67</v>
      </c>
    </row>
    <row r="2270" ht="15.75" customHeight="1">
      <c r="A2270" s="9" t="s">
        <v>174</v>
      </c>
      <c r="B2270" s="10" t="s">
        <v>278</v>
      </c>
      <c r="C2270" s="10" t="s">
        <v>117</v>
      </c>
      <c r="D2270" s="11">
        <v>5.0</v>
      </c>
      <c r="E2270" s="12">
        <v>4.0</v>
      </c>
      <c r="F2270" s="9" t="s">
        <v>33</v>
      </c>
      <c r="G2270" s="10" t="s">
        <v>1755</v>
      </c>
      <c r="H2270" s="9" t="s">
        <v>35</v>
      </c>
    </row>
    <row r="2271" ht="15.75" customHeight="1">
      <c r="A2271" s="9" t="s">
        <v>219</v>
      </c>
      <c r="B2271" s="10" t="s">
        <v>497</v>
      </c>
      <c r="C2271" s="10" t="s">
        <v>226</v>
      </c>
      <c r="D2271" s="11">
        <v>6.0</v>
      </c>
      <c r="E2271" s="13"/>
      <c r="F2271" s="9" t="s">
        <v>94</v>
      </c>
      <c r="G2271" s="10" t="s">
        <v>928</v>
      </c>
      <c r="H2271" s="9" t="s">
        <v>35</v>
      </c>
    </row>
    <row r="2272" ht="15.75" customHeight="1">
      <c r="A2272" s="9" t="s">
        <v>219</v>
      </c>
      <c r="B2272" s="10" t="s">
        <v>123</v>
      </c>
      <c r="C2272" s="11">
        <v>5.0</v>
      </c>
      <c r="D2272" s="11">
        <v>4.0</v>
      </c>
      <c r="E2272" s="13"/>
      <c r="F2272" s="9" t="s">
        <v>48</v>
      </c>
      <c r="G2272" s="10" t="s">
        <v>1491</v>
      </c>
      <c r="H2272" s="9" t="s">
        <v>35</v>
      </c>
    </row>
    <row r="2273" ht="15.75" customHeight="1">
      <c r="A2273" s="9" t="s">
        <v>76</v>
      </c>
      <c r="B2273" s="10" t="s">
        <v>261</v>
      </c>
      <c r="C2273" s="10" t="s">
        <v>39</v>
      </c>
      <c r="D2273" s="11">
        <v>5.0</v>
      </c>
      <c r="E2273" s="12">
        <v>2.0</v>
      </c>
      <c r="F2273" s="9" t="s">
        <v>793</v>
      </c>
      <c r="G2273" s="10" t="s">
        <v>736</v>
      </c>
      <c r="H2273" s="9" t="s">
        <v>35</v>
      </c>
    </row>
    <row r="2274" ht="15.75" customHeight="1">
      <c r="A2274" s="9" t="s">
        <v>31</v>
      </c>
      <c r="B2274" s="10" t="s">
        <v>974</v>
      </c>
      <c r="C2274" s="10" t="s">
        <v>62</v>
      </c>
      <c r="D2274" s="11">
        <v>3.0</v>
      </c>
      <c r="E2274" s="12">
        <v>2.0</v>
      </c>
      <c r="F2274" s="9" t="s">
        <v>124</v>
      </c>
      <c r="G2274" s="10" t="s">
        <v>399</v>
      </c>
      <c r="H2274" s="9" t="s">
        <v>35</v>
      </c>
    </row>
    <row r="2275" ht="15.75" customHeight="1">
      <c r="A2275" s="9" t="s">
        <v>363</v>
      </c>
      <c r="B2275" s="10" t="s">
        <v>970</v>
      </c>
      <c r="C2275" s="11">
        <v>3.0</v>
      </c>
      <c r="D2275" s="11">
        <v>2.0</v>
      </c>
      <c r="E2275" s="13"/>
      <c r="F2275" s="9" t="s">
        <v>359</v>
      </c>
      <c r="G2275" s="10" t="s">
        <v>1756</v>
      </c>
      <c r="H2275" s="9" t="s">
        <v>35</v>
      </c>
    </row>
    <row r="2276" ht="15.75" customHeight="1">
      <c r="A2276" s="9" t="s">
        <v>53</v>
      </c>
      <c r="B2276" s="10" t="s">
        <v>332</v>
      </c>
      <c r="C2276" s="11">
        <v>5.0</v>
      </c>
      <c r="D2276" s="11">
        <v>4.0</v>
      </c>
      <c r="E2276" s="13"/>
      <c r="F2276" s="9" t="s">
        <v>678</v>
      </c>
      <c r="G2276" s="10" t="s">
        <v>212</v>
      </c>
      <c r="H2276" s="9" t="s">
        <v>35</v>
      </c>
    </row>
    <row r="2277" ht="15.75" customHeight="1">
      <c r="A2277" s="9" t="s">
        <v>64</v>
      </c>
      <c r="B2277" s="10" t="s">
        <v>1757</v>
      </c>
      <c r="C2277" s="10" t="s">
        <v>226</v>
      </c>
      <c r="D2277" s="11">
        <v>4.0</v>
      </c>
      <c r="E2277" s="13"/>
      <c r="F2277" s="9" t="s">
        <v>29</v>
      </c>
      <c r="G2277" s="10" t="s">
        <v>1758</v>
      </c>
      <c r="H2277" s="9" t="s">
        <v>35</v>
      </c>
    </row>
    <row r="2278" ht="15.75" customHeight="1">
      <c r="A2278" s="9" t="s">
        <v>268</v>
      </c>
      <c r="B2278" s="10" t="s">
        <v>269</v>
      </c>
      <c r="C2278" s="11">
        <v>2.0</v>
      </c>
      <c r="D2278" s="11">
        <v>2.0</v>
      </c>
      <c r="E2278" s="12">
        <v>2.0</v>
      </c>
      <c r="F2278" s="9" t="s">
        <v>87</v>
      </c>
      <c r="G2278" s="10" t="s">
        <v>1681</v>
      </c>
      <c r="H2278" s="9" t="s">
        <v>26</v>
      </c>
    </row>
    <row r="2279" ht="15.75" customHeight="1">
      <c r="A2279" s="9" t="s">
        <v>46</v>
      </c>
      <c r="B2279" s="10" t="s">
        <v>1759</v>
      </c>
      <c r="C2279" s="11">
        <v>2.0</v>
      </c>
      <c r="D2279" s="11">
        <v>3.0</v>
      </c>
      <c r="E2279" s="13"/>
      <c r="F2279" s="9" t="s">
        <v>124</v>
      </c>
      <c r="G2279" s="10" t="s">
        <v>1089</v>
      </c>
      <c r="H2279" s="9" t="s">
        <v>35</v>
      </c>
    </row>
    <row r="2280" ht="15.75" customHeight="1">
      <c r="A2280" s="9" t="s">
        <v>27</v>
      </c>
      <c r="B2280" s="10" t="s">
        <v>1760</v>
      </c>
      <c r="C2280" s="10" t="s">
        <v>39</v>
      </c>
      <c r="D2280" s="11">
        <v>6.0</v>
      </c>
      <c r="E2280" s="12">
        <v>4.0</v>
      </c>
      <c r="F2280" s="9" t="s">
        <v>33</v>
      </c>
      <c r="G2280" s="10" t="s">
        <v>1761</v>
      </c>
      <c r="H2280" s="9" t="s">
        <v>35</v>
      </c>
    </row>
    <row r="2281" ht="15.75" customHeight="1">
      <c r="A2281" s="9" t="s">
        <v>36</v>
      </c>
      <c r="B2281" s="10" t="s">
        <v>1070</v>
      </c>
      <c r="C2281" s="10" t="s">
        <v>39</v>
      </c>
      <c r="D2281" s="11">
        <v>4.0</v>
      </c>
      <c r="E2281" s="12">
        <v>4.0</v>
      </c>
      <c r="F2281" s="9" t="s">
        <v>94</v>
      </c>
      <c r="G2281" s="10" t="s">
        <v>1762</v>
      </c>
      <c r="H2281" s="9" t="s">
        <v>67</v>
      </c>
    </row>
    <row r="2282" ht="15.75" customHeight="1">
      <c r="A2282" s="9" t="s">
        <v>36</v>
      </c>
      <c r="B2282" s="10" t="s">
        <v>1075</v>
      </c>
      <c r="C2282" s="10" t="s">
        <v>306</v>
      </c>
      <c r="D2282" s="11">
        <v>6.0</v>
      </c>
      <c r="E2282" s="12">
        <v>4.0</v>
      </c>
      <c r="F2282" s="9" t="s">
        <v>487</v>
      </c>
      <c r="G2282" s="10" t="s">
        <v>1763</v>
      </c>
      <c r="H2282" s="9" t="s">
        <v>35</v>
      </c>
    </row>
    <row r="2283" ht="15.75" customHeight="1">
      <c r="A2283" s="9" t="s">
        <v>27</v>
      </c>
      <c r="B2283" s="10" t="s">
        <v>527</v>
      </c>
      <c r="C2283" s="10" t="s">
        <v>62</v>
      </c>
      <c r="D2283" s="11">
        <v>5.0</v>
      </c>
      <c r="E2283" s="12">
        <v>3.0</v>
      </c>
      <c r="F2283" s="9" t="s">
        <v>33</v>
      </c>
      <c r="G2283" s="10" t="s">
        <v>1764</v>
      </c>
      <c r="H2283" s="9" t="s">
        <v>35</v>
      </c>
    </row>
    <row r="2284" ht="15.75" customHeight="1">
      <c r="A2284" s="9" t="s">
        <v>21</v>
      </c>
      <c r="B2284" s="10" t="s">
        <v>238</v>
      </c>
      <c r="C2284" s="11">
        <v>2.0</v>
      </c>
      <c r="D2284" s="11">
        <v>2.0</v>
      </c>
      <c r="E2284" s="13"/>
      <c r="F2284" s="9" t="s">
        <v>24</v>
      </c>
      <c r="G2284" s="10" t="s">
        <v>139</v>
      </c>
      <c r="H2284" s="9" t="s">
        <v>26</v>
      </c>
    </row>
    <row r="2285" ht="15.75" customHeight="1">
      <c r="A2285" s="9" t="s">
        <v>21</v>
      </c>
      <c r="B2285" s="10" t="s">
        <v>1765</v>
      </c>
      <c r="C2285" s="10" t="s">
        <v>62</v>
      </c>
      <c r="D2285" s="11">
        <v>5.0</v>
      </c>
      <c r="E2285" s="13"/>
      <c r="F2285" s="9" t="s">
        <v>33</v>
      </c>
      <c r="G2285" s="10" t="s">
        <v>163</v>
      </c>
      <c r="H2285" s="9" t="s">
        <v>67</v>
      </c>
    </row>
    <row r="2286" ht="15.75" customHeight="1">
      <c r="A2286" s="9" t="s">
        <v>57</v>
      </c>
      <c r="B2286" s="10" t="s">
        <v>1766</v>
      </c>
      <c r="C2286" s="10" t="s">
        <v>62</v>
      </c>
      <c r="D2286" s="11">
        <v>5.0</v>
      </c>
      <c r="E2286" s="13"/>
      <c r="F2286" s="9" t="s">
        <v>87</v>
      </c>
      <c r="G2286" s="10" t="s">
        <v>1767</v>
      </c>
      <c r="H2286" s="9" t="s">
        <v>35</v>
      </c>
    </row>
    <row r="2287" ht="15.75" customHeight="1">
      <c r="A2287" s="9" t="s">
        <v>36</v>
      </c>
      <c r="B2287" s="10" t="s">
        <v>409</v>
      </c>
      <c r="C2287" s="10" t="s">
        <v>39</v>
      </c>
      <c r="D2287" s="11">
        <v>5.0</v>
      </c>
      <c r="E2287" s="13"/>
      <c r="F2287" s="9" t="s">
        <v>172</v>
      </c>
      <c r="G2287" s="10" t="s">
        <v>1768</v>
      </c>
      <c r="H2287" s="9" t="s">
        <v>67</v>
      </c>
    </row>
    <row r="2288" ht="15.75" customHeight="1">
      <c r="A2288" s="9" t="s">
        <v>36</v>
      </c>
      <c r="B2288" s="10" t="s">
        <v>332</v>
      </c>
      <c r="C2288" s="10" t="s">
        <v>39</v>
      </c>
      <c r="D2288" s="11">
        <v>5.0</v>
      </c>
      <c r="E2288" s="13"/>
      <c r="F2288" s="9" t="s">
        <v>172</v>
      </c>
      <c r="G2288" s="10" t="s">
        <v>348</v>
      </c>
      <c r="H2288" s="9" t="s">
        <v>67</v>
      </c>
    </row>
    <row r="2289" ht="15.75" customHeight="1">
      <c r="A2289" s="9" t="s">
        <v>376</v>
      </c>
      <c r="B2289" s="10" t="s">
        <v>38</v>
      </c>
      <c r="C2289" s="11">
        <v>5.0</v>
      </c>
      <c r="D2289" s="11">
        <v>3.0</v>
      </c>
      <c r="E2289" s="13"/>
      <c r="F2289" s="9" t="s">
        <v>172</v>
      </c>
      <c r="G2289" s="10" t="s">
        <v>1769</v>
      </c>
      <c r="H2289" s="9" t="s">
        <v>35</v>
      </c>
    </row>
    <row r="2290" ht="15.75" customHeight="1">
      <c r="A2290" s="9" t="s">
        <v>36</v>
      </c>
      <c r="B2290" s="10" t="s">
        <v>193</v>
      </c>
      <c r="C2290" s="10" t="s">
        <v>39</v>
      </c>
      <c r="D2290" s="11">
        <v>5.0</v>
      </c>
      <c r="E2290" s="13"/>
      <c r="F2290" s="9" t="s">
        <v>172</v>
      </c>
      <c r="G2290" s="10" t="s">
        <v>212</v>
      </c>
      <c r="H2290" s="9" t="s">
        <v>67</v>
      </c>
    </row>
    <row r="2291" ht="15.75" customHeight="1">
      <c r="A2291" s="9" t="s">
        <v>36</v>
      </c>
      <c r="B2291" s="10" t="s">
        <v>970</v>
      </c>
      <c r="C2291" s="11">
        <v>3.0</v>
      </c>
      <c r="D2291" s="11">
        <v>2.0</v>
      </c>
      <c r="E2291" s="12">
        <v>1.0</v>
      </c>
      <c r="F2291" s="9" t="s">
        <v>97</v>
      </c>
      <c r="G2291" s="10" t="s">
        <v>1770</v>
      </c>
      <c r="H2291" s="9" t="s">
        <v>35</v>
      </c>
    </row>
    <row r="2292" ht="15.75" customHeight="1">
      <c r="A2292" s="9" t="s">
        <v>36</v>
      </c>
      <c r="B2292" s="10" t="s">
        <v>160</v>
      </c>
      <c r="C2292" s="11">
        <v>3.0</v>
      </c>
      <c r="D2292" s="11">
        <v>2.0</v>
      </c>
      <c r="E2292" s="12">
        <v>2.0</v>
      </c>
      <c r="F2292" s="9" t="s">
        <v>86</v>
      </c>
      <c r="G2292" s="10" t="s">
        <v>1771</v>
      </c>
      <c r="H2292" s="9" t="s">
        <v>35</v>
      </c>
    </row>
    <row r="2293" ht="15.75" customHeight="1">
      <c r="A2293" s="9" t="s">
        <v>36</v>
      </c>
      <c r="B2293" s="10" t="s">
        <v>957</v>
      </c>
      <c r="C2293" s="10" t="s">
        <v>62</v>
      </c>
      <c r="D2293" s="11">
        <v>3.0</v>
      </c>
      <c r="E2293" s="12">
        <v>2.0</v>
      </c>
      <c r="F2293" s="9" t="s">
        <v>33</v>
      </c>
      <c r="G2293" s="10" t="s">
        <v>304</v>
      </c>
      <c r="H2293" s="9" t="s">
        <v>67</v>
      </c>
    </row>
    <row r="2294" ht="15.75" customHeight="1">
      <c r="A2294" s="9" t="s">
        <v>36</v>
      </c>
      <c r="B2294" s="10" t="s">
        <v>1192</v>
      </c>
      <c r="C2294" s="10" t="s">
        <v>62</v>
      </c>
      <c r="D2294" s="11">
        <v>3.0</v>
      </c>
      <c r="E2294" s="12">
        <v>2.0</v>
      </c>
      <c r="F2294" s="9" t="s">
        <v>33</v>
      </c>
      <c r="G2294" s="10" t="s">
        <v>304</v>
      </c>
      <c r="H2294" s="9" t="s">
        <v>67</v>
      </c>
    </row>
    <row r="2295" ht="15.75" customHeight="1">
      <c r="A2295" s="9" t="s">
        <v>36</v>
      </c>
      <c r="B2295" s="10" t="s">
        <v>22</v>
      </c>
      <c r="C2295" s="10" t="s">
        <v>62</v>
      </c>
      <c r="D2295" s="11">
        <v>4.0</v>
      </c>
      <c r="E2295" s="12">
        <v>2.0</v>
      </c>
      <c r="F2295" s="9" t="s">
        <v>33</v>
      </c>
      <c r="G2295" s="10" t="s">
        <v>1427</v>
      </c>
      <c r="H2295" s="9" t="s">
        <v>26</v>
      </c>
    </row>
    <row r="2296" ht="15.75" customHeight="1">
      <c r="A2296" s="9" t="s">
        <v>36</v>
      </c>
      <c r="B2296" s="10" t="s">
        <v>751</v>
      </c>
      <c r="C2296" s="10" t="s">
        <v>62</v>
      </c>
      <c r="D2296" s="11">
        <v>4.0</v>
      </c>
      <c r="E2296" s="12">
        <v>2.0</v>
      </c>
      <c r="F2296" s="9" t="s">
        <v>33</v>
      </c>
      <c r="G2296" s="10" t="s">
        <v>1427</v>
      </c>
      <c r="H2296" s="9" t="s">
        <v>26</v>
      </c>
    </row>
    <row r="2297" ht="15.75" customHeight="1">
      <c r="A2297" s="9" t="s">
        <v>36</v>
      </c>
      <c r="B2297" s="10" t="s">
        <v>1772</v>
      </c>
      <c r="C2297" s="10" t="s">
        <v>62</v>
      </c>
      <c r="D2297" s="11">
        <v>4.0</v>
      </c>
      <c r="E2297" s="12">
        <v>2.0</v>
      </c>
      <c r="F2297" s="9" t="s">
        <v>33</v>
      </c>
      <c r="G2297" s="10" t="s">
        <v>1427</v>
      </c>
      <c r="H2297" s="9" t="s">
        <v>26</v>
      </c>
    </row>
    <row r="2298" ht="15.75" customHeight="1">
      <c r="A2298" s="9" t="s">
        <v>36</v>
      </c>
      <c r="B2298" s="10" t="s">
        <v>1773</v>
      </c>
      <c r="C2298" s="11">
        <v>3.0</v>
      </c>
      <c r="D2298" s="11">
        <v>2.0</v>
      </c>
      <c r="E2298" s="12">
        <v>1.0</v>
      </c>
      <c r="F2298" s="9" t="s">
        <v>86</v>
      </c>
      <c r="G2298" s="10" t="s">
        <v>1774</v>
      </c>
      <c r="H2298" s="9" t="s">
        <v>67</v>
      </c>
    </row>
    <row r="2299" ht="15.75" customHeight="1">
      <c r="A2299" s="9" t="s">
        <v>36</v>
      </c>
      <c r="B2299" s="10" t="s">
        <v>1775</v>
      </c>
      <c r="C2299" s="11">
        <v>3.0</v>
      </c>
      <c r="D2299" s="11">
        <v>2.0</v>
      </c>
      <c r="E2299" s="12">
        <v>1.0</v>
      </c>
      <c r="F2299" s="9" t="s">
        <v>86</v>
      </c>
      <c r="G2299" s="10" t="s">
        <v>1776</v>
      </c>
      <c r="H2299" s="9" t="s">
        <v>67</v>
      </c>
    </row>
    <row r="2300" ht="15.75" customHeight="1">
      <c r="A2300" s="9" t="s">
        <v>36</v>
      </c>
      <c r="B2300" s="10" t="s">
        <v>1345</v>
      </c>
      <c r="C2300" s="10" t="s">
        <v>62</v>
      </c>
      <c r="D2300" s="11">
        <v>2.0</v>
      </c>
      <c r="E2300" s="12">
        <v>1.0</v>
      </c>
      <c r="F2300" s="9" t="s">
        <v>97</v>
      </c>
      <c r="G2300" s="10" t="s">
        <v>1777</v>
      </c>
      <c r="H2300" s="9" t="s">
        <v>67</v>
      </c>
    </row>
    <row r="2301" ht="15.75" customHeight="1">
      <c r="A2301" s="9" t="s">
        <v>36</v>
      </c>
      <c r="B2301" s="10" t="s">
        <v>1778</v>
      </c>
      <c r="C2301" s="11">
        <v>3.0</v>
      </c>
      <c r="D2301" s="11">
        <v>2.0</v>
      </c>
      <c r="E2301" s="12">
        <v>1.0</v>
      </c>
      <c r="F2301" s="9" t="s">
        <v>97</v>
      </c>
      <c r="G2301" s="10" t="s">
        <v>1779</v>
      </c>
      <c r="H2301" s="9" t="s">
        <v>35</v>
      </c>
    </row>
    <row r="2302" ht="15.75" customHeight="1">
      <c r="A2302" s="9" t="s">
        <v>243</v>
      </c>
      <c r="B2302" s="10" t="s">
        <v>1780</v>
      </c>
      <c r="C2302" s="11">
        <v>5.0</v>
      </c>
      <c r="D2302" s="11">
        <v>3.0</v>
      </c>
      <c r="E2302" s="12">
        <v>2.0</v>
      </c>
      <c r="F2302" s="9" t="s">
        <v>59</v>
      </c>
      <c r="G2302" s="10" t="s">
        <v>1116</v>
      </c>
      <c r="H2302" s="9" t="s">
        <v>67</v>
      </c>
    </row>
    <row r="2303" ht="15.75" customHeight="1">
      <c r="A2303" s="9" t="s">
        <v>76</v>
      </c>
      <c r="B2303" s="10" t="s">
        <v>261</v>
      </c>
      <c r="C2303" s="10" t="s">
        <v>62</v>
      </c>
      <c r="D2303" s="11">
        <v>3.0</v>
      </c>
      <c r="E2303" s="13"/>
      <c r="F2303" s="9" t="s">
        <v>33</v>
      </c>
      <c r="G2303" s="10" t="s">
        <v>1721</v>
      </c>
      <c r="H2303" s="9" t="s">
        <v>26</v>
      </c>
    </row>
    <row r="2304" ht="15.75" customHeight="1">
      <c r="A2304" s="9" t="s">
        <v>376</v>
      </c>
      <c r="B2304" s="10" t="s">
        <v>109</v>
      </c>
      <c r="C2304" s="11">
        <v>3.0</v>
      </c>
      <c r="D2304" s="11">
        <v>2.0</v>
      </c>
      <c r="E2304" s="13"/>
      <c r="F2304" s="9" t="s">
        <v>87</v>
      </c>
      <c r="G2304" s="10" t="s">
        <v>1521</v>
      </c>
      <c r="H2304" s="9" t="s">
        <v>35</v>
      </c>
    </row>
    <row r="2305" ht="15.75" customHeight="1">
      <c r="A2305" s="9" t="s">
        <v>36</v>
      </c>
      <c r="B2305" s="10" t="s">
        <v>1477</v>
      </c>
      <c r="C2305" s="11">
        <v>3.0</v>
      </c>
      <c r="D2305" s="11">
        <v>2.0</v>
      </c>
      <c r="E2305" s="12">
        <v>1.0</v>
      </c>
      <c r="F2305" s="9" t="s">
        <v>87</v>
      </c>
      <c r="G2305" s="10" t="s">
        <v>1781</v>
      </c>
      <c r="H2305" s="9"/>
    </row>
    <row r="2306" ht="15.75" customHeight="1">
      <c r="A2306" s="9" t="s">
        <v>21</v>
      </c>
      <c r="B2306" s="10" t="s">
        <v>131</v>
      </c>
      <c r="C2306" s="10" t="s">
        <v>62</v>
      </c>
      <c r="D2306" s="11">
        <v>5.0</v>
      </c>
      <c r="E2306" s="13"/>
      <c r="F2306" s="9" t="s">
        <v>97</v>
      </c>
      <c r="G2306" s="10" t="s">
        <v>1782</v>
      </c>
      <c r="H2306" s="9" t="s">
        <v>35</v>
      </c>
    </row>
    <row r="2307" ht="15.75" customHeight="1">
      <c r="A2307" s="9" t="s">
        <v>21</v>
      </c>
      <c r="B2307" s="10" t="s">
        <v>1765</v>
      </c>
      <c r="C2307" s="10" t="s">
        <v>62</v>
      </c>
      <c r="D2307" s="11">
        <v>5.0</v>
      </c>
      <c r="E2307" s="13"/>
      <c r="F2307" s="9" t="s">
        <v>33</v>
      </c>
      <c r="G2307" s="10" t="s">
        <v>163</v>
      </c>
      <c r="H2307" s="9" t="s">
        <v>35</v>
      </c>
    </row>
    <row r="2308" ht="15.75" customHeight="1">
      <c r="A2308" s="9" t="s">
        <v>21</v>
      </c>
      <c r="B2308" s="10" t="s">
        <v>343</v>
      </c>
      <c r="C2308" s="10" t="s">
        <v>62</v>
      </c>
      <c r="D2308" s="11">
        <v>5.0</v>
      </c>
      <c r="E2308" s="13"/>
      <c r="F2308" s="9" t="s">
        <v>33</v>
      </c>
      <c r="G2308" s="10" t="s">
        <v>1620</v>
      </c>
      <c r="H2308" s="9" t="s">
        <v>35</v>
      </c>
    </row>
    <row r="2309" ht="15.75" customHeight="1">
      <c r="A2309" s="9" t="s">
        <v>21</v>
      </c>
      <c r="B2309" s="10" t="s">
        <v>1703</v>
      </c>
      <c r="C2309" s="10" t="s">
        <v>39</v>
      </c>
      <c r="D2309" s="11">
        <v>5.0</v>
      </c>
      <c r="E2309" s="13"/>
      <c r="F2309" s="9" t="s">
        <v>33</v>
      </c>
      <c r="G2309" s="10" t="s">
        <v>436</v>
      </c>
      <c r="H2309" s="9" t="s">
        <v>67</v>
      </c>
    </row>
    <row r="2310" ht="15.75" customHeight="1">
      <c r="A2310" s="9" t="s">
        <v>21</v>
      </c>
      <c r="B2310" s="10" t="s">
        <v>1783</v>
      </c>
      <c r="C2310" s="10" t="s">
        <v>62</v>
      </c>
      <c r="D2310" s="11">
        <v>5.0</v>
      </c>
      <c r="E2310" s="13"/>
      <c r="F2310" s="9" t="s">
        <v>33</v>
      </c>
      <c r="G2310" s="10" t="s">
        <v>163</v>
      </c>
      <c r="H2310" s="9" t="s">
        <v>67</v>
      </c>
    </row>
    <row r="2311" ht="15.75" customHeight="1">
      <c r="A2311" s="9" t="s">
        <v>21</v>
      </c>
      <c r="B2311" s="10" t="s">
        <v>1419</v>
      </c>
      <c r="C2311" s="10" t="s">
        <v>62</v>
      </c>
      <c r="D2311" s="11">
        <v>5.0</v>
      </c>
      <c r="E2311" s="13"/>
      <c r="F2311" s="9" t="s">
        <v>33</v>
      </c>
      <c r="G2311" s="10" t="s">
        <v>1420</v>
      </c>
      <c r="H2311" s="9" t="s">
        <v>67</v>
      </c>
    </row>
    <row r="2312" ht="15.75" customHeight="1">
      <c r="A2312" s="9" t="s">
        <v>64</v>
      </c>
      <c r="B2312" s="10" t="s">
        <v>1732</v>
      </c>
      <c r="C2312" s="10" t="s">
        <v>226</v>
      </c>
      <c r="D2312" s="11">
        <v>7.0</v>
      </c>
      <c r="E2312" s="12">
        <v>4.0</v>
      </c>
      <c r="F2312" s="9" t="s">
        <v>29</v>
      </c>
      <c r="G2312" s="10" t="s">
        <v>1784</v>
      </c>
      <c r="H2312" s="9" t="s">
        <v>35</v>
      </c>
    </row>
    <row r="2313" ht="15.75" customHeight="1">
      <c r="A2313" s="9" t="s">
        <v>36</v>
      </c>
      <c r="B2313" s="10" t="s">
        <v>1785</v>
      </c>
      <c r="C2313" s="11">
        <v>2.0</v>
      </c>
      <c r="D2313" s="11">
        <v>2.0</v>
      </c>
      <c r="E2313" s="12">
        <v>1.0</v>
      </c>
      <c r="F2313" s="9" t="s">
        <v>97</v>
      </c>
      <c r="G2313" s="10" t="s">
        <v>248</v>
      </c>
      <c r="H2313" s="9" t="s">
        <v>35</v>
      </c>
    </row>
    <row r="2314" ht="15.75" customHeight="1">
      <c r="A2314" s="9" t="s">
        <v>152</v>
      </c>
      <c r="B2314" s="10" t="s">
        <v>85</v>
      </c>
      <c r="C2314" s="10" t="s">
        <v>62</v>
      </c>
      <c r="D2314" s="11">
        <v>4.0</v>
      </c>
      <c r="E2314" s="13"/>
      <c r="F2314" s="9" t="s">
        <v>472</v>
      </c>
      <c r="G2314" s="10" t="s">
        <v>406</v>
      </c>
      <c r="H2314" s="9" t="s">
        <v>35</v>
      </c>
    </row>
    <row r="2315" ht="15.75" customHeight="1">
      <c r="A2315" s="9" t="s">
        <v>27</v>
      </c>
      <c r="B2315" s="10" t="s">
        <v>1786</v>
      </c>
      <c r="C2315" s="10" t="s">
        <v>39</v>
      </c>
      <c r="D2315" s="11">
        <v>6.0</v>
      </c>
      <c r="E2315" s="13"/>
      <c r="F2315" s="9" t="s">
        <v>33</v>
      </c>
      <c r="G2315" s="10" t="s">
        <v>1787</v>
      </c>
      <c r="H2315" s="9" t="s">
        <v>35</v>
      </c>
    </row>
    <row r="2316" ht="15.75" customHeight="1">
      <c r="A2316" s="9" t="s">
        <v>27</v>
      </c>
      <c r="B2316" s="10" t="s">
        <v>1788</v>
      </c>
      <c r="C2316" s="10" t="s">
        <v>62</v>
      </c>
      <c r="D2316" s="11">
        <v>5.0</v>
      </c>
      <c r="E2316" s="12">
        <v>3.0</v>
      </c>
      <c r="F2316" s="9" t="s">
        <v>33</v>
      </c>
      <c r="G2316" s="10" t="s">
        <v>208</v>
      </c>
      <c r="H2316" s="9" t="s">
        <v>26</v>
      </c>
    </row>
    <row r="2317" ht="15.75" customHeight="1">
      <c r="A2317" s="9" t="s">
        <v>27</v>
      </c>
      <c r="B2317" s="10" t="s">
        <v>1789</v>
      </c>
      <c r="C2317" s="10" t="s">
        <v>62</v>
      </c>
      <c r="D2317" s="11">
        <v>5.0</v>
      </c>
      <c r="E2317" s="13"/>
      <c r="F2317" s="9" t="s">
        <v>33</v>
      </c>
      <c r="G2317" s="10" t="s">
        <v>208</v>
      </c>
      <c r="H2317" s="9" t="s">
        <v>35</v>
      </c>
    </row>
    <row r="2318" ht="15.75" customHeight="1">
      <c r="A2318" s="9" t="s">
        <v>27</v>
      </c>
      <c r="B2318" s="10" t="s">
        <v>609</v>
      </c>
      <c r="C2318" s="10" t="s">
        <v>39</v>
      </c>
      <c r="D2318" s="11">
        <v>5.0</v>
      </c>
      <c r="E2318" s="13"/>
      <c r="F2318" s="9" t="s">
        <v>33</v>
      </c>
      <c r="G2318" s="10" t="s">
        <v>1787</v>
      </c>
      <c r="H2318" s="9" t="s">
        <v>35</v>
      </c>
    </row>
    <row r="2319" ht="15.75" customHeight="1">
      <c r="A2319" s="9" t="s">
        <v>27</v>
      </c>
      <c r="B2319" s="10" t="s">
        <v>1790</v>
      </c>
      <c r="C2319" s="10" t="s">
        <v>62</v>
      </c>
      <c r="D2319" s="11">
        <v>5.0</v>
      </c>
      <c r="E2319" s="13"/>
      <c r="F2319" s="9" t="s">
        <v>33</v>
      </c>
      <c r="G2319" s="10" t="s">
        <v>1791</v>
      </c>
      <c r="H2319" s="9" t="s">
        <v>35</v>
      </c>
    </row>
    <row r="2320" ht="15.75" customHeight="1">
      <c r="A2320" s="9" t="s">
        <v>27</v>
      </c>
      <c r="B2320" s="10" t="s">
        <v>1571</v>
      </c>
      <c r="C2320" s="11">
        <v>4.0</v>
      </c>
      <c r="D2320" s="11">
        <v>6.0</v>
      </c>
      <c r="E2320" s="12">
        <v>4.0</v>
      </c>
      <c r="F2320" s="9" t="s">
        <v>33</v>
      </c>
      <c r="G2320" s="10" t="s">
        <v>1792</v>
      </c>
      <c r="H2320" s="9" t="s">
        <v>35</v>
      </c>
    </row>
    <row r="2321" ht="15.75" customHeight="1">
      <c r="A2321" s="9" t="s">
        <v>76</v>
      </c>
      <c r="B2321" s="10" t="s">
        <v>278</v>
      </c>
      <c r="C2321" s="10" t="s">
        <v>62</v>
      </c>
      <c r="D2321" s="11">
        <v>5.0</v>
      </c>
      <c r="E2321" s="12">
        <v>3.0</v>
      </c>
      <c r="F2321" s="9" t="s">
        <v>33</v>
      </c>
      <c r="G2321" s="10" t="s">
        <v>1793</v>
      </c>
      <c r="H2321" s="9" t="s">
        <v>35</v>
      </c>
    </row>
    <row r="2322" ht="15.75" customHeight="1">
      <c r="A2322" s="9" t="s">
        <v>159</v>
      </c>
      <c r="B2322" s="10" t="s">
        <v>160</v>
      </c>
      <c r="C2322" s="10" t="s">
        <v>23</v>
      </c>
      <c r="D2322" s="11">
        <v>2.0</v>
      </c>
      <c r="E2322" s="12">
        <v>2.0</v>
      </c>
      <c r="F2322" s="9" t="s">
        <v>97</v>
      </c>
      <c r="G2322" s="10" t="s">
        <v>1794</v>
      </c>
      <c r="H2322" s="9" t="s">
        <v>35</v>
      </c>
    </row>
    <row r="2323" ht="15.75" customHeight="1">
      <c r="A2323" s="9" t="s">
        <v>159</v>
      </c>
      <c r="B2323" s="10" t="s">
        <v>1517</v>
      </c>
      <c r="C2323" s="11">
        <v>3.0</v>
      </c>
      <c r="D2323" s="11">
        <v>3.0</v>
      </c>
      <c r="E2323" s="12">
        <v>2.0</v>
      </c>
      <c r="F2323" s="9" t="s">
        <v>87</v>
      </c>
      <c r="G2323" s="10" t="s">
        <v>623</v>
      </c>
      <c r="H2323" s="9" t="s">
        <v>35</v>
      </c>
    </row>
    <row r="2324" ht="15.75" customHeight="1">
      <c r="A2324" s="9" t="s">
        <v>64</v>
      </c>
      <c r="B2324" s="10" t="s">
        <v>663</v>
      </c>
      <c r="C2324" s="10" t="s">
        <v>226</v>
      </c>
      <c r="D2324" s="11">
        <v>7.0</v>
      </c>
      <c r="E2324" s="13"/>
      <c r="F2324" s="9" t="s">
        <v>29</v>
      </c>
      <c r="G2324" s="10" t="s">
        <v>1795</v>
      </c>
      <c r="H2324" s="9" t="s">
        <v>35</v>
      </c>
    </row>
    <row r="2325" ht="15.75" customHeight="1">
      <c r="A2325" s="9" t="s">
        <v>45</v>
      </c>
      <c r="B2325" s="10" t="s">
        <v>1796</v>
      </c>
      <c r="C2325" s="10"/>
      <c r="D2325" s="10"/>
      <c r="E2325" s="13"/>
      <c r="F2325" s="9" t="s">
        <v>1797</v>
      </c>
      <c r="G2325" s="10" t="s">
        <v>1798</v>
      </c>
      <c r="H2325" s="9" t="s">
        <v>252</v>
      </c>
    </row>
    <row r="2326" ht="15.75" customHeight="1">
      <c r="A2326" s="9" t="s">
        <v>64</v>
      </c>
      <c r="B2326" s="10" t="s">
        <v>1732</v>
      </c>
      <c r="C2326" s="10" t="s">
        <v>226</v>
      </c>
      <c r="D2326" s="11">
        <v>7.0</v>
      </c>
      <c r="E2326" s="13"/>
      <c r="F2326" s="9" t="s">
        <v>29</v>
      </c>
      <c r="G2326" s="10" t="s">
        <v>1784</v>
      </c>
      <c r="H2326" s="9" t="s">
        <v>35</v>
      </c>
    </row>
    <row r="2327" ht="15.75" customHeight="1">
      <c r="A2327" s="9" t="s">
        <v>45</v>
      </c>
      <c r="B2327" s="10" t="s">
        <v>261</v>
      </c>
      <c r="C2327" s="11">
        <v>4.0</v>
      </c>
      <c r="D2327" s="11">
        <v>3.0</v>
      </c>
      <c r="E2327" s="12">
        <v>2.0</v>
      </c>
      <c r="F2327" s="9" t="s">
        <v>206</v>
      </c>
      <c r="G2327" s="10" t="s">
        <v>1799</v>
      </c>
      <c r="H2327" s="9" t="s">
        <v>35</v>
      </c>
    </row>
    <row r="2328" ht="15.75" customHeight="1">
      <c r="A2328" s="9" t="s">
        <v>64</v>
      </c>
      <c r="B2328" s="10" t="s">
        <v>676</v>
      </c>
      <c r="C2328" s="10" t="s">
        <v>226</v>
      </c>
      <c r="D2328" s="11">
        <v>6.0</v>
      </c>
      <c r="E2328" s="13"/>
      <c r="F2328" s="9" t="s">
        <v>29</v>
      </c>
      <c r="G2328" s="10" t="s">
        <v>1800</v>
      </c>
      <c r="H2328" s="9"/>
    </row>
    <row r="2329" ht="15.75" customHeight="1">
      <c r="A2329" s="9" t="s">
        <v>31</v>
      </c>
      <c r="B2329" s="10" t="s">
        <v>229</v>
      </c>
      <c r="C2329" s="10" t="s">
        <v>226</v>
      </c>
      <c r="D2329" s="11">
        <v>6.0</v>
      </c>
      <c r="E2329" s="12">
        <v>3.0</v>
      </c>
      <c r="F2329" s="9" t="s">
        <v>69</v>
      </c>
      <c r="G2329" s="10" t="s">
        <v>1801</v>
      </c>
      <c r="H2329" s="9" t="s">
        <v>26</v>
      </c>
    </row>
    <row r="2330" ht="15.75" customHeight="1">
      <c r="A2330" s="9" t="s">
        <v>159</v>
      </c>
      <c r="B2330" s="10" t="s">
        <v>175</v>
      </c>
      <c r="C2330" s="11">
        <v>3.0</v>
      </c>
      <c r="D2330" s="11">
        <v>2.0</v>
      </c>
      <c r="E2330" s="13"/>
      <c r="F2330" s="9" t="s">
        <v>24</v>
      </c>
      <c r="G2330" s="10" t="s">
        <v>1802</v>
      </c>
      <c r="H2330" s="9" t="s">
        <v>67</v>
      </c>
    </row>
    <row r="2331" ht="15.75" customHeight="1">
      <c r="A2331" s="9" t="s">
        <v>31</v>
      </c>
      <c r="B2331" s="10" t="s">
        <v>143</v>
      </c>
      <c r="C2331" s="11">
        <v>3.0</v>
      </c>
      <c r="D2331" s="11">
        <v>2.0</v>
      </c>
      <c r="E2331" s="12">
        <v>2.0</v>
      </c>
      <c r="F2331" s="9" t="s">
        <v>33</v>
      </c>
      <c r="G2331" s="10" t="s">
        <v>1514</v>
      </c>
      <c r="H2331" s="9" t="s">
        <v>35</v>
      </c>
    </row>
    <row r="2332" ht="15.75" customHeight="1">
      <c r="A2332" s="9" t="s">
        <v>31</v>
      </c>
      <c r="B2332" s="10" t="s">
        <v>171</v>
      </c>
      <c r="C2332" s="11">
        <v>3.0</v>
      </c>
      <c r="D2332" s="11">
        <v>2.0</v>
      </c>
      <c r="E2332" s="12">
        <v>2.0</v>
      </c>
      <c r="F2332" s="9" t="s">
        <v>33</v>
      </c>
      <c r="G2332" s="10" t="s">
        <v>1514</v>
      </c>
      <c r="H2332" s="9" t="s">
        <v>35</v>
      </c>
    </row>
    <row r="2333" ht="15.75" customHeight="1">
      <c r="A2333" s="9" t="s">
        <v>37</v>
      </c>
      <c r="B2333" s="10" t="s">
        <v>366</v>
      </c>
      <c r="C2333" s="11">
        <v>3.0</v>
      </c>
      <c r="D2333" s="11">
        <v>3.0</v>
      </c>
      <c r="E2333" s="12">
        <v>2.0</v>
      </c>
      <c r="F2333" s="9" t="s">
        <v>97</v>
      </c>
      <c r="G2333" s="10" t="s">
        <v>1150</v>
      </c>
      <c r="H2333" s="9" t="s">
        <v>67</v>
      </c>
    </row>
    <row r="2334" ht="15.75" customHeight="1">
      <c r="A2334" s="9" t="s">
        <v>93</v>
      </c>
      <c r="B2334" s="10" t="s">
        <v>755</v>
      </c>
      <c r="C2334" s="11">
        <v>3.0</v>
      </c>
      <c r="D2334" s="11">
        <v>2.0</v>
      </c>
      <c r="E2334" s="12">
        <v>2.0</v>
      </c>
      <c r="F2334" s="9" t="s">
        <v>33</v>
      </c>
      <c r="G2334" s="10" t="s">
        <v>1663</v>
      </c>
      <c r="H2334" s="9" t="s">
        <v>35</v>
      </c>
    </row>
    <row r="2335" ht="15.75" customHeight="1">
      <c r="A2335" s="9" t="s">
        <v>243</v>
      </c>
      <c r="B2335" s="10" t="s">
        <v>711</v>
      </c>
      <c r="C2335" s="10" t="s">
        <v>62</v>
      </c>
      <c r="D2335" s="11">
        <v>2.0</v>
      </c>
      <c r="E2335" s="12">
        <v>2.0</v>
      </c>
      <c r="F2335" s="9" t="s">
        <v>97</v>
      </c>
      <c r="G2335" s="10" t="s">
        <v>194</v>
      </c>
      <c r="H2335" s="9" t="s">
        <v>35</v>
      </c>
    </row>
    <row r="2336" ht="15.75" customHeight="1">
      <c r="A2336" s="9" t="s">
        <v>81</v>
      </c>
      <c r="B2336" s="10" t="s">
        <v>1803</v>
      </c>
      <c r="C2336" s="10" t="s">
        <v>23</v>
      </c>
      <c r="D2336" s="11">
        <v>2.0</v>
      </c>
      <c r="E2336" s="12">
        <v>2.0</v>
      </c>
      <c r="F2336" s="9" t="s">
        <v>33</v>
      </c>
      <c r="G2336" s="10" t="s">
        <v>1804</v>
      </c>
      <c r="H2336" s="9" t="s">
        <v>35</v>
      </c>
    </row>
    <row r="2337" ht="15.75" customHeight="1">
      <c r="A2337" s="9" t="s">
        <v>190</v>
      </c>
      <c r="B2337" s="10" t="s">
        <v>1805</v>
      </c>
      <c r="C2337" s="10" t="s">
        <v>327</v>
      </c>
      <c r="D2337" s="10"/>
      <c r="E2337" s="13"/>
      <c r="F2337" s="9" t="s">
        <v>24</v>
      </c>
      <c r="G2337" s="10" t="s">
        <v>1806</v>
      </c>
      <c r="H2337" s="9" t="s">
        <v>26</v>
      </c>
    </row>
    <row r="2338" ht="15.75" customHeight="1">
      <c r="A2338" s="9" t="s">
        <v>21</v>
      </c>
      <c r="B2338" s="10" t="s">
        <v>238</v>
      </c>
      <c r="C2338" s="11">
        <v>3.0</v>
      </c>
      <c r="D2338" s="11">
        <v>2.0</v>
      </c>
      <c r="E2338" s="12">
        <v>1.0</v>
      </c>
      <c r="F2338" s="9" t="s">
        <v>24</v>
      </c>
      <c r="G2338" s="10" t="s">
        <v>1807</v>
      </c>
      <c r="H2338" s="9" t="s">
        <v>26</v>
      </c>
    </row>
    <row r="2339" ht="15.75" customHeight="1">
      <c r="A2339" s="9" t="s">
        <v>182</v>
      </c>
      <c r="B2339" s="10" t="s">
        <v>1808</v>
      </c>
      <c r="C2339" s="10" t="s">
        <v>83</v>
      </c>
      <c r="D2339" s="11">
        <v>4.0</v>
      </c>
      <c r="E2339" s="12">
        <v>2.0</v>
      </c>
      <c r="F2339" s="9" t="s">
        <v>87</v>
      </c>
      <c r="G2339" s="10" t="s">
        <v>1278</v>
      </c>
      <c r="H2339" s="9" t="s">
        <v>35</v>
      </c>
    </row>
    <row r="2340" ht="15.75" customHeight="1">
      <c r="A2340" s="9" t="s">
        <v>27</v>
      </c>
      <c r="B2340" s="10" t="s">
        <v>651</v>
      </c>
      <c r="C2340" s="11">
        <v>4.0</v>
      </c>
      <c r="D2340" s="11">
        <v>3.0</v>
      </c>
      <c r="E2340" s="12">
        <v>2.0</v>
      </c>
      <c r="F2340" s="9" t="s">
        <v>172</v>
      </c>
      <c r="G2340" s="10" t="s">
        <v>715</v>
      </c>
      <c r="H2340" s="9" t="s">
        <v>35</v>
      </c>
    </row>
    <row r="2341" ht="15.75" customHeight="1">
      <c r="A2341" s="9" t="s">
        <v>268</v>
      </c>
      <c r="B2341" s="10" t="s">
        <v>508</v>
      </c>
      <c r="C2341" s="11">
        <v>3.0</v>
      </c>
      <c r="D2341" s="11">
        <v>2.0</v>
      </c>
      <c r="E2341" s="12">
        <v>1.0</v>
      </c>
      <c r="F2341" s="9" t="s">
        <v>87</v>
      </c>
      <c r="G2341" s="10" t="s">
        <v>1809</v>
      </c>
      <c r="H2341" s="9" t="s">
        <v>252</v>
      </c>
    </row>
    <row r="2342" ht="15.75" customHeight="1">
      <c r="A2342" s="9" t="s">
        <v>268</v>
      </c>
      <c r="B2342" s="10" t="s">
        <v>335</v>
      </c>
      <c r="C2342" s="10" t="s">
        <v>62</v>
      </c>
      <c r="D2342" s="11">
        <v>4.0</v>
      </c>
      <c r="E2342" s="12">
        <v>2.0</v>
      </c>
      <c r="F2342" s="9" t="s">
        <v>33</v>
      </c>
      <c r="G2342" s="10" t="s">
        <v>1810</v>
      </c>
      <c r="H2342" s="9" t="s">
        <v>26</v>
      </c>
    </row>
    <row r="2343" ht="15.75" customHeight="1">
      <c r="A2343" s="9" t="s">
        <v>93</v>
      </c>
      <c r="B2343" s="10" t="s">
        <v>711</v>
      </c>
      <c r="C2343" s="11">
        <v>3.0</v>
      </c>
      <c r="D2343" s="11">
        <v>2.0</v>
      </c>
      <c r="E2343" s="12">
        <v>1.0</v>
      </c>
      <c r="F2343" s="9" t="s">
        <v>87</v>
      </c>
      <c r="G2343" s="10" t="s">
        <v>1532</v>
      </c>
      <c r="H2343" s="9" t="s">
        <v>35</v>
      </c>
    </row>
    <row r="2344" ht="15.75" customHeight="1">
      <c r="A2344" s="9" t="s">
        <v>21</v>
      </c>
      <c r="B2344" s="10" t="s">
        <v>353</v>
      </c>
      <c r="C2344" s="11">
        <v>2.0</v>
      </c>
      <c r="D2344" s="11">
        <v>2.0</v>
      </c>
      <c r="E2344" s="13"/>
      <c r="F2344" s="9" t="s">
        <v>33</v>
      </c>
      <c r="G2344" s="10" t="s">
        <v>932</v>
      </c>
      <c r="H2344" s="9" t="s">
        <v>26</v>
      </c>
    </row>
    <row r="2345" ht="15.75" customHeight="1">
      <c r="A2345" s="9" t="s">
        <v>21</v>
      </c>
      <c r="B2345" s="10" t="s">
        <v>1811</v>
      </c>
      <c r="C2345" s="10" t="s">
        <v>199</v>
      </c>
      <c r="D2345" s="11">
        <v>2.0</v>
      </c>
      <c r="E2345" s="12">
        <v>1.0</v>
      </c>
      <c r="F2345" s="9" t="s">
        <v>86</v>
      </c>
      <c r="G2345" s="10" t="s">
        <v>346</v>
      </c>
      <c r="H2345" s="9" t="s">
        <v>26</v>
      </c>
    </row>
    <row r="2346" ht="15.75" customHeight="1">
      <c r="A2346" s="9" t="s">
        <v>21</v>
      </c>
      <c r="B2346" s="10" t="s">
        <v>1812</v>
      </c>
      <c r="C2346" s="10" t="s">
        <v>23</v>
      </c>
      <c r="D2346" s="11">
        <v>3.0</v>
      </c>
      <c r="E2346" s="12">
        <v>2.0</v>
      </c>
      <c r="F2346" s="9" t="s">
        <v>124</v>
      </c>
      <c r="G2346" s="10" t="s">
        <v>103</v>
      </c>
      <c r="H2346" s="9" t="s">
        <v>35</v>
      </c>
    </row>
    <row r="2347" ht="15.75" customHeight="1">
      <c r="A2347" s="9" t="s">
        <v>21</v>
      </c>
      <c r="B2347" s="10" t="s">
        <v>1813</v>
      </c>
      <c r="C2347" s="10" t="s">
        <v>62</v>
      </c>
      <c r="D2347" s="11">
        <v>5.0</v>
      </c>
      <c r="E2347" s="12">
        <v>2.0</v>
      </c>
      <c r="F2347" s="9" t="s">
        <v>314</v>
      </c>
      <c r="G2347" s="10" t="s">
        <v>829</v>
      </c>
      <c r="H2347" s="9" t="s">
        <v>26</v>
      </c>
    </row>
    <row r="2348" ht="15.75" customHeight="1">
      <c r="A2348" s="9" t="s">
        <v>263</v>
      </c>
      <c r="B2348" s="10" t="s">
        <v>413</v>
      </c>
      <c r="C2348" s="11">
        <v>3.0</v>
      </c>
      <c r="D2348" s="11">
        <v>2.0</v>
      </c>
      <c r="E2348" s="13"/>
      <c r="F2348" s="9" t="s">
        <v>24</v>
      </c>
      <c r="G2348" s="10" t="s">
        <v>1814</v>
      </c>
      <c r="H2348" s="9" t="s">
        <v>35</v>
      </c>
    </row>
    <row r="2349" ht="15.75" customHeight="1">
      <c r="A2349" s="9" t="s">
        <v>21</v>
      </c>
      <c r="B2349" s="10" t="s">
        <v>241</v>
      </c>
      <c r="C2349" s="11">
        <v>3.0</v>
      </c>
      <c r="D2349" s="11">
        <v>2.0</v>
      </c>
      <c r="E2349" s="12">
        <v>1.0</v>
      </c>
      <c r="F2349" s="9" t="s">
        <v>24</v>
      </c>
      <c r="G2349" s="10" t="s">
        <v>949</v>
      </c>
      <c r="H2349" s="9" t="s">
        <v>26</v>
      </c>
    </row>
    <row r="2350" ht="15.75" customHeight="1">
      <c r="A2350" s="9" t="s">
        <v>21</v>
      </c>
      <c r="B2350" s="10" t="s">
        <v>532</v>
      </c>
      <c r="C2350" s="10" t="s">
        <v>327</v>
      </c>
      <c r="D2350" s="11">
        <v>1.0</v>
      </c>
      <c r="E2350" s="13"/>
      <c r="F2350" s="9" t="s">
        <v>1815</v>
      </c>
      <c r="G2350" s="10" t="s">
        <v>980</v>
      </c>
      <c r="H2350" s="9" t="s">
        <v>26</v>
      </c>
    </row>
    <row r="2351" ht="15.75" customHeight="1">
      <c r="A2351" s="9" t="s">
        <v>76</v>
      </c>
      <c r="B2351" s="10" t="s">
        <v>434</v>
      </c>
      <c r="C2351" s="10" t="s">
        <v>39</v>
      </c>
      <c r="D2351" s="11">
        <v>4.0</v>
      </c>
      <c r="E2351" s="13"/>
      <c r="F2351" s="9" t="s">
        <v>69</v>
      </c>
      <c r="G2351" s="10" t="s">
        <v>1816</v>
      </c>
      <c r="H2351" s="9" t="s">
        <v>35</v>
      </c>
    </row>
    <row r="2352" ht="15.75" customHeight="1">
      <c r="A2352" s="9" t="s">
        <v>70</v>
      </c>
      <c r="B2352" s="10" t="s">
        <v>1817</v>
      </c>
      <c r="C2352" s="11">
        <v>2.0</v>
      </c>
      <c r="D2352" s="11">
        <v>2.0</v>
      </c>
      <c r="E2352" s="12">
        <v>1.0</v>
      </c>
      <c r="F2352" s="9" t="s">
        <v>86</v>
      </c>
      <c r="G2352" s="10" t="s">
        <v>1818</v>
      </c>
      <c r="H2352" s="9" t="s">
        <v>35</v>
      </c>
    </row>
    <row r="2353" ht="15.75" customHeight="1">
      <c r="A2353" s="9" t="s">
        <v>64</v>
      </c>
      <c r="B2353" s="10" t="s">
        <v>1819</v>
      </c>
      <c r="C2353" s="10" t="s">
        <v>226</v>
      </c>
      <c r="D2353" s="11">
        <v>7.0</v>
      </c>
      <c r="E2353" s="12">
        <v>3.0</v>
      </c>
      <c r="F2353" s="9" t="s">
        <v>29</v>
      </c>
      <c r="G2353" s="10" t="s">
        <v>357</v>
      </c>
      <c r="H2353" s="9" t="s">
        <v>26</v>
      </c>
    </row>
    <row r="2354" ht="15.75" customHeight="1">
      <c r="A2354" s="9" t="s">
        <v>76</v>
      </c>
      <c r="B2354" s="10" t="s">
        <v>1820</v>
      </c>
      <c r="C2354" s="10" t="s">
        <v>205</v>
      </c>
      <c r="D2354" s="11">
        <v>6.0</v>
      </c>
      <c r="E2354" s="13"/>
      <c r="F2354" s="9" t="s">
        <v>69</v>
      </c>
      <c r="G2354" s="10" t="s">
        <v>1821</v>
      </c>
      <c r="H2354" s="9" t="s">
        <v>35</v>
      </c>
    </row>
    <row r="2355" ht="15.75" customHeight="1">
      <c r="A2355" s="9" t="s">
        <v>76</v>
      </c>
      <c r="B2355" s="10" t="s">
        <v>123</v>
      </c>
      <c r="C2355" s="10" t="s">
        <v>39</v>
      </c>
      <c r="D2355" s="11">
        <v>5.0</v>
      </c>
      <c r="E2355" s="13"/>
      <c r="F2355" s="9" t="s">
        <v>94</v>
      </c>
      <c r="G2355" s="10" t="s">
        <v>1491</v>
      </c>
      <c r="H2355" s="9" t="s">
        <v>35</v>
      </c>
    </row>
    <row r="2356" ht="15.75" customHeight="1">
      <c r="A2356" s="9" t="s">
        <v>46</v>
      </c>
      <c r="B2356" s="10" t="s">
        <v>1772</v>
      </c>
      <c r="C2356" s="11">
        <v>3.0</v>
      </c>
      <c r="D2356" s="11">
        <v>2.0</v>
      </c>
      <c r="E2356" s="13"/>
      <c r="F2356" s="9" t="s">
        <v>124</v>
      </c>
      <c r="G2356" s="10" t="s">
        <v>170</v>
      </c>
      <c r="H2356" s="9" t="s">
        <v>35</v>
      </c>
    </row>
    <row r="2357" ht="15.75" customHeight="1">
      <c r="A2357" s="9" t="s">
        <v>46</v>
      </c>
      <c r="B2357" s="10" t="s">
        <v>634</v>
      </c>
      <c r="C2357" s="11">
        <v>3.0</v>
      </c>
      <c r="D2357" s="11">
        <v>2.0</v>
      </c>
      <c r="E2357" s="12">
        <v>1.0</v>
      </c>
      <c r="F2357" s="9" t="s">
        <v>24</v>
      </c>
      <c r="G2357" s="10" t="s">
        <v>1633</v>
      </c>
      <c r="H2357" s="9" t="s">
        <v>35</v>
      </c>
    </row>
    <row r="2358" ht="15.75" customHeight="1">
      <c r="A2358" s="9" t="s">
        <v>46</v>
      </c>
      <c r="B2358" s="10" t="s">
        <v>1822</v>
      </c>
      <c r="C2358" s="10" t="s">
        <v>62</v>
      </c>
      <c r="D2358" s="11">
        <v>4.0</v>
      </c>
      <c r="E2358" s="13"/>
      <c r="F2358" s="9" t="s">
        <v>124</v>
      </c>
      <c r="G2358" s="10" t="s">
        <v>1823</v>
      </c>
      <c r="H2358" s="9" t="s">
        <v>35</v>
      </c>
    </row>
    <row r="2359" ht="15.75" customHeight="1">
      <c r="A2359" s="9" t="s">
        <v>46</v>
      </c>
      <c r="B2359" s="10" t="s">
        <v>1332</v>
      </c>
      <c r="C2359" s="11">
        <v>2.0</v>
      </c>
      <c r="D2359" s="11">
        <v>2.0</v>
      </c>
      <c r="E2359" s="13"/>
      <c r="F2359" s="9" t="s">
        <v>24</v>
      </c>
      <c r="G2359" s="10" t="s">
        <v>1349</v>
      </c>
      <c r="H2359" s="9" t="s">
        <v>35</v>
      </c>
    </row>
    <row r="2360" ht="15.75" customHeight="1">
      <c r="A2360" s="9" t="s">
        <v>76</v>
      </c>
      <c r="B2360" s="10" t="s">
        <v>1824</v>
      </c>
      <c r="C2360" s="10" t="s">
        <v>117</v>
      </c>
      <c r="D2360" s="11">
        <v>5.0</v>
      </c>
      <c r="E2360" s="12">
        <v>3.0</v>
      </c>
      <c r="F2360" s="9" t="s">
        <v>87</v>
      </c>
      <c r="G2360" s="10" t="s">
        <v>927</v>
      </c>
      <c r="H2360" s="9" t="s">
        <v>35</v>
      </c>
    </row>
    <row r="2361" ht="15.75" customHeight="1">
      <c r="A2361" s="9" t="s">
        <v>363</v>
      </c>
      <c r="B2361" s="10" t="s">
        <v>160</v>
      </c>
      <c r="C2361" s="11">
        <v>3.0</v>
      </c>
      <c r="D2361" s="11">
        <v>2.0</v>
      </c>
      <c r="E2361" s="12">
        <v>2.0</v>
      </c>
      <c r="F2361" s="9" t="s">
        <v>87</v>
      </c>
      <c r="G2361" s="10" t="s">
        <v>1414</v>
      </c>
      <c r="H2361" s="9" t="s">
        <v>35</v>
      </c>
    </row>
    <row r="2362" ht="15.75" customHeight="1">
      <c r="A2362" s="9" t="s">
        <v>263</v>
      </c>
      <c r="B2362" s="10" t="s">
        <v>711</v>
      </c>
      <c r="C2362" s="11">
        <v>1.0</v>
      </c>
      <c r="D2362" s="11">
        <v>1.0</v>
      </c>
      <c r="E2362" s="12">
        <v>1.0</v>
      </c>
      <c r="F2362" s="9" t="s">
        <v>24</v>
      </c>
      <c r="G2362" s="10" t="s">
        <v>1268</v>
      </c>
      <c r="H2362" s="9" t="s">
        <v>35</v>
      </c>
    </row>
    <row r="2363" ht="15.75" customHeight="1">
      <c r="A2363" s="9" t="s">
        <v>76</v>
      </c>
      <c r="B2363" s="10" t="s">
        <v>391</v>
      </c>
      <c r="C2363" s="10" t="s">
        <v>39</v>
      </c>
      <c r="D2363" s="11">
        <v>4.0</v>
      </c>
      <c r="E2363" s="12">
        <v>3.0</v>
      </c>
      <c r="F2363" s="9" t="s">
        <v>87</v>
      </c>
      <c r="G2363" s="10" t="s">
        <v>1825</v>
      </c>
      <c r="H2363" s="9" t="s">
        <v>35</v>
      </c>
    </row>
    <row r="2364" ht="15.75" customHeight="1">
      <c r="A2364" s="9" t="s">
        <v>31</v>
      </c>
      <c r="B2364" s="10" t="s">
        <v>634</v>
      </c>
      <c r="C2364" s="11">
        <v>3.0</v>
      </c>
      <c r="D2364" s="11">
        <v>3.0</v>
      </c>
      <c r="E2364" s="12">
        <v>2.0</v>
      </c>
      <c r="F2364" s="9" t="s">
        <v>87</v>
      </c>
      <c r="G2364" s="10" t="s">
        <v>1826</v>
      </c>
      <c r="H2364" s="9" t="s">
        <v>26</v>
      </c>
    </row>
    <row r="2365" ht="15.75" customHeight="1">
      <c r="A2365" s="9" t="s">
        <v>76</v>
      </c>
      <c r="B2365" s="10" t="s">
        <v>642</v>
      </c>
      <c r="C2365" s="11">
        <v>2.0</v>
      </c>
      <c r="D2365" s="11">
        <v>2.0</v>
      </c>
      <c r="E2365" s="12">
        <v>1.0</v>
      </c>
      <c r="F2365" s="9" t="s">
        <v>24</v>
      </c>
      <c r="G2365" s="10" t="s">
        <v>137</v>
      </c>
      <c r="H2365" s="9"/>
    </row>
    <row r="2366" ht="15.75" customHeight="1">
      <c r="A2366" s="9" t="s">
        <v>76</v>
      </c>
      <c r="B2366" s="10" t="s">
        <v>606</v>
      </c>
      <c r="C2366" s="10" t="s">
        <v>62</v>
      </c>
      <c r="D2366" s="11">
        <v>5.0</v>
      </c>
      <c r="E2366" s="12">
        <v>3.0</v>
      </c>
      <c r="F2366" s="9" t="s">
        <v>87</v>
      </c>
      <c r="G2366" s="10" t="s">
        <v>558</v>
      </c>
      <c r="H2366" s="9"/>
    </row>
    <row r="2367" ht="15.75" customHeight="1">
      <c r="A2367" s="9" t="s">
        <v>76</v>
      </c>
      <c r="B2367" s="10" t="s">
        <v>1827</v>
      </c>
      <c r="C2367" s="10" t="s">
        <v>62</v>
      </c>
      <c r="D2367" s="11">
        <v>4.0</v>
      </c>
      <c r="E2367" s="12">
        <v>2.0</v>
      </c>
      <c r="F2367" s="9" t="s">
        <v>87</v>
      </c>
      <c r="G2367" s="10" t="s">
        <v>1828</v>
      </c>
      <c r="H2367" s="9"/>
    </row>
    <row r="2368" ht="15.75" customHeight="1">
      <c r="A2368" s="9" t="s">
        <v>76</v>
      </c>
      <c r="B2368" s="10" t="s">
        <v>1829</v>
      </c>
      <c r="C2368" s="11">
        <v>3.0</v>
      </c>
      <c r="D2368" s="11">
        <v>2.0</v>
      </c>
      <c r="E2368" s="12">
        <v>2.0</v>
      </c>
      <c r="F2368" s="9" t="s">
        <v>87</v>
      </c>
      <c r="G2368" s="10" t="s">
        <v>1727</v>
      </c>
      <c r="H2368" s="9" t="s">
        <v>67</v>
      </c>
    </row>
    <row r="2369" ht="15.75" customHeight="1">
      <c r="A2369" s="9" t="s">
        <v>57</v>
      </c>
      <c r="B2369" s="10" t="s">
        <v>1326</v>
      </c>
      <c r="C2369" s="10" t="s">
        <v>23</v>
      </c>
      <c r="D2369" s="11">
        <v>2.0</v>
      </c>
      <c r="E2369" s="12">
        <v>1.0</v>
      </c>
      <c r="F2369" s="9" t="s">
        <v>97</v>
      </c>
      <c r="G2369" s="10" t="s">
        <v>56</v>
      </c>
      <c r="H2369" s="9" t="s">
        <v>35</v>
      </c>
    </row>
    <row r="2370" ht="15.75" customHeight="1">
      <c r="A2370" s="9" t="s">
        <v>376</v>
      </c>
      <c r="B2370" s="10" t="s">
        <v>970</v>
      </c>
      <c r="C2370" s="11">
        <v>2.0</v>
      </c>
      <c r="D2370" s="11">
        <v>2.0</v>
      </c>
      <c r="E2370" s="12">
        <v>1.0</v>
      </c>
      <c r="F2370" s="9" t="s">
        <v>87</v>
      </c>
      <c r="G2370" s="10" t="s">
        <v>730</v>
      </c>
      <c r="H2370" s="9" t="s">
        <v>35</v>
      </c>
    </row>
    <row r="2371" ht="15.75" customHeight="1">
      <c r="A2371" s="9" t="s">
        <v>76</v>
      </c>
      <c r="B2371" s="10" t="s">
        <v>560</v>
      </c>
      <c r="C2371" s="11">
        <v>1.0</v>
      </c>
      <c r="D2371" s="11">
        <v>1.0</v>
      </c>
      <c r="E2371" s="13"/>
      <c r="F2371" s="9" t="s">
        <v>86</v>
      </c>
      <c r="G2371" s="10" t="s">
        <v>683</v>
      </c>
      <c r="H2371" s="9" t="s">
        <v>26</v>
      </c>
    </row>
    <row r="2372" ht="15.75" customHeight="1">
      <c r="A2372" s="9" t="s">
        <v>76</v>
      </c>
      <c r="B2372" s="10" t="s">
        <v>560</v>
      </c>
      <c r="C2372" s="11">
        <v>1.0</v>
      </c>
      <c r="D2372" s="11">
        <v>1.0</v>
      </c>
      <c r="E2372" s="12">
        <v>1.0</v>
      </c>
      <c r="F2372" s="9" t="s">
        <v>24</v>
      </c>
      <c r="G2372" s="10" t="s">
        <v>850</v>
      </c>
      <c r="H2372" s="9" t="s">
        <v>26</v>
      </c>
    </row>
    <row r="2373" ht="15.75" customHeight="1">
      <c r="A2373" s="9" t="s">
        <v>76</v>
      </c>
      <c r="B2373" s="10" t="s">
        <v>160</v>
      </c>
      <c r="C2373" s="11">
        <v>2.0</v>
      </c>
      <c r="D2373" s="11">
        <v>2.0</v>
      </c>
      <c r="E2373" s="12">
        <v>1.0</v>
      </c>
      <c r="F2373" s="9" t="s">
        <v>124</v>
      </c>
      <c r="G2373" s="10" t="s">
        <v>1456</v>
      </c>
      <c r="H2373" s="9" t="s">
        <v>26</v>
      </c>
    </row>
    <row r="2374" ht="15.75" customHeight="1">
      <c r="A2374" s="9" t="s">
        <v>219</v>
      </c>
      <c r="B2374" s="10" t="s">
        <v>1345</v>
      </c>
      <c r="C2374" s="11">
        <v>1.0</v>
      </c>
      <c r="D2374" s="11">
        <v>1.0</v>
      </c>
      <c r="E2374" s="12">
        <v>1.0</v>
      </c>
      <c r="F2374" s="9" t="s">
        <v>24</v>
      </c>
      <c r="G2374" s="10" t="s">
        <v>1524</v>
      </c>
      <c r="H2374" s="9" t="s">
        <v>26</v>
      </c>
    </row>
    <row r="2375" ht="15.75" customHeight="1">
      <c r="A2375" s="9" t="s">
        <v>76</v>
      </c>
      <c r="B2375" s="10" t="s">
        <v>313</v>
      </c>
      <c r="C2375" s="11">
        <v>2.0</v>
      </c>
      <c r="D2375" s="11">
        <v>2.0</v>
      </c>
      <c r="E2375" s="12">
        <v>2.0</v>
      </c>
      <c r="F2375" s="9" t="s">
        <v>124</v>
      </c>
      <c r="G2375" s="10" t="s">
        <v>902</v>
      </c>
      <c r="H2375" s="9" t="s">
        <v>26</v>
      </c>
    </row>
    <row r="2376" ht="15.75" customHeight="1">
      <c r="A2376" s="9" t="s">
        <v>76</v>
      </c>
      <c r="B2376" s="10" t="s">
        <v>311</v>
      </c>
      <c r="C2376" s="11">
        <v>3.0</v>
      </c>
      <c r="D2376" s="11">
        <v>2.0</v>
      </c>
      <c r="E2376" s="12">
        <v>2.0</v>
      </c>
      <c r="F2376" s="9" t="s">
        <v>124</v>
      </c>
      <c r="G2376" s="10" t="s">
        <v>1830</v>
      </c>
      <c r="H2376" s="9" t="s">
        <v>26</v>
      </c>
    </row>
    <row r="2377" ht="15.75" customHeight="1">
      <c r="A2377" s="9" t="s">
        <v>64</v>
      </c>
      <c r="B2377" s="10" t="s">
        <v>258</v>
      </c>
      <c r="C2377" s="11">
        <v>4.0</v>
      </c>
      <c r="D2377" s="11">
        <v>4.0</v>
      </c>
      <c r="E2377" s="12">
        <v>2.0</v>
      </c>
      <c r="F2377" s="9" t="s">
        <v>172</v>
      </c>
      <c r="G2377" s="10" t="s">
        <v>336</v>
      </c>
      <c r="H2377" s="9" t="s">
        <v>35</v>
      </c>
    </row>
    <row r="2378" ht="15.75" customHeight="1">
      <c r="A2378" s="9" t="s">
        <v>64</v>
      </c>
      <c r="B2378" s="10" t="s">
        <v>1831</v>
      </c>
      <c r="C2378" s="10" t="s">
        <v>226</v>
      </c>
      <c r="D2378" s="11">
        <v>6.0</v>
      </c>
      <c r="E2378" s="12">
        <v>6.0</v>
      </c>
      <c r="F2378" s="9" t="s">
        <v>29</v>
      </c>
      <c r="G2378" s="10" t="s">
        <v>1086</v>
      </c>
      <c r="H2378" s="9" t="s">
        <v>35</v>
      </c>
    </row>
    <row r="2379" ht="15.75" customHeight="1">
      <c r="A2379" s="9" t="s">
        <v>53</v>
      </c>
      <c r="B2379" s="10" t="s">
        <v>316</v>
      </c>
      <c r="C2379" s="11">
        <v>4.0</v>
      </c>
      <c r="D2379" s="11">
        <v>3.0</v>
      </c>
      <c r="E2379" s="13"/>
      <c r="F2379" s="9" t="s">
        <v>59</v>
      </c>
      <c r="G2379" s="10" t="s">
        <v>1832</v>
      </c>
      <c r="H2379" s="9"/>
    </row>
    <row r="2380" ht="15.75" customHeight="1">
      <c r="A2380" s="9" t="s">
        <v>21</v>
      </c>
      <c r="B2380" s="10" t="s">
        <v>195</v>
      </c>
      <c r="C2380" s="11">
        <v>2.0</v>
      </c>
      <c r="D2380" s="11">
        <v>1.0</v>
      </c>
      <c r="E2380" s="12">
        <v>1.0</v>
      </c>
      <c r="F2380" s="9" t="s">
        <v>24</v>
      </c>
      <c r="G2380" s="10" t="s">
        <v>730</v>
      </c>
      <c r="H2380" s="9" t="s">
        <v>26</v>
      </c>
    </row>
    <row r="2381" ht="15.75" customHeight="1">
      <c r="A2381" s="9" t="s">
        <v>182</v>
      </c>
      <c r="B2381" s="10" t="s">
        <v>497</v>
      </c>
      <c r="C2381" s="10" t="s">
        <v>62</v>
      </c>
      <c r="D2381" s="11">
        <v>2.0</v>
      </c>
      <c r="E2381" s="13"/>
      <c r="F2381" s="9" t="s">
        <v>87</v>
      </c>
      <c r="G2381" s="10" t="s">
        <v>1833</v>
      </c>
      <c r="H2381" s="9"/>
    </row>
    <row r="2382" ht="15.75" customHeight="1">
      <c r="A2382" s="9" t="s">
        <v>21</v>
      </c>
      <c r="B2382" s="10" t="s">
        <v>47</v>
      </c>
      <c r="C2382" s="11">
        <v>3.0</v>
      </c>
      <c r="D2382" s="11">
        <v>4.0</v>
      </c>
      <c r="E2382" s="12">
        <v>2.0</v>
      </c>
      <c r="F2382" s="9" t="s">
        <v>87</v>
      </c>
      <c r="G2382" s="10" t="s">
        <v>1834</v>
      </c>
      <c r="H2382" s="9" t="s">
        <v>67</v>
      </c>
    </row>
    <row r="2383" ht="15.75" customHeight="1">
      <c r="A2383" s="9" t="s">
        <v>21</v>
      </c>
      <c r="B2383" s="10" t="s">
        <v>131</v>
      </c>
      <c r="C2383" s="11">
        <v>4.0</v>
      </c>
      <c r="D2383" s="11">
        <v>4.0</v>
      </c>
      <c r="E2383" s="12">
        <v>2.0</v>
      </c>
      <c r="F2383" s="9" t="s">
        <v>87</v>
      </c>
      <c r="G2383" s="10" t="s">
        <v>1835</v>
      </c>
      <c r="H2383" s="9" t="s">
        <v>67</v>
      </c>
    </row>
    <row r="2384" ht="15.75" customHeight="1">
      <c r="A2384" s="9" t="s">
        <v>21</v>
      </c>
      <c r="B2384" s="10" t="s">
        <v>293</v>
      </c>
      <c r="C2384" s="10" t="s">
        <v>39</v>
      </c>
      <c r="D2384" s="11">
        <v>5.0</v>
      </c>
      <c r="E2384" s="13"/>
      <c r="F2384" s="9" t="s">
        <v>33</v>
      </c>
      <c r="G2384" s="10" t="s">
        <v>945</v>
      </c>
      <c r="H2384" s="9" t="s">
        <v>35</v>
      </c>
    </row>
    <row r="2385" ht="15.75" customHeight="1">
      <c r="A2385" s="9" t="s">
        <v>182</v>
      </c>
      <c r="B2385" s="10" t="s">
        <v>342</v>
      </c>
      <c r="C2385" s="11">
        <v>3.0</v>
      </c>
      <c r="D2385" s="11">
        <v>2.0</v>
      </c>
      <c r="E2385" s="13"/>
      <c r="F2385" s="9" t="s">
        <v>87</v>
      </c>
      <c r="G2385" s="10" t="s">
        <v>1833</v>
      </c>
      <c r="H2385" s="9" t="s">
        <v>26</v>
      </c>
    </row>
    <row r="2386" ht="15.75" customHeight="1">
      <c r="A2386" s="9" t="s">
        <v>147</v>
      </c>
      <c r="B2386" s="10" t="s">
        <v>38</v>
      </c>
      <c r="C2386" s="11">
        <v>2.0</v>
      </c>
      <c r="D2386" s="11">
        <v>2.0</v>
      </c>
      <c r="E2386" s="12">
        <v>1.0</v>
      </c>
      <c r="F2386" s="9" t="s">
        <v>87</v>
      </c>
      <c r="G2386" s="10" t="s">
        <v>1101</v>
      </c>
      <c r="H2386" s="9" t="s">
        <v>26</v>
      </c>
    </row>
    <row r="2387" ht="15.75" customHeight="1">
      <c r="A2387" s="9" t="s">
        <v>376</v>
      </c>
      <c r="B2387" s="10" t="s">
        <v>757</v>
      </c>
      <c r="C2387" s="10" t="s">
        <v>62</v>
      </c>
      <c r="D2387" s="11">
        <v>2.0</v>
      </c>
      <c r="E2387" s="12">
        <v>1.0</v>
      </c>
      <c r="F2387" s="9" t="s">
        <v>87</v>
      </c>
      <c r="G2387" s="10" t="s">
        <v>1521</v>
      </c>
      <c r="H2387" s="9" t="s">
        <v>26</v>
      </c>
    </row>
    <row r="2388" ht="15.75" customHeight="1">
      <c r="A2388" s="9" t="s">
        <v>64</v>
      </c>
      <c r="B2388" s="10" t="s">
        <v>609</v>
      </c>
      <c r="C2388" s="10" t="s">
        <v>226</v>
      </c>
      <c r="D2388" s="11">
        <v>5.0</v>
      </c>
      <c r="E2388" s="12">
        <v>4.0</v>
      </c>
      <c r="F2388" s="9" t="s">
        <v>43</v>
      </c>
      <c r="G2388" s="10" t="s">
        <v>1836</v>
      </c>
      <c r="H2388" s="9" t="s">
        <v>35</v>
      </c>
    </row>
    <row r="2389" ht="15.75" customHeight="1">
      <c r="A2389" s="9" t="s">
        <v>81</v>
      </c>
      <c r="B2389" s="10" t="s">
        <v>914</v>
      </c>
      <c r="C2389" s="11">
        <v>6.0</v>
      </c>
      <c r="D2389" s="11">
        <v>6.0</v>
      </c>
      <c r="E2389" s="12">
        <v>4.0</v>
      </c>
      <c r="F2389" s="9" t="s">
        <v>487</v>
      </c>
      <c r="G2389" s="10" t="s">
        <v>511</v>
      </c>
      <c r="H2389" s="9" t="s">
        <v>26</v>
      </c>
    </row>
    <row r="2390" ht="15.75" customHeight="1">
      <c r="A2390" s="9" t="s">
        <v>81</v>
      </c>
      <c r="B2390" s="10" t="s">
        <v>1837</v>
      </c>
      <c r="C2390" s="10"/>
      <c r="D2390" s="10"/>
      <c r="E2390" s="13"/>
      <c r="F2390" s="9" t="s">
        <v>660</v>
      </c>
      <c r="G2390" s="10" t="s">
        <v>1690</v>
      </c>
      <c r="H2390" s="9"/>
    </row>
    <row r="2391" ht="15.75" customHeight="1">
      <c r="A2391" s="9" t="s">
        <v>31</v>
      </c>
      <c r="B2391" s="10" t="s">
        <v>313</v>
      </c>
      <c r="C2391" s="11">
        <v>2.0</v>
      </c>
      <c r="D2391" s="11">
        <v>2.0</v>
      </c>
      <c r="E2391" s="12">
        <v>1.0</v>
      </c>
      <c r="F2391" s="9" t="s">
        <v>86</v>
      </c>
      <c r="G2391" s="10" t="s">
        <v>1838</v>
      </c>
      <c r="H2391" s="9" t="s">
        <v>26</v>
      </c>
    </row>
    <row r="2392" ht="15.75" customHeight="1">
      <c r="A2392" s="9" t="s">
        <v>219</v>
      </c>
      <c r="B2392" s="10" t="s">
        <v>1817</v>
      </c>
      <c r="C2392" s="10" t="s">
        <v>327</v>
      </c>
      <c r="D2392" s="11">
        <v>1.0</v>
      </c>
      <c r="E2392" s="13"/>
      <c r="F2392" s="9" t="s">
        <v>24</v>
      </c>
      <c r="G2392" s="10" t="s">
        <v>1839</v>
      </c>
      <c r="H2392" s="9" t="s">
        <v>35</v>
      </c>
    </row>
    <row r="2393" ht="15.75" customHeight="1">
      <c r="A2393" s="9" t="s">
        <v>263</v>
      </c>
      <c r="B2393" s="10" t="s">
        <v>82</v>
      </c>
      <c r="C2393" s="10" t="s">
        <v>62</v>
      </c>
      <c r="D2393" s="11">
        <v>4.0</v>
      </c>
      <c r="E2393" s="12">
        <v>3.0</v>
      </c>
      <c r="F2393" s="9" t="s">
        <v>33</v>
      </c>
      <c r="G2393" s="10" t="s">
        <v>1840</v>
      </c>
      <c r="H2393" s="9" t="s">
        <v>35</v>
      </c>
    </row>
    <row r="2394" ht="15.75" customHeight="1">
      <c r="A2394" s="9" t="s">
        <v>31</v>
      </c>
      <c r="B2394" s="10" t="s">
        <v>1316</v>
      </c>
      <c r="C2394" s="11">
        <v>3.0</v>
      </c>
      <c r="D2394" s="11">
        <v>2.0</v>
      </c>
      <c r="E2394" s="12">
        <v>1.0</v>
      </c>
      <c r="F2394" s="9" t="s">
        <v>87</v>
      </c>
      <c r="G2394" s="10" t="s">
        <v>1841</v>
      </c>
      <c r="H2394" s="9" t="s">
        <v>26</v>
      </c>
    </row>
    <row r="2395" ht="15.75" customHeight="1">
      <c r="A2395" s="9" t="s">
        <v>31</v>
      </c>
      <c r="B2395" s="10" t="s">
        <v>891</v>
      </c>
      <c r="C2395" s="11">
        <v>3.0</v>
      </c>
      <c r="D2395" s="11">
        <v>2.0</v>
      </c>
      <c r="E2395" s="12">
        <v>1.0</v>
      </c>
      <c r="F2395" s="9" t="s">
        <v>33</v>
      </c>
      <c r="G2395" s="10" t="s">
        <v>730</v>
      </c>
      <c r="H2395" s="9" t="s">
        <v>35</v>
      </c>
    </row>
    <row r="2396" ht="15.75" customHeight="1">
      <c r="A2396" s="9" t="s">
        <v>147</v>
      </c>
      <c r="B2396" s="10" t="s">
        <v>1842</v>
      </c>
      <c r="C2396" s="11">
        <v>1.0</v>
      </c>
      <c r="D2396" s="11">
        <v>1.0</v>
      </c>
      <c r="E2396" s="13"/>
      <c r="F2396" s="9" t="s">
        <v>24</v>
      </c>
      <c r="G2396" s="10" t="s">
        <v>1843</v>
      </c>
      <c r="H2396" s="9" t="s">
        <v>26</v>
      </c>
    </row>
    <row r="2397" ht="15.75" customHeight="1">
      <c r="A2397" s="9" t="s">
        <v>81</v>
      </c>
      <c r="B2397" s="10" t="s">
        <v>321</v>
      </c>
      <c r="C2397" s="10" t="s">
        <v>39</v>
      </c>
      <c r="D2397" s="11">
        <v>3.0</v>
      </c>
      <c r="E2397" s="12">
        <v>2.0</v>
      </c>
      <c r="F2397" s="9" t="s">
        <v>186</v>
      </c>
      <c r="G2397" s="10" t="s">
        <v>1844</v>
      </c>
      <c r="H2397" s="9" t="s">
        <v>35</v>
      </c>
    </row>
    <row r="2398" ht="15.75" customHeight="1">
      <c r="A2398" s="9" t="s">
        <v>81</v>
      </c>
      <c r="B2398" s="10" t="s">
        <v>162</v>
      </c>
      <c r="C2398" s="10" t="s">
        <v>62</v>
      </c>
      <c r="D2398" s="11">
        <v>3.0</v>
      </c>
      <c r="E2398" s="12">
        <v>2.0</v>
      </c>
      <c r="F2398" s="9" t="s">
        <v>59</v>
      </c>
      <c r="G2398" s="10" t="s">
        <v>284</v>
      </c>
      <c r="H2398" s="9" t="s">
        <v>35</v>
      </c>
    </row>
    <row r="2399" ht="15.75" customHeight="1">
      <c r="A2399" s="9" t="s">
        <v>81</v>
      </c>
      <c r="B2399" s="10" t="s">
        <v>102</v>
      </c>
      <c r="C2399" s="10" t="s">
        <v>62</v>
      </c>
      <c r="D2399" s="11">
        <v>3.0</v>
      </c>
      <c r="E2399" s="13"/>
      <c r="F2399" s="9" t="s">
        <v>172</v>
      </c>
      <c r="G2399" s="10" t="s">
        <v>284</v>
      </c>
      <c r="H2399" s="9" t="s">
        <v>35</v>
      </c>
    </row>
    <row r="2400" ht="15.75" customHeight="1">
      <c r="A2400" s="9" t="s">
        <v>81</v>
      </c>
      <c r="B2400" s="10" t="s">
        <v>484</v>
      </c>
      <c r="C2400" s="10" t="s">
        <v>62</v>
      </c>
      <c r="D2400" s="11">
        <v>4.0</v>
      </c>
      <c r="E2400" s="12">
        <v>2.0</v>
      </c>
      <c r="F2400" s="9" t="s">
        <v>172</v>
      </c>
      <c r="G2400" s="10" t="s">
        <v>1845</v>
      </c>
      <c r="H2400" s="9" t="s">
        <v>35</v>
      </c>
    </row>
    <row r="2401" ht="15.75" customHeight="1">
      <c r="A2401" s="9" t="s">
        <v>81</v>
      </c>
      <c r="B2401" s="10" t="s">
        <v>308</v>
      </c>
      <c r="C2401" s="10" t="s">
        <v>62</v>
      </c>
      <c r="D2401" s="11">
        <v>4.0</v>
      </c>
      <c r="E2401" s="13"/>
      <c r="F2401" s="9" t="s">
        <v>172</v>
      </c>
      <c r="G2401" s="10" t="s">
        <v>1411</v>
      </c>
      <c r="H2401" s="9"/>
    </row>
    <row r="2402" ht="15.75" customHeight="1">
      <c r="A2402" s="9" t="s">
        <v>81</v>
      </c>
      <c r="B2402" s="10" t="s">
        <v>185</v>
      </c>
      <c r="C2402" s="10" t="s">
        <v>62</v>
      </c>
      <c r="D2402" s="11">
        <v>4.0</v>
      </c>
      <c r="E2402" s="12">
        <v>2.0</v>
      </c>
      <c r="F2402" s="9" t="s">
        <v>172</v>
      </c>
      <c r="G2402" s="10" t="s">
        <v>1845</v>
      </c>
      <c r="H2402" s="9" t="s">
        <v>35</v>
      </c>
    </row>
    <row r="2403" ht="15.75" customHeight="1">
      <c r="A2403" s="9" t="s">
        <v>81</v>
      </c>
      <c r="B2403" s="10" t="s">
        <v>278</v>
      </c>
      <c r="C2403" s="11">
        <v>4.0</v>
      </c>
      <c r="D2403" s="11">
        <v>3.0</v>
      </c>
      <c r="E2403" s="13"/>
      <c r="F2403" s="9" t="s">
        <v>172</v>
      </c>
      <c r="G2403" s="10" t="s">
        <v>1411</v>
      </c>
      <c r="H2403" s="9" t="s">
        <v>26</v>
      </c>
    </row>
    <row r="2404" ht="15.75" customHeight="1">
      <c r="A2404" s="9" t="s">
        <v>76</v>
      </c>
      <c r="B2404" s="10" t="s">
        <v>318</v>
      </c>
      <c r="C2404" s="10"/>
      <c r="D2404" s="10"/>
      <c r="E2404" s="12">
        <v>2.0</v>
      </c>
      <c r="F2404" s="9" t="s">
        <v>33</v>
      </c>
      <c r="G2404" s="10" t="s">
        <v>1846</v>
      </c>
      <c r="H2404" s="9" t="s">
        <v>26</v>
      </c>
    </row>
    <row r="2405" ht="15.75" customHeight="1">
      <c r="A2405" s="9" t="s">
        <v>36</v>
      </c>
      <c r="B2405" s="10" t="s">
        <v>560</v>
      </c>
      <c r="C2405" s="11">
        <v>4.0</v>
      </c>
      <c r="D2405" s="11">
        <v>3.0</v>
      </c>
      <c r="E2405" s="13"/>
      <c r="F2405" s="9" t="s">
        <v>172</v>
      </c>
      <c r="G2405" s="10" t="s">
        <v>1847</v>
      </c>
      <c r="H2405" s="9"/>
    </row>
    <row r="2406" ht="15.75" customHeight="1">
      <c r="A2406" s="9" t="s">
        <v>190</v>
      </c>
      <c r="B2406" s="10" t="s">
        <v>1729</v>
      </c>
      <c r="C2406" s="10" t="s">
        <v>117</v>
      </c>
      <c r="D2406" s="11">
        <v>6.0</v>
      </c>
      <c r="E2406" s="13"/>
      <c r="F2406" s="9" t="s">
        <v>124</v>
      </c>
      <c r="G2406" s="10" t="s">
        <v>1848</v>
      </c>
      <c r="H2406" s="9" t="s">
        <v>35</v>
      </c>
    </row>
    <row r="2407" ht="15.75" customHeight="1">
      <c r="A2407" s="9" t="s">
        <v>36</v>
      </c>
      <c r="B2407" s="10" t="s">
        <v>634</v>
      </c>
      <c r="C2407" s="11">
        <v>1.0</v>
      </c>
      <c r="D2407" s="11">
        <v>1.0</v>
      </c>
      <c r="E2407" s="12">
        <v>1.0</v>
      </c>
      <c r="F2407" s="9" t="s">
        <v>359</v>
      </c>
      <c r="G2407" s="10" t="s">
        <v>931</v>
      </c>
      <c r="H2407" s="9" t="s">
        <v>26</v>
      </c>
    </row>
    <row r="2408" ht="15.75" customHeight="1">
      <c r="A2408" s="9" t="s">
        <v>36</v>
      </c>
      <c r="B2408" s="10" t="s">
        <v>353</v>
      </c>
      <c r="C2408" s="11">
        <v>3.0</v>
      </c>
      <c r="D2408" s="11">
        <v>2.0</v>
      </c>
      <c r="E2408" s="12">
        <v>1.0</v>
      </c>
      <c r="F2408" s="9" t="s">
        <v>86</v>
      </c>
      <c r="G2408" s="10" t="s">
        <v>239</v>
      </c>
      <c r="H2408" s="9" t="s">
        <v>26</v>
      </c>
    </row>
    <row r="2409" ht="15.75" customHeight="1">
      <c r="A2409" s="9" t="s">
        <v>36</v>
      </c>
      <c r="B2409" s="10" t="s">
        <v>1849</v>
      </c>
      <c r="C2409" s="11">
        <v>2.0</v>
      </c>
      <c r="D2409" s="11">
        <v>2.0</v>
      </c>
      <c r="E2409" s="12">
        <v>1.0</v>
      </c>
      <c r="F2409" s="9" t="s">
        <v>24</v>
      </c>
      <c r="G2409" s="10" t="s">
        <v>1687</v>
      </c>
      <c r="H2409" s="9"/>
    </row>
    <row r="2410" ht="15.75" customHeight="1">
      <c r="A2410" s="9" t="s">
        <v>36</v>
      </c>
      <c r="B2410" s="10" t="s">
        <v>1850</v>
      </c>
      <c r="C2410" s="11">
        <v>2.0</v>
      </c>
      <c r="D2410" s="11">
        <v>2.0</v>
      </c>
      <c r="E2410" s="12">
        <v>1.0</v>
      </c>
      <c r="F2410" s="9" t="s">
        <v>86</v>
      </c>
      <c r="G2410" s="10" t="s">
        <v>1687</v>
      </c>
      <c r="H2410" s="9" t="s">
        <v>252</v>
      </c>
    </row>
    <row r="2411" ht="15.75" customHeight="1">
      <c r="A2411" s="9" t="s">
        <v>36</v>
      </c>
      <c r="B2411" s="10" t="s">
        <v>353</v>
      </c>
      <c r="C2411" s="11">
        <v>3.0</v>
      </c>
      <c r="D2411" s="11">
        <v>2.0</v>
      </c>
      <c r="E2411" s="12">
        <v>1.0</v>
      </c>
      <c r="F2411" s="9" t="s">
        <v>86</v>
      </c>
      <c r="G2411" s="10" t="s">
        <v>239</v>
      </c>
      <c r="H2411" s="9" t="s">
        <v>26</v>
      </c>
    </row>
    <row r="2412" ht="15.75" customHeight="1">
      <c r="A2412" s="9" t="s">
        <v>36</v>
      </c>
      <c r="B2412" s="10" t="s">
        <v>332</v>
      </c>
      <c r="C2412" s="11">
        <v>2.0</v>
      </c>
      <c r="D2412" s="11">
        <v>2.0</v>
      </c>
      <c r="E2412" s="12">
        <v>1.0</v>
      </c>
      <c r="F2412" s="9" t="s">
        <v>124</v>
      </c>
      <c r="G2412" s="10" t="s">
        <v>1451</v>
      </c>
      <c r="H2412" s="9" t="s">
        <v>26</v>
      </c>
    </row>
    <row r="2413" ht="15.75" customHeight="1">
      <c r="A2413" s="9" t="s">
        <v>36</v>
      </c>
      <c r="B2413" s="10" t="s">
        <v>1851</v>
      </c>
      <c r="C2413" s="11">
        <v>2.0</v>
      </c>
      <c r="D2413" s="11">
        <v>2.0</v>
      </c>
      <c r="E2413" s="12">
        <v>1.0</v>
      </c>
      <c r="F2413" s="9" t="s">
        <v>24</v>
      </c>
      <c r="G2413" s="10" t="s">
        <v>399</v>
      </c>
      <c r="H2413" s="9"/>
    </row>
    <row r="2414" ht="15.75" customHeight="1">
      <c r="A2414" s="9" t="s">
        <v>36</v>
      </c>
      <c r="B2414" s="10" t="s">
        <v>1852</v>
      </c>
      <c r="C2414" s="11">
        <v>2.0</v>
      </c>
      <c r="D2414" s="11">
        <v>2.0</v>
      </c>
      <c r="E2414" s="12">
        <v>1.0</v>
      </c>
      <c r="F2414" s="9" t="s">
        <v>24</v>
      </c>
      <c r="G2414" s="10" t="s">
        <v>1687</v>
      </c>
      <c r="H2414" s="9"/>
    </row>
    <row r="2415" ht="15.75" customHeight="1">
      <c r="A2415" s="9" t="s">
        <v>21</v>
      </c>
      <c r="B2415" s="10" t="s">
        <v>1853</v>
      </c>
      <c r="C2415" s="11">
        <v>2.0</v>
      </c>
      <c r="D2415" s="11">
        <v>2.0</v>
      </c>
      <c r="E2415" s="12">
        <v>1.0</v>
      </c>
      <c r="F2415" s="9" t="s">
        <v>24</v>
      </c>
      <c r="G2415" s="10" t="s">
        <v>516</v>
      </c>
      <c r="H2415" s="9" t="s">
        <v>26</v>
      </c>
    </row>
    <row r="2416" ht="15.75" customHeight="1">
      <c r="A2416" s="9" t="s">
        <v>46</v>
      </c>
      <c r="B2416" s="10" t="s">
        <v>1071</v>
      </c>
      <c r="C2416" s="11">
        <v>2.0</v>
      </c>
      <c r="D2416" s="11">
        <v>2.0</v>
      </c>
      <c r="E2416" s="12">
        <v>1.0</v>
      </c>
      <c r="F2416" s="9" t="s">
        <v>24</v>
      </c>
      <c r="G2416" s="10" t="s">
        <v>1349</v>
      </c>
      <c r="H2416" s="9"/>
    </row>
    <row r="2417" ht="15.75" customHeight="1">
      <c r="A2417" s="9" t="s">
        <v>46</v>
      </c>
      <c r="B2417" s="10" t="s">
        <v>82</v>
      </c>
      <c r="C2417" s="10" t="s">
        <v>62</v>
      </c>
      <c r="D2417" s="10"/>
      <c r="E2417" s="12">
        <v>2.0</v>
      </c>
      <c r="F2417" s="9" t="s">
        <v>24</v>
      </c>
      <c r="G2417" s="10" t="s">
        <v>1823</v>
      </c>
      <c r="H2417" s="9"/>
    </row>
    <row r="2418" ht="15.75" customHeight="1">
      <c r="A2418" s="9" t="s">
        <v>46</v>
      </c>
      <c r="B2418" s="10" t="s">
        <v>82</v>
      </c>
      <c r="C2418" s="10" t="s">
        <v>39</v>
      </c>
      <c r="D2418" s="11">
        <v>3.0</v>
      </c>
      <c r="E2418" s="12">
        <v>2.0</v>
      </c>
      <c r="F2418" s="9" t="s">
        <v>383</v>
      </c>
      <c r="G2418" s="10" t="s">
        <v>1854</v>
      </c>
      <c r="H2418" s="9" t="s">
        <v>35</v>
      </c>
    </row>
    <row r="2419" ht="15.75" customHeight="1">
      <c r="A2419" s="9" t="s">
        <v>36</v>
      </c>
      <c r="B2419" s="10" t="s">
        <v>952</v>
      </c>
      <c r="C2419" s="11">
        <v>3.0</v>
      </c>
      <c r="D2419" s="11">
        <v>2.0</v>
      </c>
      <c r="E2419" s="12">
        <v>2.0</v>
      </c>
      <c r="F2419" s="9" t="s">
        <v>87</v>
      </c>
      <c r="G2419" s="10" t="s">
        <v>1855</v>
      </c>
      <c r="H2419" s="9" t="s">
        <v>26</v>
      </c>
    </row>
    <row r="2420" ht="15.75" customHeight="1">
      <c r="A2420" s="9" t="s">
        <v>376</v>
      </c>
      <c r="B2420" s="10" t="s">
        <v>316</v>
      </c>
      <c r="C2420" s="10" t="s">
        <v>62</v>
      </c>
      <c r="D2420" s="11">
        <v>2.0</v>
      </c>
      <c r="E2420" s="12">
        <v>1.0</v>
      </c>
      <c r="F2420" s="9" t="s">
        <v>97</v>
      </c>
      <c r="G2420" s="10" t="s">
        <v>1856</v>
      </c>
      <c r="H2420" s="9" t="s">
        <v>35</v>
      </c>
    </row>
    <row r="2421" ht="15.75" customHeight="1">
      <c r="A2421" s="9" t="s">
        <v>76</v>
      </c>
      <c r="B2421" s="10" t="s">
        <v>984</v>
      </c>
      <c r="C2421" s="11">
        <v>2.0</v>
      </c>
      <c r="D2421" s="11">
        <v>2.0</v>
      </c>
      <c r="E2421" s="12">
        <v>1.0</v>
      </c>
      <c r="F2421" s="9" t="s">
        <v>86</v>
      </c>
      <c r="G2421" s="10" t="s">
        <v>734</v>
      </c>
      <c r="H2421" s="9" t="s">
        <v>26</v>
      </c>
    </row>
    <row r="2422" ht="15.75" customHeight="1">
      <c r="A2422" s="9" t="s">
        <v>76</v>
      </c>
      <c r="B2422" s="10" t="s">
        <v>1857</v>
      </c>
      <c r="C2422" s="10" t="s">
        <v>39</v>
      </c>
      <c r="D2422" s="11">
        <v>5.0</v>
      </c>
      <c r="E2422" s="12">
        <v>3.0</v>
      </c>
      <c r="F2422" s="9" t="s">
        <v>87</v>
      </c>
      <c r="G2422" s="10" t="s">
        <v>989</v>
      </c>
      <c r="H2422" s="9" t="s">
        <v>26</v>
      </c>
    </row>
    <row r="2423" ht="15.75" customHeight="1">
      <c r="A2423" s="9" t="s">
        <v>76</v>
      </c>
      <c r="B2423" s="10" t="s">
        <v>1071</v>
      </c>
      <c r="C2423" s="10" t="s">
        <v>199</v>
      </c>
      <c r="D2423" s="11">
        <v>1.0</v>
      </c>
      <c r="E2423" s="13"/>
      <c r="F2423" s="9" t="s">
        <v>940</v>
      </c>
      <c r="G2423" s="10" t="s">
        <v>1858</v>
      </c>
      <c r="H2423" s="9" t="s">
        <v>26</v>
      </c>
    </row>
    <row r="2424" ht="15.75" customHeight="1">
      <c r="A2424" s="9" t="s">
        <v>152</v>
      </c>
      <c r="B2424" s="10" t="s">
        <v>484</v>
      </c>
      <c r="C2424" s="11">
        <v>5.0</v>
      </c>
      <c r="D2424" s="11">
        <v>5.0</v>
      </c>
      <c r="E2424" s="12">
        <v>4.0</v>
      </c>
      <c r="F2424" s="9" t="s">
        <v>69</v>
      </c>
      <c r="G2424" s="10" t="s">
        <v>1859</v>
      </c>
      <c r="H2424" s="9" t="s">
        <v>26</v>
      </c>
    </row>
    <row r="2425" ht="15.75" customHeight="1">
      <c r="A2425" s="9" t="s">
        <v>76</v>
      </c>
      <c r="B2425" s="10" t="s">
        <v>177</v>
      </c>
      <c r="C2425" s="10" t="s">
        <v>226</v>
      </c>
      <c r="D2425" s="11">
        <v>5.0</v>
      </c>
      <c r="E2425" s="12">
        <v>2.0</v>
      </c>
      <c r="F2425" s="9" t="s">
        <v>48</v>
      </c>
      <c r="G2425" s="10" t="s">
        <v>861</v>
      </c>
      <c r="H2425" s="9" t="s">
        <v>35</v>
      </c>
    </row>
    <row r="2426" ht="15.75" customHeight="1">
      <c r="A2426" s="9" t="s">
        <v>76</v>
      </c>
      <c r="B2426" s="10" t="s">
        <v>628</v>
      </c>
      <c r="C2426" s="11">
        <v>3.0</v>
      </c>
      <c r="D2426" s="11">
        <v>2.0</v>
      </c>
      <c r="E2426" s="12">
        <v>1.0</v>
      </c>
      <c r="F2426" s="9" t="s">
        <v>87</v>
      </c>
      <c r="G2426" s="10" t="s">
        <v>982</v>
      </c>
      <c r="H2426" s="9"/>
    </row>
    <row r="2427" ht="15.75" customHeight="1">
      <c r="A2427" s="9" t="s">
        <v>111</v>
      </c>
      <c r="B2427" s="10" t="s">
        <v>1106</v>
      </c>
      <c r="C2427" s="10"/>
      <c r="D2427" s="10"/>
      <c r="E2427" s="13"/>
      <c r="F2427" s="9" t="s">
        <v>87</v>
      </c>
      <c r="G2427" s="10"/>
      <c r="H2427" s="9"/>
    </row>
    <row r="2428" ht="15.75" customHeight="1">
      <c r="A2428" s="9" t="s">
        <v>36</v>
      </c>
      <c r="B2428" s="10" t="s">
        <v>1860</v>
      </c>
      <c r="C2428" s="11">
        <v>3.0</v>
      </c>
      <c r="D2428" s="11">
        <v>2.0</v>
      </c>
      <c r="E2428" s="12">
        <v>1.0</v>
      </c>
      <c r="F2428" s="9" t="s">
        <v>86</v>
      </c>
      <c r="G2428" s="10" t="s">
        <v>1861</v>
      </c>
      <c r="H2428" s="9" t="s">
        <v>35</v>
      </c>
    </row>
    <row r="2429" ht="15.75" customHeight="1">
      <c r="A2429" s="9" t="s">
        <v>76</v>
      </c>
      <c r="B2429" s="10" t="s">
        <v>123</v>
      </c>
      <c r="C2429" s="11">
        <v>5.0</v>
      </c>
      <c r="D2429" s="11">
        <v>4.0</v>
      </c>
      <c r="E2429" s="13"/>
      <c r="F2429" s="9" t="s">
        <v>48</v>
      </c>
      <c r="G2429" s="10" t="s">
        <v>1491</v>
      </c>
      <c r="H2429" s="9" t="s">
        <v>35</v>
      </c>
    </row>
    <row r="2430" ht="15.75" customHeight="1">
      <c r="A2430" s="9" t="s">
        <v>219</v>
      </c>
      <c r="B2430" s="10" t="s">
        <v>153</v>
      </c>
      <c r="C2430" s="10" t="s">
        <v>226</v>
      </c>
      <c r="D2430" s="11">
        <v>5.0</v>
      </c>
      <c r="E2430" s="13"/>
      <c r="F2430" s="9" t="s">
        <v>732</v>
      </c>
      <c r="G2430" s="10" t="s">
        <v>861</v>
      </c>
      <c r="H2430" s="9" t="s">
        <v>35</v>
      </c>
    </row>
    <row r="2431" ht="15.75" customHeight="1">
      <c r="A2431" s="9" t="s">
        <v>263</v>
      </c>
      <c r="B2431" s="10" t="s">
        <v>222</v>
      </c>
      <c r="C2431" s="11">
        <v>1.0</v>
      </c>
      <c r="D2431" s="11">
        <v>1.0</v>
      </c>
      <c r="E2431" s="12">
        <v>1.0</v>
      </c>
      <c r="F2431" s="9" t="s">
        <v>86</v>
      </c>
      <c r="G2431" s="10" t="s">
        <v>1862</v>
      </c>
      <c r="H2431" s="9" t="s">
        <v>35</v>
      </c>
    </row>
    <row r="2432" ht="15.75" customHeight="1">
      <c r="A2432" s="9" t="s">
        <v>64</v>
      </c>
      <c r="B2432" s="10" t="s">
        <v>299</v>
      </c>
      <c r="C2432" s="10" t="s">
        <v>226</v>
      </c>
      <c r="D2432" s="11">
        <v>6.0</v>
      </c>
      <c r="E2432" s="13"/>
      <c r="F2432" s="9" t="s">
        <v>29</v>
      </c>
      <c r="G2432" s="10" t="s">
        <v>1863</v>
      </c>
      <c r="H2432" s="9" t="s">
        <v>35</v>
      </c>
    </row>
    <row r="2433" ht="15.75" customHeight="1">
      <c r="A2433" s="9" t="s">
        <v>690</v>
      </c>
      <c r="B2433" s="10" t="s">
        <v>409</v>
      </c>
      <c r="C2433" s="10" t="s">
        <v>39</v>
      </c>
      <c r="D2433" s="11">
        <v>4.0</v>
      </c>
      <c r="E2433" s="12">
        <v>3.0</v>
      </c>
      <c r="F2433" s="9" t="s">
        <v>59</v>
      </c>
      <c r="G2433" s="10" t="s">
        <v>284</v>
      </c>
      <c r="H2433" s="9" t="s">
        <v>35</v>
      </c>
    </row>
    <row r="2434" ht="15.75" customHeight="1">
      <c r="A2434" s="9" t="s">
        <v>690</v>
      </c>
      <c r="B2434" s="10" t="s">
        <v>58</v>
      </c>
      <c r="C2434" s="10" t="s">
        <v>226</v>
      </c>
      <c r="D2434" s="11">
        <v>5.0</v>
      </c>
      <c r="E2434" s="13"/>
      <c r="F2434" s="9" t="s">
        <v>206</v>
      </c>
      <c r="G2434" s="10" t="s">
        <v>284</v>
      </c>
      <c r="H2434" s="9" t="s">
        <v>35</v>
      </c>
    </row>
    <row r="2435" ht="15.75" customHeight="1">
      <c r="A2435" s="9" t="s">
        <v>690</v>
      </c>
      <c r="B2435" s="10" t="s">
        <v>428</v>
      </c>
      <c r="C2435" s="10" t="s">
        <v>226</v>
      </c>
      <c r="D2435" s="11">
        <v>5.0</v>
      </c>
      <c r="E2435" s="12">
        <v>3.0</v>
      </c>
      <c r="F2435" s="9" t="s">
        <v>805</v>
      </c>
      <c r="G2435" s="10" t="s">
        <v>1123</v>
      </c>
      <c r="H2435" s="9" t="s">
        <v>35</v>
      </c>
    </row>
    <row r="2436" ht="15.75" customHeight="1">
      <c r="A2436" s="9" t="s">
        <v>690</v>
      </c>
      <c r="B2436" s="10" t="s">
        <v>332</v>
      </c>
      <c r="C2436" s="10" t="s">
        <v>62</v>
      </c>
      <c r="D2436" s="11">
        <v>3.0</v>
      </c>
      <c r="E2436" s="12">
        <v>3.0</v>
      </c>
      <c r="F2436" s="9" t="s">
        <v>494</v>
      </c>
      <c r="G2436" s="10" t="s">
        <v>1673</v>
      </c>
      <c r="H2436" s="9" t="s">
        <v>67</v>
      </c>
    </row>
    <row r="2437" ht="15.75" customHeight="1">
      <c r="A2437" s="9" t="s">
        <v>690</v>
      </c>
      <c r="B2437" s="10" t="s">
        <v>280</v>
      </c>
      <c r="C2437" s="10" t="s">
        <v>62</v>
      </c>
      <c r="D2437" s="11">
        <v>3.0</v>
      </c>
      <c r="E2437" s="12">
        <v>3.0</v>
      </c>
      <c r="F2437" s="9" t="s">
        <v>494</v>
      </c>
      <c r="G2437" s="10" t="s">
        <v>1864</v>
      </c>
      <c r="H2437" s="9" t="s">
        <v>35</v>
      </c>
    </row>
    <row r="2438" ht="15.75" customHeight="1">
      <c r="A2438" s="9" t="s">
        <v>376</v>
      </c>
      <c r="B2438" s="10" t="s">
        <v>711</v>
      </c>
      <c r="C2438" s="11">
        <v>2.0</v>
      </c>
      <c r="D2438" s="11">
        <v>2.0</v>
      </c>
      <c r="E2438" s="12">
        <v>1.0</v>
      </c>
      <c r="F2438" s="9" t="s">
        <v>97</v>
      </c>
      <c r="G2438" s="10" t="s">
        <v>633</v>
      </c>
      <c r="H2438" s="9" t="s">
        <v>26</v>
      </c>
    </row>
    <row r="2439" ht="15.75" customHeight="1">
      <c r="A2439" s="9" t="s">
        <v>376</v>
      </c>
      <c r="B2439" s="10" t="s">
        <v>891</v>
      </c>
      <c r="C2439" s="10" t="s">
        <v>199</v>
      </c>
      <c r="D2439" s="11">
        <v>2.0</v>
      </c>
      <c r="E2439" s="12">
        <v>2.0</v>
      </c>
      <c r="F2439" s="9" t="s">
        <v>87</v>
      </c>
      <c r="G2439" s="10" t="s">
        <v>1865</v>
      </c>
      <c r="H2439" s="9" t="s">
        <v>35</v>
      </c>
    </row>
    <row r="2440" ht="15.75" customHeight="1">
      <c r="A2440" s="9" t="s">
        <v>70</v>
      </c>
      <c r="B2440" s="10" t="s">
        <v>1866</v>
      </c>
      <c r="C2440" s="11">
        <v>3.0</v>
      </c>
      <c r="D2440" s="11">
        <v>2.0</v>
      </c>
      <c r="E2440" s="12">
        <v>2.0</v>
      </c>
      <c r="F2440" s="9" t="s">
        <v>24</v>
      </c>
      <c r="G2440" s="10" t="s">
        <v>385</v>
      </c>
      <c r="H2440" s="9" t="s">
        <v>35</v>
      </c>
    </row>
    <row r="2441" ht="15.75" customHeight="1">
      <c r="A2441" s="9" t="s">
        <v>376</v>
      </c>
      <c r="B2441" s="10" t="s">
        <v>499</v>
      </c>
      <c r="C2441" s="11">
        <v>6.0</v>
      </c>
      <c r="D2441" s="11">
        <v>4.0</v>
      </c>
      <c r="E2441" s="12">
        <v>4.0</v>
      </c>
      <c r="F2441" s="9" t="s">
        <v>206</v>
      </c>
      <c r="G2441" s="10" t="s">
        <v>447</v>
      </c>
      <c r="H2441" s="9" t="s">
        <v>35</v>
      </c>
    </row>
    <row r="2442" ht="15.75" customHeight="1">
      <c r="A2442" s="9" t="s">
        <v>64</v>
      </c>
      <c r="B2442" s="10" t="s">
        <v>1867</v>
      </c>
      <c r="C2442" s="10" t="s">
        <v>226</v>
      </c>
      <c r="D2442" s="11">
        <v>7.0</v>
      </c>
      <c r="E2442" s="12">
        <v>4.0</v>
      </c>
      <c r="F2442" s="9" t="s">
        <v>43</v>
      </c>
      <c r="G2442" s="10" t="s">
        <v>1821</v>
      </c>
      <c r="H2442" s="9" t="s">
        <v>67</v>
      </c>
    </row>
    <row r="2443" ht="15.75" customHeight="1">
      <c r="A2443" s="9" t="s">
        <v>243</v>
      </c>
      <c r="B2443" s="10" t="s">
        <v>171</v>
      </c>
      <c r="C2443" s="10" t="s">
        <v>62</v>
      </c>
      <c r="D2443" s="11">
        <v>3.0</v>
      </c>
      <c r="E2443" s="12">
        <v>2.0</v>
      </c>
      <c r="F2443" s="9" t="s">
        <v>33</v>
      </c>
      <c r="G2443" s="10" t="s">
        <v>475</v>
      </c>
      <c r="H2443" s="9" t="s">
        <v>35</v>
      </c>
    </row>
    <row r="2444" ht="15.75" customHeight="1">
      <c r="A2444" s="9" t="s">
        <v>243</v>
      </c>
      <c r="B2444" s="10" t="s">
        <v>1326</v>
      </c>
      <c r="C2444" s="10" t="s">
        <v>62</v>
      </c>
      <c r="D2444" s="11">
        <v>2.0</v>
      </c>
      <c r="E2444" s="12">
        <v>2.0</v>
      </c>
      <c r="F2444" s="9" t="s">
        <v>97</v>
      </c>
      <c r="G2444" s="10" t="s">
        <v>1103</v>
      </c>
      <c r="H2444" s="9" t="s">
        <v>26</v>
      </c>
    </row>
    <row r="2445" ht="15.75" customHeight="1">
      <c r="A2445" s="9" t="s">
        <v>243</v>
      </c>
      <c r="B2445" s="10" t="s">
        <v>160</v>
      </c>
      <c r="C2445" s="10" t="s">
        <v>62</v>
      </c>
      <c r="D2445" s="11">
        <v>3.0</v>
      </c>
      <c r="E2445" s="12">
        <v>2.0</v>
      </c>
      <c r="F2445" s="9" t="s">
        <v>33</v>
      </c>
      <c r="G2445" s="10" t="s">
        <v>1868</v>
      </c>
      <c r="H2445" s="9" t="s">
        <v>35</v>
      </c>
    </row>
    <row r="2446" ht="15.75" customHeight="1">
      <c r="A2446" s="9" t="s">
        <v>21</v>
      </c>
      <c r="B2446" s="10" t="s">
        <v>463</v>
      </c>
      <c r="C2446" s="11">
        <v>2.0</v>
      </c>
      <c r="D2446" s="11">
        <v>2.0</v>
      </c>
      <c r="E2446" s="12">
        <v>1.0</v>
      </c>
      <c r="F2446" s="9" t="s">
        <v>24</v>
      </c>
      <c r="G2446" s="10" t="s">
        <v>1869</v>
      </c>
      <c r="H2446" s="9" t="s">
        <v>35</v>
      </c>
    </row>
    <row r="2447" ht="15.75" customHeight="1">
      <c r="A2447" s="9" t="s">
        <v>21</v>
      </c>
      <c r="B2447" s="10" t="s">
        <v>1291</v>
      </c>
      <c r="C2447" s="11">
        <v>2.0</v>
      </c>
      <c r="D2447" s="11">
        <v>2.0</v>
      </c>
      <c r="E2447" s="12">
        <v>1.0</v>
      </c>
      <c r="F2447" s="9" t="s">
        <v>87</v>
      </c>
      <c r="G2447" s="10" t="s">
        <v>932</v>
      </c>
      <c r="H2447" s="9" t="s">
        <v>26</v>
      </c>
    </row>
    <row r="2448" ht="15.75" customHeight="1">
      <c r="A2448" s="9" t="s">
        <v>21</v>
      </c>
      <c r="B2448" s="10" t="s">
        <v>215</v>
      </c>
      <c r="C2448" s="11">
        <v>2.0</v>
      </c>
      <c r="D2448" s="11">
        <v>2.0</v>
      </c>
      <c r="E2448" s="12">
        <v>1.0</v>
      </c>
      <c r="F2448" s="9" t="s">
        <v>87</v>
      </c>
      <c r="G2448" s="10" t="s">
        <v>388</v>
      </c>
      <c r="H2448" s="9" t="s">
        <v>26</v>
      </c>
    </row>
    <row r="2449" ht="15.75" customHeight="1">
      <c r="A2449" s="9" t="s">
        <v>21</v>
      </c>
      <c r="B2449" s="10" t="s">
        <v>933</v>
      </c>
      <c r="C2449" s="10" t="s">
        <v>62</v>
      </c>
      <c r="D2449" s="11">
        <v>4.0</v>
      </c>
      <c r="E2449" s="12">
        <v>2.0</v>
      </c>
      <c r="F2449" s="9" t="s">
        <v>24</v>
      </c>
      <c r="G2449" s="10" t="s">
        <v>1870</v>
      </c>
      <c r="H2449" s="9" t="s">
        <v>26</v>
      </c>
    </row>
    <row r="2450" ht="15.75" customHeight="1">
      <c r="A2450" s="9" t="s">
        <v>21</v>
      </c>
      <c r="B2450" s="10" t="s">
        <v>238</v>
      </c>
      <c r="C2450" s="10" t="s">
        <v>62</v>
      </c>
      <c r="D2450" s="11">
        <v>4.0</v>
      </c>
      <c r="E2450" s="12">
        <v>2.0</v>
      </c>
      <c r="F2450" s="9" t="s">
        <v>24</v>
      </c>
      <c r="G2450" s="10" t="s">
        <v>547</v>
      </c>
      <c r="H2450" s="9" t="s">
        <v>26</v>
      </c>
    </row>
    <row r="2451" ht="15.75" customHeight="1">
      <c r="A2451" s="9" t="s">
        <v>21</v>
      </c>
      <c r="B2451" s="10" t="s">
        <v>651</v>
      </c>
      <c r="C2451" s="10" t="s">
        <v>39</v>
      </c>
      <c r="D2451" s="11">
        <v>5.0</v>
      </c>
      <c r="E2451" s="12">
        <v>2.0</v>
      </c>
      <c r="F2451" s="9" t="s">
        <v>24</v>
      </c>
      <c r="G2451" s="10" t="s">
        <v>1713</v>
      </c>
      <c r="H2451" s="9" t="s">
        <v>35</v>
      </c>
    </row>
    <row r="2452" ht="15.75" customHeight="1">
      <c r="A2452" s="9" t="s">
        <v>21</v>
      </c>
      <c r="B2452" s="10" t="s">
        <v>264</v>
      </c>
      <c r="C2452" s="10" t="s">
        <v>62</v>
      </c>
      <c r="D2452" s="11">
        <v>5.0</v>
      </c>
      <c r="E2452" s="12">
        <v>3.0</v>
      </c>
      <c r="F2452" s="9" t="s">
        <v>87</v>
      </c>
      <c r="G2452" s="10" t="s">
        <v>1423</v>
      </c>
      <c r="H2452" s="9" t="s">
        <v>35</v>
      </c>
    </row>
    <row r="2453" ht="15.75" customHeight="1">
      <c r="A2453" s="9" t="s">
        <v>21</v>
      </c>
      <c r="B2453" s="10" t="s">
        <v>177</v>
      </c>
      <c r="C2453" s="10" t="s">
        <v>62</v>
      </c>
      <c r="D2453" s="11">
        <v>5.0</v>
      </c>
      <c r="E2453" s="12">
        <v>2.0</v>
      </c>
      <c r="F2453" s="9" t="s">
        <v>87</v>
      </c>
      <c r="G2453" s="10" t="s">
        <v>1073</v>
      </c>
      <c r="H2453" s="9" t="s">
        <v>26</v>
      </c>
    </row>
    <row r="2454" ht="15.75" customHeight="1">
      <c r="A2454" s="9" t="s">
        <v>21</v>
      </c>
      <c r="B2454" s="10" t="s">
        <v>1545</v>
      </c>
      <c r="C2454" s="11">
        <v>1.0</v>
      </c>
      <c r="D2454" s="11">
        <v>1.0</v>
      </c>
      <c r="E2454" s="12">
        <v>1.0</v>
      </c>
      <c r="F2454" s="9" t="s">
        <v>24</v>
      </c>
      <c r="G2454" s="10" t="s">
        <v>510</v>
      </c>
      <c r="H2454" s="9" t="s">
        <v>26</v>
      </c>
    </row>
    <row r="2455" ht="15.75" customHeight="1">
      <c r="A2455" s="9" t="s">
        <v>182</v>
      </c>
      <c r="B2455" s="10" t="s">
        <v>1448</v>
      </c>
      <c r="C2455" s="10"/>
      <c r="D2455" s="10"/>
      <c r="E2455" s="13"/>
      <c r="F2455" s="9" t="s">
        <v>124</v>
      </c>
      <c r="G2455" s="10" t="s">
        <v>1611</v>
      </c>
      <c r="H2455" s="9" t="s">
        <v>26</v>
      </c>
    </row>
    <row r="2456" ht="15.75" customHeight="1">
      <c r="A2456" s="9" t="s">
        <v>373</v>
      </c>
      <c r="B2456" s="10" t="s">
        <v>175</v>
      </c>
      <c r="C2456" s="11">
        <v>2.0</v>
      </c>
      <c r="D2456" s="11">
        <v>2.0</v>
      </c>
      <c r="E2456" s="12">
        <v>2.0</v>
      </c>
      <c r="F2456" s="9" t="s">
        <v>24</v>
      </c>
      <c r="G2456" s="10" t="s">
        <v>1568</v>
      </c>
      <c r="H2456" s="9"/>
    </row>
    <row r="2457" ht="15.75" customHeight="1">
      <c r="A2457" s="9" t="s">
        <v>373</v>
      </c>
      <c r="B2457" s="10" t="s">
        <v>143</v>
      </c>
      <c r="C2457" s="11">
        <v>3.0</v>
      </c>
      <c r="D2457" s="11">
        <v>2.0</v>
      </c>
      <c r="E2457" s="12">
        <v>2.0</v>
      </c>
      <c r="F2457" s="9" t="s">
        <v>24</v>
      </c>
      <c r="G2457" s="10" t="s">
        <v>165</v>
      </c>
      <c r="H2457" s="9" t="s">
        <v>35</v>
      </c>
    </row>
    <row r="2458" ht="15.75" customHeight="1">
      <c r="A2458" s="9" t="s">
        <v>373</v>
      </c>
      <c r="B2458" s="10" t="s">
        <v>968</v>
      </c>
      <c r="C2458" s="11">
        <v>3.0</v>
      </c>
      <c r="D2458" s="11">
        <v>2.0</v>
      </c>
      <c r="E2458" s="12">
        <v>1.0</v>
      </c>
      <c r="F2458" s="9" t="s">
        <v>24</v>
      </c>
      <c r="G2458" s="10" t="s">
        <v>894</v>
      </c>
      <c r="H2458" s="9"/>
    </row>
    <row r="2459" ht="15.75" customHeight="1">
      <c r="A2459" s="9" t="s">
        <v>21</v>
      </c>
      <c r="B2459" s="10" t="s">
        <v>282</v>
      </c>
      <c r="C2459" s="10" t="s">
        <v>62</v>
      </c>
      <c r="D2459" s="11">
        <v>3.0</v>
      </c>
      <c r="E2459" s="13"/>
      <c r="F2459" s="9" t="s">
        <v>314</v>
      </c>
      <c r="G2459" s="10" t="s">
        <v>309</v>
      </c>
      <c r="H2459" s="9" t="s">
        <v>26</v>
      </c>
    </row>
    <row r="2460" ht="15.75" customHeight="1">
      <c r="A2460" s="9" t="s">
        <v>70</v>
      </c>
      <c r="B2460" s="10" t="s">
        <v>1871</v>
      </c>
      <c r="C2460" s="11">
        <v>2.0</v>
      </c>
      <c r="D2460" s="11">
        <v>2.0</v>
      </c>
      <c r="E2460" s="12">
        <v>2.0</v>
      </c>
      <c r="F2460" s="9" t="s">
        <v>86</v>
      </c>
      <c r="G2460" s="10" t="s">
        <v>1872</v>
      </c>
      <c r="H2460" s="9" t="s">
        <v>26</v>
      </c>
    </row>
    <row r="2461" ht="15.75" customHeight="1">
      <c r="A2461" s="9" t="s">
        <v>37</v>
      </c>
      <c r="B2461" s="10" t="s">
        <v>650</v>
      </c>
      <c r="C2461" s="11">
        <v>3.0</v>
      </c>
      <c r="D2461" s="11">
        <v>2.0</v>
      </c>
      <c r="E2461" s="12">
        <v>2.0</v>
      </c>
      <c r="F2461" s="9" t="s">
        <v>24</v>
      </c>
      <c r="G2461" s="10" t="s">
        <v>1873</v>
      </c>
      <c r="H2461" s="9" t="s">
        <v>26</v>
      </c>
    </row>
    <row r="2462" ht="15.75" customHeight="1">
      <c r="A2462" s="9" t="s">
        <v>70</v>
      </c>
      <c r="B2462" s="10" t="s">
        <v>1866</v>
      </c>
      <c r="C2462" s="11">
        <v>2.0</v>
      </c>
      <c r="D2462" s="11">
        <v>2.0</v>
      </c>
      <c r="E2462" s="12">
        <v>2.0</v>
      </c>
      <c r="F2462" s="9" t="s">
        <v>86</v>
      </c>
      <c r="G2462" s="10" t="s">
        <v>1874</v>
      </c>
      <c r="H2462" s="9" t="s">
        <v>26</v>
      </c>
    </row>
    <row r="2463" ht="15.75" customHeight="1">
      <c r="A2463" s="9" t="s">
        <v>268</v>
      </c>
      <c r="B2463" s="10" t="s">
        <v>107</v>
      </c>
      <c r="C2463" s="11">
        <v>2.0</v>
      </c>
      <c r="D2463" s="11">
        <v>2.0</v>
      </c>
      <c r="E2463" s="12">
        <v>2.0</v>
      </c>
      <c r="F2463" s="9" t="s">
        <v>97</v>
      </c>
      <c r="G2463" s="10" t="s">
        <v>1875</v>
      </c>
      <c r="H2463" s="9" t="s">
        <v>26</v>
      </c>
    </row>
    <row r="2464" ht="15.75" customHeight="1">
      <c r="A2464" s="9" t="s">
        <v>27</v>
      </c>
      <c r="B2464" s="10" t="s">
        <v>353</v>
      </c>
      <c r="C2464" s="10" t="s">
        <v>62</v>
      </c>
      <c r="D2464" s="11">
        <v>4.0</v>
      </c>
      <c r="E2464" s="12">
        <v>1.0</v>
      </c>
      <c r="F2464" s="9" t="s">
        <v>87</v>
      </c>
      <c r="G2464" s="10" t="s">
        <v>1876</v>
      </c>
      <c r="H2464" s="9" t="s">
        <v>35</v>
      </c>
    </row>
    <row r="2465" ht="15.75" customHeight="1">
      <c r="A2465" s="9" t="s">
        <v>81</v>
      </c>
      <c r="B2465" s="10" t="s">
        <v>273</v>
      </c>
      <c r="C2465" s="10" t="s">
        <v>39</v>
      </c>
      <c r="D2465" s="11">
        <v>6.0</v>
      </c>
      <c r="E2465" s="12">
        <v>4.0</v>
      </c>
      <c r="F2465" s="9" t="s">
        <v>94</v>
      </c>
      <c r="G2465" s="10" t="s">
        <v>1877</v>
      </c>
      <c r="H2465" s="9" t="s">
        <v>35</v>
      </c>
    </row>
    <row r="2466" ht="15.75" customHeight="1">
      <c r="A2466" s="9" t="s">
        <v>81</v>
      </c>
      <c r="B2466" s="10" t="s">
        <v>185</v>
      </c>
      <c r="C2466" s="10" t="s">
        <v>83</v>
      </c>
      <c r="D2466" s="11">
        <v>5.0</v>
      </c>
      <c r="E2466" s="12">
        <v>3.0</v>
      </c>
      <c r="F2466" s="9" t="s">
        <v>274</v>
      </c>
      <c r="G2466" s="10" t="s">
        <v>1035</v>
      </c>
      <c r="H2466" s="9" t="s">
        <v>26</v>
      </c>
    </row>
    <row r="2467" ht="15.75" customHeight="1">
      <c r="A2467" s="9" t="s">
        <v>81</v>
      </c>
      <c r="B2467" s="10" t="s">
        <v>1878</v>
      </c>
      <c r="C2467" s="10" t="s">
        <v>300</v>
      </c>
      <c r="D2467" s="11">
        <v>8.0</v>
      </c>
      <c r="E2467" s="12">
        <v>3.0</v>
      </c>
      <c r="F2467" s="9" t="s">
        <v>301</v>
      </c>
      <c r="G2467" s="10" t="s">
        <v>302</v>
      </c>
      <c r="H2467" s="9" t="s">
        <v>35</v>
      </c>
    </row>
    <row r="2468" ht="15.75" customHeight="1">
      <c r="A2468" s="9" t="s">
        <v>37</v>
      </c>
      <c r="B2468" s="10" t="s">
        <v>222</v>
      </c>
      <c r="C2468" s="10" t="s">
        <v>62</v>
      </c>
      <c r="D2468" s="11">
        <v>3.0</v>
      </c>
      <c r="E2468" s="12">
        <v>2.0</v>
      </c>
      <c r="F2468" s="9" t="s">
        <v>87</v>
      </c>
      <c r="G2468" s="10" t="s">
        <v>1879</v>
      </c>
      <c r="H2468" s="9"/>
    </row>
    <row r="2469" ht="15.75" customHeight="1">
      <c r="A2469" s="9" t="s">
        <v>76</v>
      </c>
      <c r="B2469" s="10" t="s">
        <v>451</v>
      </c>
      <c r="C2469" s="10" t="s">
        <v>62</v>
      </c>
      <c r="D2469" s="11">
        <v>2.0</v>
      </c>
      <c r="E2469" s="12">
        <v>2.0</v>
      </c>
      <c r="F2469" s="9" t="s">
        <v>87</v>
      </c>
      <c r="G2469" s="10" t="s">
        <v>337</v>
      </c>
      <c r="H2469" s="9" t="s">
        <v>35</v>
      </c>
    </row>
    <row r="2470" ht="15.75" customHeight="1">
      <c r="A2470" s="9" t="s">
        <v>76</v>
      </c>
      <c r="B2470" s="10" t="s">
        <v>280</v>
      </c>
      <c r="C2470" s="11">
        <v>3.0</v>
      </c>
      <c r="D2470" s="11">
        <v>2.0</v>
      </c>
      <c r="E2470" s="12">
        <v>2.0</v>
      </c>
      <c r="F2470" s="9" t="s">
        <v>87</v>
      </c>
      <c r="G2470" s="10" t="s">
        <v>139</v>
      </c>
      <c r="H2470" s="9" t="s">
        <v>35</v>
      </c>
    </row>
    <row r="2471" ht="15.75" customHeight="1">
      <c r="A2471" s="9" t="s">
        <v>76</v>
      </c>
      <c r="B2471" s="10" t="s">
        <v>245</v>
      </c>
      <c r="C2471" s="11">
        <v>3.0</v>
      </c>
      <c r="D2471" s="11">
        <v>2.0</v>
      </c>
      <c r="E2471" s="12">
        <v>2.0</v>
      </c>
      <c r="F2471" s="9" t="s">
        <v>87</v>
      </c>
      <c r="G2471" s="10" t="s">
        <v>139</v>
      </c>
      <c r="H2471" s="9" t="s">
        <v>35</v>
      </c>
    </row>
    <row r="2472" ht="15.75" customHeight="1">
      <c r="A2472" s="9" t="s">
        <v>76</v>
      </c>
      <c r="B2472" s="10" t="s">
        <v>329</v>
      </c>
      <c r="C2472" s="11">
        <v>3.0</v>
      </c>
      <c r="D2472" s="11">
        <v>2.0</v>
      </c>
      <c r="E2472" s="12">
        <v>2.0</v>
      </c>
      <c r="F2472" s="9" t="s">
        <v>87</v>
      </c>
      <c r="G2472" s="10" t="s">
        <v>139</v>
      </c>
      <c r="H2472" s="9" t="s">
        <v>35</v>
      </c>
    </row>
    <row r="2473" ht="15.75" customHeight="1">
      <c r="A2473" s="9" t="s">
        <v>76</v>
      </c>
      <c r="B2473" s="10" t="s">
        <v>844</v>
      </c>
      <c r="C2473" s="10" t="s">
        <v>117</v>
      </c>
      <c r="D2473" s="11">
        <v>4.0</v>
      </c>
      <c r="E2473" s="12">
        <v>2.0</v>
      </c>
      <c r="F2473" s="9" t="s">
        <v>87</v>
      </c>
      <c r="G2473" s="10" t="s">
        <v>1686</v>
      </c>
      <c r="H2473" s="9"/>
    </row>
    <row r="2474" ht="15.75" customHeight="1">
      <c r="A2474" s="9" t="s">
        <v>76</v>
      </c>
      <c r="B2474" s="10" t="s">
        <v>1880</v>
      </c>
      <c r="C2474" s="10" t="s">
        <v>39</v>
      </c>
      <c r="D2474" s="11">
        <v>3.0</v>
      </c>
      <c r="E2474" s="12">
        <v>3.0</v>
      </c>
      <c r="F2474" s="9" t="s">
        <v>87</v>
      </c>
      <c r="G2474" s="10" t="s">
        <v>78</v>
      </c>
      <c r="H2474" s="9" t="s">
        <v>35</v>
      </c>
    </row>
    <row r="2475" ht="15.75" customHeight="1">
      <c r="A2475" s="9" t="s">
        <v>76</v>
      </c>
      <c r="B2475" s="10" t="s">
        <v>417</v>
      </c>
      <c r="C2475" s="10" t="s">
        <v>62</v>
      </c>
      <c r="D2475" s="11">
        <v>5.0</v>
      </c>
      <c r="E2475" s="12">
        <v>3.0</v>
      </c>
      <c r="F2475" s="9" t="s">
        <v>87</v>
      </c>
      <c r="G2475" s="10" t="s">
        <v>1881</v>
      </c>
      <c r="H2475" s="9" t="s">
        <v>35</v>
      </c>
    </row>
    <row r="2476" ht="15.75" customHeight="1">
      <c r="A2476" s="9" t="s">
        <v>76</v>
      </c>
      <c r="B2476" s="10" t="s">
        <v>814</v>
      </c>
      <c r="C2476" s="10" t="s">
        <v>39</v>
      </c>
      <c r="D2476" s="11">
        <v>3.0</v>
      </c>
      <c r="E2476" s="12">
        <v>3.0</v>
      </c>
      <c r="F2476" s="9" t="s">
        <v>87</v>
      </c>
      <c r="G2476" s="10" t="s">
        <v>115</v>
      </c>
      <c r="H2476" s="9" t="s">
        <v>35</v>
      </c>
    </row>
    <row r="2477" ht="15.75" customHeight="1">
      <c r="A2477" s="9" t="s">
        <v>76</v>
      </c>
      <c r="B2477" s="10" t="s">
        <v>968</v>
      </c>
      <c r="C2477" s="11">
        <v>2.0</v>
      </c>
      <c r="D2477" s="11">
        <v>2.0</v>
      </c>
      <c r="E2477" s="12">
        <v>1.0</v>
      </c>
      <c r="F2477" s="9" t="s">
        <v>24</v>
      </c>
      <c r="G2477" s="10" t="s">
        <v>1882</v>
      </c>
      <c r="H2477" s="9" t="s">
        <v>26</v>
      </c>
    </row>
    <row r="2478" ht="15.75" customHeight="1">
      <c r="A2478" s="9" t="s">
        <v>76</v>
      </c>
      <c r="B2478" s="10" t="s">
        <v>123</v>
      </c>
      <c r="C2478" s="10" t="s">
        <v>39</v>
      </c>
      <c r="D2478" s="11">
        <v>4.0</v>
      </c>
      <c r="E2478" s="12">
        <v>3.0</v>
      </c>
      <c r="F2478" s="9" t="s">
        <v>87</v>
      </c>
      <c r="G2478" s="10" t="s">
        <v>151</v>
      </c>
      <c r="H2478" s="9" t="s">
        <v>35</v>
      </c>
    </row>
    <row r="2479" ht="15.75" customHeight="1">
      <c r="A2479" s="9" t="s">
        <v>174</v>
      </c>
      <c r="B2479" s="10" t="s">
        <v>539</v>
      </c>
      <c r="C2479" s="11">
        <v>3.0</v>
      </c>
      <c r="D2479" s="11">
        <v>2.0</v>
      </c>
      <c r="E2479" s="12">
        <v>1.0</v>
      </c>
      <c r="F2479" s="9" t="s">
        <v>33</v>
      </c>
      <c r="G2479" s="10" t="s">
        <v>1714</v>
      </c>
      <c r="H2479" s="9" t="s">
        <v>35</v>
      </c>
    </row>
    <row r="2480" ht="15.75" customHeight="1">
      <c r="A2480" s="9" t="s">
        <v>174</v>
      </c>
      <c r="B2480" s="10" t="s">
        <v>1654</v>
      </c>
      <c r="C2480" s="11">
        <v>4.0</v>
      </c>
      <c r="D2480" s="11">
        <v>2.0</v>
      </c>
      <c r="E2480" s="12">
        <v>2.0</v>
      </c>
      <c r="F2480" s="9" t="s">
        <v>97</v>
      </c>
      <c r="G2480" s="10" t="s">
        <v>194</v>
      </c>
      <c r="H2480" s="9" t="s">
        <v>35</v>
      </c>
    </row>
    <row r="2481" ht="15.75" customHeight="1">
      <c r="A2481" s="9" t="s">
        <v>174</v>
      </c>
      <c r="B2481" s="10" t="s">
        <v>1345</v>
      </c>
      <c r="C2481" s="11">
        <v>4.0</v>
      </c>
      <c r="D2481" s="11">
        <v>2.0</v>
      </c>
      <c r="E2481" s="12">
        <v>2.0</v>
      </c>
      <c r="F2481" s="9" t="s">
        <v>97</v>
      </c>
      <c r="G2481" s="10" t="s">
        <v>194</v>
      </c>
      <c r="H2481" s="9" t="s">
        <v>35</v>
      </c>
    </row>
    <row r="2482" ht="15.75" customHeight="1">
      <c r="A2482" s="9" t="s">
        <v>174</v>
      </c>
      <c r="B2482" s="10" t="s">
        <v>699</v>
      </c>
      <c r="C2482" s="11">
        <v>4.0</v>
      </c>
      <c r="D2482" s="11">
        <v>2.0</v>
      </c>
      <c r="E2482" s="12">
        <v>1.0</v>
      </c>
      <c r="F2482" s="9" t="s">
        <v>97</v>
      </c>
      <c r="G2482" s="10" t="s">
        <v>1674</v>
      </c>
      <c r="H2482" s="9" t="s">
        <v>35</v>
      </c>
    </row>
    <row r="2483" ht="15.75" customHeight="1">
      <c r="A2483" s="9" t="s">
        <v>174</v>
      </c>
      <c r="B2483" s="10" t="s">
        <v>1883</v>
      </c>
      <c r="C2483" s="10" t="s">
        <v>62</v>
      </c>
      <c r="D2483" s="11">
        <v>2.0</v>
      </c>
      <c r="E2483" s="12">
        <v>2.0</v>
      </c>
      <c r="F2483" s="9" t="s">
        <v>97</v>
      </c>
      <c r="G2483" s="10" t="s">
        <v>194</v>
      </c>
      <c r="H2483" s="9" t="s">
        <v>35</v>
      </c>
    </row>
    <row r="2484" ht="15.75" customHeight="1">
      <c r="A2484" s="9" t="s">
        <v>174</v>
      </c>
      <c r="B2484" s="10" t="s">
        <v>970</v>
      </c>
      <c r="C2484" s="11">
        <v>4.0</v>
      </c>
      <c r="D2484" s="11">
        <v>2.0</v>
      </c>
      <c r="E2484" s="12">
        <v>2.0</v>
      </c>
      <c r="F2484" s="9" t="s">
        <v>97</v>
      </c>
      <c r="G2484" s="10" t="s">
        <v>1674</v>
      </c>
      <c r="H2484" s="9" t="s">
        <v>35</v>
      </c>
    </row>
    <row r="2485" ht="15.75" customHeight="1">
      <c r="A2485" s="9" t="s">
        <v>174</v>
      </c>
      <c r="B2485" s="10" t="s">
        <v>269</v>
      </c>
      <c r="C2485" s="11">
        <v>4.0</v>
      </c>
      <c r="D2485" s="11">
        <v>2.0</v>
      </c>
      <c r="E2485" s="12">
        <v>2.0</v>
      </c>
      <c r="F2485" s="9" t="s">
        <v>97</v>
      </c>
      <c r="G2485" s="10" t="s">
        <v>490</v>
      </c>
      <c r="H2485" s="9" t="s">
        <v>35</v>
      </c>
    </row>
    <row r="2486" ht="15.75" customHeight="1">
      <c r="A2486" s="9" t="s">
        <v>174</v>
      </c>
      <c r="B2486" s="10" t="s">
        <v>983</v>
      </c>
      <c r="C2486" s="11">
        <v>4.0</v>
      </c>
      <c r="D2486" s="11">
        <v>2.0</v>
      </c>
      <c r="E2486" s="12">
        <v>1.0</v>
      </c>
      <c r="F2486" s="9" t="s">
        <v>33</v>
      </c>
      <c r="G2486" s="10" t="s">
        <v>1674</v>
      </c>
      <c r="H2486" s="9" t="s">
        <v>35</v>
      </c>
    </row>
    <row r="2487" ht="15.75" customHeight="1">
      <c r="A2487" s="9" t="s">
        <v>174</v>
      </c>
      <c r="B2487" s="10" t="s">
        <v>755</v>
      </c>
      <c r="C2487" s="11">
        <v>4.0</v>
      </c>
      <c r="D2487" s="11">
        <v>2.0</v>
      </c>
      <c r="E2487" s="12">
        <v>1.0</v>
      </c>
      <c r="F2487" s="9" t="s">
        <v>87</v>
      </c>
      <c r="G2487" s="10" t="s">
        <v>756</v>
      </c>
      <c r="H2487" s="9" t="s">
        <v>35</v>
      </c>
    </row>
    <row r="2488" ht="15.75" customHeight="1">
      <c r="A2488" s="9" t="s">
        <v>174</v>
      </c>
      <c r="B2488" s="10" t="s">
        <v>175</v>
      </c>
      <c r="C2488" s="11">
        <v>3.0</v>
      </c>
      <c r="D2488" s="11">
        <v>3.0</v>
      </c>
      <c r="E2488" s="12">
        <v>2.0</v>
      </c>
      <c r="F2488" s="9" t="s">
        <v>86</v>
      </c>
      <c r="G2488" s="10" t="s">
        <v>1601</v>
      </c>
      <c r="H2488" s="9" t="s">
        <v>35</v>
      </c>
    </row>
    <row r="2489" ht="15.75" customHeight="1">
      <c r="A2489" s="9" t="s">
        <v>70</v>
      </c>
      <c r="B2489" s="10" t="s">
        <v>729</v>
      </c>
      <c r="C2489" s="10" t="s">
        <v>62</v>
      </c>
      <c r="D2489" s="11">
        <v>2.0</v>
      </c>
      <c r="E2489" s="12">
        <v>2.0</v>
      </c>
      <c r="F2489" s="9" t="s">
        <v>124</v>
      </c>
      <c r="G2489" s="10" t="s">
        <v>958</v>
      </c>
      <c r="H2489" s="9" t="s">
        <v>35</v>
      </c>
    </row>
    <row r="2490" ht="15.75" customHeight="1">
      <c r="A2490" s="9" t="s">
        <v>37</v>
      </c>
      <c r="B2490" s="10" t="s">
        <v>1109</v>
      </c>
      <c r="C2490" s="11">
        <v>3.0</v>
      </c>
      <c r="D2490" s="11">
        <v>2.0</v>
      </c>
      <c r="E2490" s="12">
        <v>2.0</v>
      </c>
      <c r="F2490" s="9" t="s">
        <v>24</v>
      </c>
      <c r="G2490" s="10" t="s">
        <v>795</v>
      </c>
      <c r="H2490" s="9"/>
    </row>
    <row r="2491" ht="15.75" customHeight="1">
      <c r="A2491" s="9" t="s">
        <v>70</v>
      </c>
      <c r="B2491" s="10" t="s">
        <v>612</v>
      </c>
      <c r="C2491" s="10" t="s">
        <v>62</v>
      </c>
      <c r="D2491" s="11">
        <v>2.0</v>
      </c>
      <c r="E2491" s="12">
        <v>2.0</v>
      </c>
      <c r="F2491" s="9" t="s">
        <v>87</v>
      </c>
      <c r="G2491" s="10" t="s">
        <v>955</v>
      </c>
      <c r="H2491" s="9" t="s">
        <v>35</v>
      </c>
    </row>
    <row r="2492" ht="15.75" customHeight="1">
      <c r="A2492" s="9" t="s">
        <v>70</v>
      </c>
      <c r="B2492" s="10" t="s">
        <v>954</v>
      </c>
      <c r="C2492" s="11">
        <v>4.0</v>
      </c>
      <c r="D2492" s="11">
        <v>2.0</v>
      </c>
      <c r="E2492" s="12">
        <v>2.0</v>
      </c>
      <c r="F2492" s="9" t="s">
        <v>87</v>
      </c>
      <c r="G2492" s="10" t="s">
        <v>920</v>
      </c>
      <c r="H2492" s="9" t="s">
        <v>35</v>
      </c>
    </row>
    <row r="2493" ht="15.75" customHeight="1">
      <c r="A2493" s="9" t="s">
        <v>93</v>
      </c>
      <c r="B2493" s="10" t="s">
        <v>891</v>
      </c>
      <c r="C2493" s="11">
        <v>2.0</v>
      </c>
      <c r="D2493" s="11">
        <v>2.0</v>
      </c>
      <c r="E2493" s="12">
        <v>1.0</v>
      </c>
      <c r="F2493" s="9" t="s">
        <v>87</v>
      </c>
      <c r="G2493" s="10" t="s">
        <v>1884</v>
      </c>
      <c r="H2493" s="9" t="s">
        <v>35</v>
      </c>
    </row>
    <row r="2494" ht="15.75" customHeight="1">
      <c r="A2494" s="9" t="s">
        <v>147</v>
      </c>
      <c r="B2494" s="10" t="s">
        <v>1885</v>
      </c>
      <c r="C2494" s="10" t="s">
        <v>199</v>
      </c>
      <c r="D2494" s="11">
        <v>1.0</v>
      </c>
      <c r="E2494" s="13"/>
      <c r="F2494" s="9" t="s">
        <v>24</v>
      </c>
      <c r="G2494" s="10" t="s">
        <v>1537</v>
      </c>
      <c r="H2494" s="9" t="s">
        <v>35</v>
      </c>
    </row>
    <row r="2495" ht="15.75" customHeight="1">
      <c r="A2495" s="9" t="s">
        <v>190</v>
      </c>
      <c r="B2495" s="10" t="s">
        <v>157</v>
      </c>
      <c r="C2495" s="10" t="s">
        <v>62</v>
      </c>
      <c r="D2495" s="11">
        <v>3.0</v>
      </c>
      <c r="E2495" s="12">
        <v>2.0</v>
      </c>
      <c r="F2495" s="9" t="s">
        <v>24</v>
      </c>
      <c r="G2495" s="10" t="s">
        <v>677</v>
      </c>
      <c r="H2495" s="9" t="s">
        <v>26</v>
      </c>
    </row>
    <row r="2496" ht="15.75" customHeight="1">
      <c r="A2496" s="9" t="s">
        <v>21</v>
      </c>
      <c r="B2496" s="10" t="s">
        <v>1886</v>
      </c>
      <c r="C2496" s="10" t="s">
        <v>62</v>
      </c>
      <c r="D2496" s="11">
        <v>3.0</v>
      </c>
      <c r="E2496" s="12">
        <v>2.0</v>
      </c>
      <c r="F2496" s="9" t="s">
        <v>24</v>
      </c>
      <c r="G2496" s="10" t="s">
        <v>830</v>
      </c>
      <c r="H2496" s="9" t="s">
        <v>26</v>
      </c>
    </row>
    <row r="2497" ht="15.75" customHeight="1">
      <c r="A2497" s="9" t="s">
        <v>190</v>
      </c>
      <c r="B2497" s="10" t="s">
        <v>1492</v>
      </c>
      <c r="C2497" s="10" t="s">
        <v>62</v>
      </c>
      <c r="D2497" s="11">
        <v>3.0</v>
      </c>
      <c r="E2497" s="12">
        <v>2.0</v>
      </c>
      <c r="F2497" s="9" t="s">
        <v>24</v>
      </c>
      <c r="G2497" s="10" t="s">
        <v>1887</v>
      </c>
      <c r="H2497" s="9" t="s">
        <v>26</v>
      </c>
    </row>
    <row r="2498" ht="15.75" customHeight="1">
      <c r="A2498" s="9" t="s">
        <v>21</v>
      </c>
      <c r="B2498" s="10" t="s">
        <v>1888</v>
      </c>
      <c r="C2498" s="11">
        <v>4.0</v>
      </c>
      <c r="D2498" s="11">
        <v>3.0</v>
      </c>
      <c r="E2498" s="12">
        <v>2.0</v>
      </c>
      <c r="F2498" s="9" t="s">
        <v>314</v>
      </c>
      <c r="G2498" s="10" t="s">
        <v>344</v>
      </c>
      <c r="H2498" s="9" t="s">
        <v>26</v>
      </c>
    </row>
    <row r="2499" ht="15.75" customHeight="1">
      <c r="A2499" s="9" t="s">
        <v>37</v>
      </c>
      <c r="B2499" s="10" t="s">
        <v>810</v>
      </c>
      <c r="C2499" s="10" t="s">
        <v>62</v>
      </c>
      <c r="D2499" s="11">
        <v>4.0</v>
      </c>
      <c r="E2499" s="12">
        <v>3.0</v>
      </c>
      <c r="F2499" s="9" t="s">
        <v>87</v>
      </c>
      <c r="G2499" s="10" t="s">
        <v>1241</v>
      </c>
      <c r="H2499" s="9" t="s">
        <v>26</v>
      </c>
    </row>
    <row r="2500" ht="15.75" customHeight="1">
      <c r="A2500" s="9" t="s">
        <v>27</v>
      </c>
      <c r="B2500" s="10" t="s">
        <v>195</v>
      </c>
      <c r="C2500" s="11">
        <v>4.0</v>
      </c>
      <c r="D2500" s="11">
        <v>3.0</v>
      </c>
      <c r="E2500" s="12">
        <v>2.0</v>
      </c>
      <c r="F2500" s="9" t="s">
        <v>59</v>
      </c>
      <c r="G2500" s="10" t="s">
        <v>1889</v>
      </c>
      <c r="H2500" s="9" t="s">
        <v>252</v>
      </c>
    </row>
    <row r="2501" ht="15.75" customHeight="1">
      <c r="A2501" s="9" t="s">
        <v>64</v>
      </c>
      <c r="B2501" s="10" t="s">
        <v>1890</v>
      </c>
      <c r="C2501" s="10" t="s">
        <v>226</v>
      </c>
      <c r="D2501" s="11">
        <v>5.0</v>
      </c>
      <c r="E2501" s="12">
        <v>6.0</v>
      </c>
      <c r="F2501" s="9" t="s">
        <v>29</v>
      </c>
      <c r="G2501" s="10" t="s">
        <v>272</v>
      </c>
      <c r="H2501" s="9" t="s">
        <v>35</v>
      </c>
    </row>
    <row r="2502" ht="15.75" customHeight="1">
      <c r="A2502" s="9" t="s">
        <v>21</v>
      </c>
      <c r="B2502" s="10" t="s">
        <v>353</v>
      </c>
      <c r="C2502" s="11">
        <v>2.0</v>
      </c>
      <c r="D2502" s="11">
        <v>2.0</v>
      </c>
      <c r="E2502" s="13"/>
      <c r="F2502" s="9" t="s">
        <v>124</v>
      </c>
      <c r="G2502" s="10" t="s">
        <v>1171</v>
      </c>
      <c r="H2502" s="9" t="s">
        <v>26</v>
      </c>
    </row>
    <row r="2503" ht="15.75" customHeight="1">
      <c r="A2503" s="9" t="s">
        <v>53</v>
      </c>
      <c r="B2503" s="10" t="s">
        <v>104</v>
      </c>
      <c r="C2503" s="10" t="s">
        <v>117</v>
      </c>
      <c r="D2503" s="11">
        <v>5.0</v>
      </c>
      <c r="E2503" s="13"/>
      <c r="F2503" s="9" t="s">
        <v>487</v>
      </c>
      <c r="G2503" s="10" t="s">
        <v>1733</v>
      </c>
      <c r="H2503" s="9" t="s">
        <v>35</v>
      </c>
    </row>
    <row r="2504" ht="15.75" customHeight="1">
      <c r="A2504" s="9" t="s">
        <v>76</v>
      </c>
      <c r="B2504" s="10" t="s">
        <v>215</v>
      </c>
      <c r="C2504" s="10" t="s">
        <v>62</v>
      </c>
      <c r="D2504" s="11">
        <v>3.0</v>
      </c>
      <c r="E2504" s="12">
        <v>2.0</v>
      </c>
      <c r="F2504" s="9" t="s">
        <v>97</v>
      </c>
      <c r="G2504" s="10" t="s">
        <v>1891</v>
      </c>
      <c r="H2504" s="9" t="s">
        <v>26</v>
      </c>
    </row>
    <row r="2505" ht="15.75" customHeight="1">
      <c r="A2505" s="9" t="s">
        <v>64</v>
      </c>
      <c r="B2505" s="10" t="s">
        <v>520</v>
      </c>
      <c r="C2505" s="10" t="s">
        <v>226</v>
      </c>
      <c r="D2505" s="11">
        <v>6.0</v>
      </c>
      <c r="E2505" s="12">
        <v>4.0</v>
      </c>
      <c r="F2505" s="9" t="s">
        <v>43</v>
      </c>
      <c r="G2505" s="10" t="s">
        <v>1892</v>
      </c>
      <c r="H2505" s="9" t="s">
        <v>35</v>
      </c>
    </row>
    <row r="2506" ht="15.75" customHeight="1">
      <c r="A2506" s="9" t="s">
        <v>76</v>
      </c>
      <c r="B2506" s="10" t="s">
        <v>261</v>
      </c>
      <c r="C2506" s="10" t="s">
        <v>39</v>
      </c>
      <c r="D2506" s="11">
        <v>5.0</v>
      </c>
      <c r="E2506" s="12">
        <v>2.0</v>
      </c>
      <c r="F2506" s="9" t="s">
        <v>33</v>
      </c>
      <c r="G2506" s="10" t="s">
        <v>1893</v>
      </c>
      <c r="H2506" s="9" t="s">
        <v>35</v>
      </c>
    </row>
    <row r="2507" ht="15.75" customHeight="1">
      <c r="A2507" s="9" t="s">
        <v>64</v>
      </c>
      <c r="B2507" s="10" t="s">
        <v>1894</v>
      </c>
      <c r="C2507" s="10" t="s">
        <v>226</v>
      </c>
      <c r="D2507" s="11">
        <v>5.0</v>
      </c>
      <c r="E2507" s="12">
        <v>4.0</v>
      </c>
      <c r="F2507" s="9" t="s">
        <v>29</v>
      </c>
      <c r="G2507" s="10" t="s">
        <v>1895</v>
      </c>
      <c r="H2507" s="9" t="s">
        <v>35</v>
      </c>
    </row>
    <row r="2508" ht="15.75" customHeight="1">
      <c r="A2508" s="9" t="s">
        <v>64</v>
      </c>
      <c r="B2508" s="10" t="s">
        <v>450</v>
      </c>
      <c r="C2508" s="10" t="s">
        <v>226</v>
      </c>
      <c r="D2508" s="11">
        <v>4.0</v>
      </c>
      <c r="E2508" s="13"/>
      <c r="F2508" s="9" t="s">
        <v>29</v>
      </c>
      <c r="G2508" s="10" t="s">
        <v>1896</v>
      </c>
      <c r="H2508" s="9" t="s">
        <v>67</v>
      </c>
    </row>
    <row r="2509" ht="15.75" customHeight="1">
      <c r="A2509" s="9" t="s">
        <v>376</v>
      </c>
      <c r="B2509" s="10" t="s">
        <v>970</v>
      </c>
      <c r="C2509" s="11">
        <v>3.0</v>
      </c>
      <c r="D2509" s="11">
        <v>2.0</v>
      </c>
      <c r="E2509" s="12">
        <v>2.0</v>
      </c>
      <c r="F2509" s="9" t="s">
        <v>97</v>
      </c>
      <c r="G2509" s="10" t="s">
        <v>597</v>
      </c>
      <c r="H2509" s="9"/>
    </row>
    <row r="2510" ht="15.75" customHeight="1">
      <c r="A2510" s="9" t="s">
        <v>64</v>
      </c>
      <c r="B2510" s="10" t="s">
        <v>123</v>
      </c>
      <c r="C2510" s="10" t="s">
        <v>226</v>
      </c>
      <c r="D2510" s="11">
        <v>4.0</v>
      </c>
      <c r="E2510" s="12">
        <v>6.0</v>
      </c>
      <c r="F2510" s="9" t="s">
        <v>29</v>
      </c>
      <c r="G2510" s="10" t="s">
        <v>664</v>
      </c>
      <c r="H2510" s="9"/>
    </row>
    <row r="2511" ht="15.75" customHeight="1">
      <c r="A2511" s="9" t="s">
        <v>21</v>
      </c>
      <c r="B2511" s="10" t="s">
        <v>313</v>
      </c>
      <c r="C2511" s="10" t="s">
        <v>23</v>
      </c>
      <c r="D2511" s="11">
        <v>2.0</v>
      </c>
      <c r="E2511" s="12">
        <v>1.0</v>
      </c>
      <c r="F2511" s="9" t="s">
        <v>24</v>
      </c>
      <c r="G2511" s="10" t="s">
        <v>399</v>
      </c>
      <c r="H2511" s="9" t="s">
        <v>26</v>
      </c>
    </row>
    <row r="2512" ht="15.75" customHeight="1">
      <c r="A2512" s="9" t="s">
        <v>106</v>
      </c>
      <c r="B2512" s="10" t="s">
        <v>1897</v>
      </c>
      <c r="C2512" s="11">
        <v>3.0</v>
      </c>
      <c r="D2512" s="11">
        <v>2.0</v>
      </c>
      <c r="E2512" s="12">
        <v>1.0</v>
      </c>
      <c r="F2512" s="9" t="s">
        <v>359</v>
      </c>
      <c r="G2512" s="10" t="s">
        <v>1898</v>
      </c>
      <c r="H2512" s="9" t="s">
        <v>35</v>
      </c>
    </row>
    <row r="2513" ht="15.75" customHeight="1">
      <c r="A2513" s="9" t="s">
        <v>106</v>
      </c>
      <c r="B2513" s="10" t="s">
        <v>1897</v>
      </c>
      <c r="C2513" s="11">
        <v>3.0</v>
      </c>
      <c r="D2513" s="11">
        <v>2.0</v>
      </c>
      <c r="E2513" s="12">
        <v>1.0</v>
      </c>
      <c r="F2513" s="9" t="s">
        <v>359</v>
      </c>
      <c r="G2513" s="10" t="s">
        <v>1633</v>
      </c>
      <c r="H2513" s="9" t="s">
        <v>35</v>
      </c>
    </row>
    <row r="2514" ht="15.75" customHeight="1">
      <c r="A2514" s="9" t="s">
        <v>376</v>
      </c>
      <c r="B2514" s="10" t="s">
        <v>1899</v>
      </c>
      <c r="C2514" s="10" t="s">
        <v>62</v>
      </c>
      <c r="D2514" s="11">
        <v>3.0</v>
      </c>
      <c r="E2514" s="13"/>
      <c r="F2514" s="9" t="s">
        <v>59</v>
      </c>
      <c r="G2514" s="10" t="s">
        <v>1900</v>
      </c>
      <c r="H2514" s="9" t="s">
        <v>67</v>
      </c>
    </row>
    <row r="2515" ht="15.75" customHeight="1">
      <c r="A2515" s="9" t="s">
        <v>376</v>
      </c>
      <c r="B2515" s="10" t="s">
        <v>970</v>
      </c>
      <c r="C2515" s="11">
        <v>3.0</v>
      </c>
      <c r="D2515" s="11">
        <v>2.0</v>
      </c>
      <c r="E2515" s="12">
        <v>1.0</v>
      </c>
      <c r="F2515" s="9" t="s">
        <v>97</v>
      </c>
      <c r="G2515" s="10" t="s">
        <v>1628</v>
      </c>
      <c r="H2515" s="9"/>
    </row>
    <row r="2516" ht="15.75" customHeight="1">
      <c r="A2516" s="9" t="s">
        <v>376</v>
      </c>
      <c r="B2516" s="10" t="s">
        <v>1901</v>
      </c>
      <c r="C2516" s="11">
        <v>4.0</v>
      </c>
      <c r="D2516" s="11">
        <v>2.0</v>
      </c>
      <c r="E2516" s="12">
        <v>1.0</v>
      </c>
      <c r="F2516" s="9" t="s">
        <v>55</v>
      </c>
      <c r="G2516" s="10" t="s">
        <v>1680</v>
      </c>
      <c r="H2516" s="9" t="s">
        <v>35</v>
      </c>
    </row>
    <row r="2517" ht="15.75" customHeight="1">
      <c r="A2517" s="9" t="s">
        <v>376</v>
      </c>
      <c r="B2517" s="10" t="s">
        <v>632</v>
      </c>
      <c r="C2517" s="11">
        <v>3.0</v>
      </c>
      <c r="D2517" s="11">
        <v>2.0</v>
      </c>
      <c r="E2517" s="12">
        <v>1.0</v>
      </c>
      <c r="F2517" s="9" t="s">
        <v>359</v>
      </c>
      <c r="G2517" s="10" t="s">
        <v>1171</v>
      </c>
      <c r="H2517" s="9" t="s">
        <v>35</v>
      </c>
    </row>
    <row r="2518" ht="15.75" customHeight="1">
      <c r="A2518" s="9" t="s">
        <v>106</v>
      </c>
      <c r="B2518" s="10" t="s">
        <v>1902</v>
      </c>
      <c r="C2518" s="11">
        <v>3.0</v>
      </c>
      <c r="D2518" s="11">
        <v>2.0</v>
      </c>
      <c r="E2518" s="12">
        <v>1.0</v>
      </c>
      <c r="F2518" s="9" t="s">
        <v>87</v>
      </c>
      <c r="G2518" s="10" t="s">
        <v>1633</v>
      </c>
      <c r="H2518" s="9" t="s">
        <v>35</v>
      </c>
    </row>
    <row r="2519" ht="15.75" customHeight="1">
      <c r="A2519" s="9" t="s">
        <v>376</v>
      </c>
      <c r="B2519" s="10" t="s">
        <v>175</v>
      </c>
      <c r="C2519" s="11">
        <v>4.0</v>
      </c>
      <c r="D2519" s="11">
        <v>2.0</v>
      </c>
      <c r="E2519" s="12">
        <v>1.0</v>
      </c>
      <c r="F2519" s="9" t="s">
        <v>55</v>
      </c>
      <c r="G2519" s="10" t="s">
        <v>464</v>
      </c>
      <c r="H2519" s="9" t="s">
        <v>35</v>
      </c>
    </row>
    <row r="2520" ht="15.75" customHeight="1">
      <c r="A2520" s="9" t="s">
        <v>376</v>
      </c>
      <c r="B2520" s="10" t="s">
        <v>287</v>
      </c>
      <c r="C2520" s="10" t="s">
        <v>62</v>
      </c>
      <c r="D2520" s="11">
        <v>3.0</v>
      </c>
      <c r="E2520" s="13"/>
      <c r="F2520" s="9" t="s">
        <v>59</v>
      </c>
      <c r="G2520" s="10" t="s">
        <v>1900</v>
      </c>
      <c r="H2520" s="9" t="s">
        <v>67</v>
      </c>
    </row>
    <row r="2521" ht="15.75" customHeight="1">
      <c r="A2521" s="9" t="s">
        <v>376</v>
      </c>
      <c r="B2521" s="10" t="s">
        <v>983</v>
      </c>
      <c r="C2521" s="10" t="s">
        <v>62</v>
      </c>
      <c r="D2521" s="11">
        <v>3.0</v>
      </c>
      <c r="E2521" s="12">
        <v>2.0</v>
      </c>
      <c r="F2521" s="9" t="s">
        <v>97</v>
      </c>
      <c r="G2521" s="10" t="s">
        <v>1521</v>
      </c>
      <c r="H2521" s="9"/>
    </row>
    <row r="2522" ht="15.75" customHeight="1">
      <c r="A2522" s="9" t="s">
        <v>376</v>
      </c>
      <c r="B2522" s="10" t="s">
        <v>970</v>
      </c>
      <c r="C2522" s="11">
        <v>3.0</v>
      </c>
      <c r="D2522" s="11">
        <v>2.0</v>
      </c>
      <c r="E2522" s="12">
        <v>2.0</v>
      </c>
      <c r="F2522" s="9" t="s">
        <v>87</v>
      </c>
      <c r="G2522" s="10" t="s">
        <v>597</v>
      </c>
      <c r="H2522" s="9" t="s">
        <v>35</v>
      </c>
    </row>
    <row r="2523" ht="15.75" customHeight="1">
      <c r="A2523" s="9" t="s">
        <v>36</v>
      </c>
      <c r="B2523" s="10" t="s">
        <v>632</v>
      </c>
      <c r="C2523" s="11">
        <v>3.0</v>
      </c>
      <c r="D2523" s="11">
        <v>3.0</v>
      </c>
      <c r="E2523" s="12">
        <v>2.0</v>
      </c>
      <c r="F2523" s="9" t="s">
        <v>87</v>
      </c>
      <c r="G2523" s="10" t="s">
        <v>1903</v>
      </c>
      <c r="H2523" s="9" t="s">
        <v>67</v>
      </c>
    </row>
    <row r="2524" ht="15.75" customHeight="1">
      <c r="A2524" s="9" t="s">
        <v>36</v>
      </c>
      <c r="B2524" s="10" t="s">
        <v>1669</v>
      </c>
      <c r="C2524" s="11">
        <v>3.0</v>
      </c>
      <c r="D2524" s="11">
        <v>2.0</v>
      </c>
      <c r="E2524" s="12">
        <v>2.0</v>
      </c>
      <c r="F2524" s="9" t="s">
        <v>87</v>
      </c>
      <c r="G2524" s="10" t="s">
        <v>502</v>
      </c>
      <c r="H2524" s="9" t="s">
        <v>67</v>
      </c>
    </row>
    <row r="2525" ht="15.75" customHeight="1">
      <c r="A2525" s="9" t="s">
        <v>376</v>
      </c>
      <c r="B2525" s="10" t="s">
        <v>983</v>
      </c>
      <c r="C2525" s="10" t="s">
        <v>62</v>
      </c>
      <c r="D2525" s="11">
        <v>3.0</v>
      </c>
      <c r="E2525" s="12">
        <v>2.0</v>
      </c>
      <c r="F2525" s="9" t="s">
        <v>97</v>
      </c>
      <c r="G2525" s="10" t="s">
        <v>1521</v>
      </c>
      <c r="H2525" s="9"/>
    </row>
    <row r="2526" ht="15.75" customHeight="1">
      <c r="A2526" s="9" t="s">
        <v>159</v>
      </c>
      <c r="B2526" s="10" t="s">
        <v>318</v>
      </c>
      <c r="C2526" s="11">
        <v>3.0</v>
      </c>
      <c r="D2526" s="11">
        <v>3.0</v>
      </c>
      <c r="E2526" s="13"/>
      <c r="F2526" s="9" t="s">
        <v>87</v>
      </c>
      <c r="G2526" s="10" t="s">
        <v>623</v>
      </c>
      <c r="H2526" s="9"/>
    </row>
    <row r="2527" ht="15.75" customHeight="1">
      <c r="A2527" s="9" t="s">
        <v>159</v>
      </c>
      <c r="B2527" s="10" t="s">
        <v>193</v>
      </c>
      <c r="C2527" s="11">
        <v>3.0</v>
      </c>
      <c r="D2527" s="11">
        <v>2.0</v>
      </c>
      <c r="E2527" s="13"/>
      <c r="F2527" s="9" t="s">
        <v>87</v>
      </c>
      <c r="G2527" s="10" t="s">
        <v>387</v>
      </c>
      <c r="H2527" s="9"/>
    </row>
    <row r="2528" ht="15.75" customHeight="1">
      <c r="A2528" s="9" t="s">
        <v>159</v>
      </c>
      <c r="B2528" s="10" t="s">
        <v>136</v>
      </c>
      <c r="C2528" s="10" t="s">
        <v>62</v>
      </c>
      <c r="D2528" s="11">
        <v>4.0</v>
      </c>
      <c r="E2528" s="12">
        <v>2.0</v>
      </c>
      <c r="F2528" s="9" t="s">
        <v>87</v>
      </c>
      <c r="G2528" s="10" t="s">
        <v>1244</v>
      </c>
      <c r="H2528" s="9" t="s">
        <v>35</v>
      </c>
    </row>
    <row r="2529" ht="15.75" customHeight="1">
      <c r="A2529" s="9" t="s">
        <v>159</v>
      </c>
      <c r="B2529" s="10" t="s">
        <v>634</v>
      </c>
      <c r="C2529" s="10" t="s">
        <v>62</v>
      </c>
      <c r="D2529" s="11">
        <v>3.0</v>
      </c>
      <c r="E2529" s="13"/>
      <c r="F2529" s="9" t="s">
        <v>87</v>
      </c>
      <c r="G2529" s="10" t="s">
        <v>349</v>
      </c>
      <c r="H2529" s="9" t="s">
        <v>26</v>
      </c>
    </row>
    <row r="2530" ht="15.75" customHeight="1">
      <c r="A2530" s="9" t="s">
        <v>147</v>
      </c>
      <c r="B2530" s="10" t="s">
        <v>622</v>
      </c>
      <c r="C2530" s="11">
        <v>1.0</v>
      </c>
      <c r="D2530" s="11">
        <v>1.0</v>
      </c>
      <c r="E2530" s="12">
        <v>1.0</v>
      </c>
      <c r="F2530" s="9" t="s">
        <v>24</v>
      </c>
      <c r="G2530" s="10" t="s">
        <v>1904</v>
      </c>
      <c r="H2530" s="9" t="s">
        <v>26</v>
      </c>
    </row>
    <row r="2531" ht="15.75" customHeight="1">
      <c r="A2531" s="9" t="s">
        <v>70</v>
      </c>
      <c r="B2531" s="10" t="s">
        <v>628</v>
      </c>
      <c r="C2531" s="11">
        <v>4.0</v>
      </c>
      <c r="D2531" s="11">
        <v>2.0</v>
      </c>
      <c r="E2531" s="12">
        <v>2.0</v>
      </c>
      <c r="F2531" s="9" t="s">
        <v>87</v>
      </c>
      <c r="G2531" s="10" t="s">
        <v>712</v>
      </c>
      <c r="H2531" s="9" t="s">
        <v>35</v>
      </c>
    </row>
    <row r="2532" ht="15.75" customHeight="1">
      <c r="A2532" s="9" t="s">
        <v>76</v>
      </c>
      <c r="B2532" s="10" t="s">
        <v>58</v>
      </c>
      <c r="C2532" s="10" t="s">
        <v>39</v>
      </c>
      <c r="D2532" s="11">
        <v>4.0</v>
      </c>
      <c r="E2532" s="12">
        <v>2.0</v>
      </c>
      <c r="F2532" s="9" t="s">
        <v>87</v>
      </c>
      <c r="G2532" s="10" t="s">
        <v>309</v>
      </c>
      <c r="H2532" s="9"/>
    </row>
    <row r="2533" ht="15.75" customHeight="1">
      <c r="A2533" s="9" t="s">
        <v>21</v>
      </c>
      <c r="B2533" s="10" t="s">
        <v>238</v>
      </c>
      <c r="C2533" s="10" t="s">
        <v>199</v>
      </c>
      <c r="D2533" s="10"/>
      <c r="E2533" s="13"/>
      <c r="F2533" s="9" t="s">
        <v>24</v>
      </c>
      <c r="G2533" s="10" t="s">
        <v>346</v>
      </c>
      <c r="H2533" s="9" t="s">
        <v>35</v>
      </c>
    </row>
    <row r="2534" ht="15.75" customHeight="1">
      <c r="A2534" s="9" t="s">
        <v>93</v>
      </c>
      <c r="B2534" s="10" t="s">
        <v>808</v>
      </c>
      <c r="C2534" s="10" t="s">
        <v>39</v>
      </c>
      <c r="D2534" s="11">
        <v>6.0</v>
      </c>
      <c r="E2534" s="13"/>
      <c r="F2534" s="9" t="s">
        <v>94</v>
      </c>
      <c r="G2534" s="10" t="s">
        <v>790</v>
      </c>
      <c r="H2534" s="9" t="s">
        <v>67</v>
      </c>
    </row>
    <row r="2535" ht="15.75" customHeight="1">
      <c r="A2535" s="9" t="s">
        <v>93</v>
      </c>
      <c r="B2535" s="10" t="s">
        <v>245</v>
      </c>
      <c r="C2535" s="10" t="s">
        <v>39</v>
      </c>
      <c r="D2535" s="11">
        <v>6.0</v>
      </c>
      <c r="E2535" s="13"/>
      <c r="F2535" s="9" t="s">
        <v>94</v>
      </c>
      <c r="G2535" s="10" t="s">
        <v>348</v>
      </c>
      <c r="H2535" s="9" t="s">
        <v>67</v>
      </c>
    </row>
    <row r="2536" ht="15.75" customHeight="1">
      <c r="A2536" s="9" t="s">
        <v>363</v>
      </c>
      <c r="B2536" s="10" t="s">
        <v>505</v>
      </c>
      <c r="C2536" s="11">
        <v>3.0</v>
      </c>
      <c r="D2536" s="11">
        <v>2.0</v>
      </c>
      <c r="E2536" s="13"/>
      <c r="F2536" s="9" t="s">
        <v>87</v>
      </c>
      <c r="G2536" s="10" t="s">
        <v>1905</v>
      </c>
      <c r="H2536" s="9" t="s">
        <v>35</v>
      </c>
    </row>
    <row r="2537" ht="15.75" customHeight="1">
      <c r="A2537" s="9" t="s">
        <v>1013</v>
      </c>
      <c r="B2537" s="10" t="s">
        <v>1906</v>
      </c>
      <c r="C2537" s="11">
        <v>3.0</v>
      </c>
      <c r="D2537" s="11">
        <v>2.0</v>
      </c>
      <c r="E2537" s="12">
        <v>2.0</v>
      </c>
      <c r="F2537" s="9" t="s">
        <v>494</v>
      </c>
      <c r="G2537" s="10" t="s">
        <v>1907</v>
      </c>
      <c r="H2537" s="9" t="s">
        <v>35</v>
      </c>
    </row>
    <row r="2538" ht="15.75" customHeight="1">
      <c r="A2538" s="9" t="s">
        <v>263</v>
      </c>
      <c r="B2538" s="10" t="s">
        <v>599</v>
      </c>
      <c r="C2538" s="11">
        <v>1.0</v>
      </c>
      <c r="D2538" s="11">
        <v>1.0</v>
      </c>
      <c r="E2538" s="13"/>
      <c r="F2538" s="9" t="s">
        <v>86</v>
      </c>
      <c r="G2538" s="10" t="s">
        <v>1908</v>
      </c>
      <c r="H2538" s="9" t="s">
        <v>26</v>
      </c>
    </row>
    <row r="2539" ht="15.75" customHeight="1">
      <c r="A2539" s="9" t="s">
        <v>53</v>
      </c>
      <c r="B2539" s="10" t="s">
        <v>539</v>
      </c>
      <c r="C2539" s="11">
        <v>3.0</v>
      </c>
      <c r="D2539" s="11">
        <v>2.0</v>
      </c>
      <c r="E2539" s="12">
        <v>1.0</v>
      </c>
      <c r="F2539" s="9" t="s">
        <v>33</v>
      </c>
      <c r="G2539" s="10" t="s">
        <v>1909</v>
      </c>
      <c r="H2539" s="9" t="s">
        <v>67</v>
      </c>
    </row>
    <row r="2540" ht="15.75" customHeight="1">
      <c r="A2540" s="9" t="s">
        <v>174</v>
      </c>
      <c r="B2540" s="10" t="s">
        <v>1910</v>
      </c>
      <c r="C2540" s="11">
        <v>3.0</v>
      </c>
      <c r="D2540" s="11">
        <v>2.0</v>
      </c>
      <c r="E2540" s="12">
        <v>2.0</v>
      </c>
      <c r="F2540" s="9" t="s">
        <v>86</v>
      </c>
      <c r="G2540" s="10" t="s">
        <v>932</v>
      </c>
      <c r="H2540" s="9" t="s">
        <v>35</v>
      </c>
    </row>
    <row r="2541" ht="15.75" customHeight="1">
      <c r="A2541" s="9" t="s">
        <v>21</v>
      </c>
      <c r="B2541" s="10" t="s">
        <v>1886</v>
      </c>
      <c r="C2541" s="11">
        <v>3.0</v>
      </c>
      <c r="D2541" s="11">
        <v>3.0</v>
      </c>
      <c r="E2541" s="12">
        <v>2.0</v>
      </c>
      <c r="F2541" s="9" t="s">
        <v>87</v>
      </c>
      <c r="G2541" s="10" t="s">
        <v>1381</v>
      </c>
      <c r="H2541" s="9" t="s">
        <v>26</v>
      </c>
    </row>
    <row r="2542" ht="15.75" customHeight="1">
      <c r="A2542" s="9" t="s">
        <v>21</v>
      </c>
      <c r="B2542" s="10" t="s">
        <v>245</v>
      </c>
      <c r="C2542" s="11">
        <v>3.0</v>
      </c>
      <c r="D2542" s="11">
        <v>3.0</v>
      </c>
      <c r="E2542" s="12">
        <v>2.0</v>
      </c>
      <c r="F2542" s="9" t="s">
        <v>87</v>
      </c>
      <c r="G2542" s="10" t="s">
        <v>385</v>
      </c>
      <c r="H2542" s="9" t="s">
        <v>26</v>
      </c>
    </row>
    <row r="2543" ht="15.75" customHeight="1">
      <c r="A2543" s="9" t="s">
        <v>21</v>
      </c>
      <c r="B2543" s="10" t="s">
        <v>1911</v>
      </c>
      <c r="C2543" s="11">
        <v>3.0</v>
      </c>
      <c r="D2543" s="11">
        <v>3.0</v>
      </c>
      <c r="E2543" s="12">
        <v>2.0</v>
      </c>
      <c r="F2543" s="9" t="s">
        <v>87</v>
      </c>
      <c r="G2543" s="10" t="s">
        <v>826</v>
      </c>
      <c r="H2543" s="9" t="s">
        <v>26</v>
      </c>
    </row>
    <row r="2544" ht="15.75" customHeight="1">
      <c r="A2544" s="9" t="s">
        <v>21</v>
      </c>
      <c r="B2544" s="10" t="s">
        <v>160</v>
      </c>
      <c r="C2544" s="11">
        <v>2.0</v>
      </c>
      <c r="D2544" s="11">
        <v>2.0</v>
      </c>
      <c r="E2544" s="13"/>
      <c r="F2544" s="9" t="s">
        <v>124</v>
      </c>
      <c r="G2544" s="10" t="s">
        <v>1912</v>
      </c>
      <c r="H2544" s="9" t="s">
        <v>26</v>
      </c>
    </row>
    <row r="2545" ht="15.75" customHeight="1">
      <c r="A2545" s="9" t="s">
        <v>168</v>
      </c>
      <c r="B2545" s="10" t="s">
        <v>311</v>
      </c>
      <c r="C2545" s="11">
        <v>2.0</v>
      </c>
      <c r="D2545" s="11">
        <v>2.0</v>
      </c>
      <c r="E2545" s="12">
        <v>1.0</v>
      </c>
      <c r="F2545" s="9" t="s">
        <v>24</v>
      </c>
      <c r="G2545" s="10" t="s">
        <v>1913</v>
      </c>
      <c r="H2545" s="9"/>
    </row>
    <row r="2546" ht="15.75" customHeight="1">
      <c r="A2546" s="9" t="s">
        <v>21</v>
      </c>
      <c r="B2546" s="10" t="s">
        <v>324</v>
      </c>
      <c r="C2546" s="11">
        <v>2.0</v>
      </c>
      <c r="D2546" s="11">
        <v>2.0</v>
      </c>
      <c r="E2546" s="13"/>
      <c r="F2546" s="9" t="s">
        <v>24</v>
      </c>
      <c r="G2546" s="10" t="s">
        <v>304</v>
      </c>
      <c r="H2546" s="9"/>
    </row>
    <row r="2547" ht="15.75" customHeight="1">
      <c r="A2547" s="9" t="s">
        <v>168</v>
      </c>
      <c r="B2547" s="10" t="s">
        <v>409</v>
      </c>
      <c r="C2547" s="10" t="s">
        <v>23</v>
      </c>
      <c r="D2547" s="11">
        <v>3.0</v>
      </c>
      <c r="E2547" s="12">
        <v>1.0</v>
      </c>
      <c r="F2547" s="9" t="s">
        <v>24</v>
      </c>
      <c r="G2547" s="10" t="s">
        <v>236</v>
      </c>
      <c r="H2547" s="9"/>
    </row>
    <row r="2548" ht="15.75" customHeight="1">
      <c r="A2548" s="9" t="s">
        <v>168</v>
      </c>
      <c r="B2548" s="10" t="s">
        <v>463</v>
      </c>
      <c r="C2548" s="11">
        <v>2.0</v>
      </c>
      <c r="D2548" s="11">
        <v>2.0</v>
      </c>
      <c r="E2548" s="12">
        <v>1.0</v>
      </c>
      <c r="F2548" s="9" t="s">
        <v>24</v>
      </c>
      <c r="G2548" s="10" t="s">
        <v>236</v>
      </c>
      <c r="H2548" s="9"/>
    </row>
    <row r="2549" ht="15.75" customHeight="1">
      <c r="A2549" s="9" t="s">
        <v>21</v>
      </c>
      <c r="B2549" s="10" t="s">
        <v>282</v>
      </c>
      <c r="C2549" s="11">
        <v>3.0</v>
      </c>
      <c r="D2549" s="11">
        <v>3.0</v>
      </c>
      <c r="E2549" s="13"/>
      <c r="F2549" s="9" t="s">
        <v>24</v>
      </c>
      <c r="G2549" s="10" t="s">
        <v>1914</v>
      </c>
      <c r="H2549" s="9"/>
    </row>
    <row r="2550" ht="15.75" customHeight="1">
      <c r="A2550" s="9" t="s">
        <v>168</v>
      </c>
      <c r="B2550" s="10" t="s">
        <v>119</v>
      </c>
      <c r="C2550" s="10" t="s">
        <v>199</v>
      </c>
      <c r="D2550" s="11">
        <v>2.0</v>
      </c>
      <c r="E2550" s="13"/>
      <c r="F2550" s="9" t="s">
        <v>24</v>
      </c>
      <c r="G2550" s="10" t="s">
        <v>239</v>
      </c>
      <c r="H2550" s="9"/>
    </row>
    <row r="2551" ht="15.75" customHeight="1">
      <c r="A2551" s="9" t="s">
        <v>21</v>
      </c>
      <c r="B2551" s="10" t="s">
        <v>1915</v>
      </c>
      <c r="C2551" s="10" t="s">
        <v>83</v>
      </c>
      <c r="D2551" s="11">
        <v>5.0</v>
      </c>
      <c r="E2551" s="13"/>
      <c r="F2551" s="9" t="s">
        <v>124</v>
      </c>
      <c r="G2551" s="10" t="s">
        <v>1916</v>
      </c>
      <c r="H2551" s="9" t="s">
        <v>26</v>
      </c>
    </row>
    <row r="2552" ht="15.75" customHeight="1">
      <c r="A2552" s="9" t="s">
        <v>37</v>
      </c>
      <c r="B2552" s="10" t="s">
        <v>1071</v>
      </c>
      <c r="C2552" s="11">
        <v>5.0</v>
      </c>
      <c r="D2552" s="11">
        <v>3.0</v>
      </c>
      <c r="E2552" s="12">
        <v>2.0</v>
      </c>
      <c r="F2552" s="9" t="s">
        <v>33</v>
      </c>
      <c r="G2552" s="10" t="s">
        <v>309</v>
      </c>
      <c r="H2552" s="9" t="s">
        <v>67</v>
      </c>
    </row>
    <row r="2553" ht="15.75" customHeight="1">
      <c r="A2553" s="9" t="s">
        <v>37</v>
      </c>
      <c r="B2553" s="10" t="s">
        <v>1071</v>
      </c>
      <c r="C2553" s="11">
        <v>5.0</v>
      </c>
      <c r="D2553" s="11">
        <v>3.0</v>
      </c>
      <c r="E2553" s="12">
        <v>2.0</v>
      </c>
      <c r="F2553" s="9" t="s">
        <v>33</v>
      </c>
      <c r="G2553" s="10" t="s">
        <v>309</v>
      </c>
      <c r="H2553" s="9" t="s">
        <v>67</v>
      </c>
    </row>
    <row r="2554" ht="15.75" customHeight="1">
      <c r="A2554" s="9" t="s">
        <v>21</v>
      </c>
      <c r="B2554" s="10" t="s">
        <v>162</v>
      </c>
      <c r="C2554" s="11">
        <v>3.0</v>
      </c>
      <c r="D2554" s="11">
        <v>3.0</v>
      </c>
      <c r="E2554" s="13"/>
      <c r="F2554" s="9" t="s">
        <v>87</v>
      </c>
      <c r="G2554" s="10" t="s">
        <v>286</v>
      </c>
      <c r="H2554" s="9" t="s">
        <v>35</v>
      </c>
    </row>
    <row r="2555" ht="15.75" customHeight="1">
      <c r="A2555" s="9" t="s">
        <v>21</v>
      </c>
      <c r="B2555" s="10" t="s">
        <v>1146</v>
      </c>
      <c r="C2555" s="11">
        <v>2.0</v>
      </c>
      <c r="D2555" s="11">
        <v>3.0</v>
      </c>
      <c r="E2555" s="13"/>
      <c r="F2555" s="9" t="s">
        <v>87</v>
      </c>
      <c r="G2555" s="10" t="s">
        <v>176</v>
      </c>
      <c r="H2555" s="9" t="s">
        <v>26</v>
      </c>
    </row>
    <row r="2556" ht="15.75" customHeight="1">
      <c r="A2556" s="9" t="s">
        <v>41</v>
      </c>
      <c r="B2556" s="10" t="s">
        <v>505</v>
      </c>
      <c r="C2556" s="10" t="s">
        <v>327</v>
      </c>
      <c r="D2556" s="11">
        <v>1.0</v>
      </c>
      <c r="E2556" s="13"/>
      <c r="F2556" s="9" t="s">
        <v>24</v>
      </c>
      <c r="G2556" s="10" t="s">
        <v>1573</v>
      </c>
      <c r="H2556" s="9" t="s">
        <v>26</v>
      </c>
    </row>
    <row r="2557" ht="15.75" customHeight="1">
      <c r="A2557" s="9" t="s">
        <v>76</v>
      </c>
      <c r="B2557" s="10" t="s">
        <v>1917</v>
      </c>
      <c r="C2557" s="10" t="s">
        <v>39</v>
      </c>
      <c r="D2557" s="11">
        <v>5.0</v>
      </c>
      <c r="E2557" s="12">
        <v>3.0</v>
      </c>
      <c r="F2557" s="9" t="s">
        <v>87</v>
      </c>
      <c r="G2557" s="10" t="s">
        <v>1918</v>
      </c>
      <c r="H2557" s="9" t="s">
        <v>35</v>
      </c>
    </row>
    <row r="2558" ht="15.75" customHeight="1">
      <c r="A2558" s="9" t="s">
        <v>76</v>
      </c>
      <c r="B2558" s="10" t="s">
        <v>1045</v>
      </c>
      <c r="C2558" s="10" t="s">
        <v>39</v>
      </c>
      <c r="D2558" s="11">
        <v>5.0</v>
      </c>
      <c r="E2558" s="12">
        <v>3.0</v>
      </c>
      <c r="F2558" s="9" t="s">
        <v>87</v>
      </c>
      <c r="G2558" s="10" t="s">
        <v>992</v>
      </c>
      <c r="H2558" s="9" t="s">
        <v>35</v>
      </c>
    </row>
    <row r="2559" ht="15.75" customHeight="1">
      <c r="A2559" s="9" t="s">
        <v>36</v>
      </c>
      <c r="B2559" s="10" t="s">
        <v>983</v>
      </c>
      <c r="C2559" s="11">
        <v>3.0</v>
      </c>
      <c r="D2559" s="11">
        <v>2.0</v>
      </c>
      <c r="E2559" s="12">
        <v>2.0</v>
      </c>
      <c r="F2559" s="9" t="s">
        <v>494</v>
      </c>
      <c r="G2559" s="10" t="s">
        <v>1919</v>
      </c>
      <c r="H2559" s="9" t="s">
        <v>35</v>
      </c>
    </row>
    <row r="2560" ht="15.75" customHeight="1">
      <c r="A2560" s="9" t="s">
        <v>376</v>
      </c>
      <c r="B2560" s="10" t="s">
        <v>938</v>
      </c>
      <c r="C2560" s="10" t="s">
        <v>62</v>
      </c>
      <c r="D2560" s="11">
        <v>3.0</v>
      </c>
      <c r="E2560" s="12">
        <v>2.0</v>
      </c>
      <c r="F2560" s="9" t="s">
        <v>33</v>
      </c>
      <c r="G2560" s="10" t="s">
        <v>1920</v>
      </c>
      <c r="H2560" s="9" t="s">
        <v>35</v>
      </c>
    </row>
    <row r="2561" ht="15.75" customHeight="1">
      <c r="A2561" s="9" t="s">
        <v>376</v>
      </c>
      <c r="B2561" s="10" t="s">
        <v>38</v>
      </c>
      <c r="C2561" s="10" t="s">
        <v>62</v>
      </c>
      <c r="D2561" s="11">
        <v>3.0</v>
      </c>
      <c r="E2561" s="12">
        <v>2.0</v>
      </c>
      <c r="F2561" s="9" t="s">
        <v>33</v>
      </c>
      <c r="G2561" s="10" t="s">
        <v>1920</v>
      </c>
      <c r="H2561" s="9" t="s">
        <v>35</v>
      </c>
    </row>
    <row r="2562" ht="15.75" customHeight="1">
      <c r="A2562" s="9" t="s">
        <v>76</v>
      </c>
      <c r="B2562" s="10" t="s">
        <v>324</v>
      </c>
      <c r="C2562" s="10" t="s">
        <v>62</v>
      </c>
      <c r="D2562" s="11">
        <v>5.0</v>
      </c>
      <c r="E2562" s="13"/>
      <c r="F2562" s="9" t="s">
        <v>33</v>
      </c>
      <c r="G2562" s="10" t="s">
        <v>725</v>
      </c>
      <c r="H2562" s="9" t="s">
        <v>35</v>
      </c>
    </row>
    <row r="2563" ht="15.75" customHeight="1">
      <c r="A2563" s="9" t="s">
        <v>76</v>
      </c>
      <c r="B2563" s="10" t="s">
        <v>324</v>
      </c>
      <c r="C2563" s="10" t="s">
        <v>62</v>
      </c>
      <c r="D2563" s="11">
        <v>5.0</v>
      </c>
      <c r="E2563" s="12">
        <v>3.0</v>
      </c>
      <c r="F2563" s="9" t="s">
        <v>97</v>
      </c>
      <c r="G2563" s="10" t="s">
        <v>381</v>
      </c>
      <c r="H2563" s="9" t="s">
        <v>35</v>
      </c>
    </row>
    <row r="2564" ht="15.75" customHeight="1">
      <c r="A2564" s="9" t="s">
        <v>76</v>
      </c>
      <c r="B2564" s="10" t="s">
        <v>315</v>
      </c>
      <c r="C2564" s="10" t="s">
        <v>39</v>
      </c>
      <c r="D2564" s="11">
        <v>7.0</v>
      </c>
      <c r="E2564" s="13"/>
      <c r="F2564" s="9" t="s">
        <v>33</v>
      </c>
      <c r="G2564" s="10" t="s">
        <v>725</v>
      </c>
      <c r="H2564" s="9" t="s">
        <v>35</v>
      </c>
    </row>
    <row r="2565" ht="15.75" customHeight="1">
      <c r="A2565" s="9" t="s">
        <v>168</v>
      </c>
      <c r="B2565" s="10" t="s">
        <v>1921</v>
      </c>
      <c r="C2565" s="11">
        <v>3.0</v>
      </c>
      <c r="D2565" s="11">
        <v>3.0</v>
      </c>
      <c r="E2565" s="12">
        <v>3.0</v>
      </c>
      <c r="F2565" s="9" t="s">
        <v>24</v>
      </c>
      <c r="G2565" s="10" t="s">
        <v>1677</v>
      </c>
      <c r="H2565" s="9" t="s">
        <v>35</v>
      </c>
    </row>
    <row r="2566" ht="15.75" customHeight="1">
      <c r="A2566" s="9" t="s">
        <v>168</v>
      </c>
      <c r="B2566" s="10" t="s">
        <v>1922</v>
      </c>
      <c r="C2566" s="11">
        <v>1.0</v>
      </c>
      <c r="D2566" s="11">
        <v>1.0</v>
      </c>
      <c r="E2566" s="13"/>
      <c r="F2566" s="9" t="s">
        <v>24</v>
      </c>
      <c r="G2566" s="10" t="s">
        <v>244</v>
      </c>
      <c r="H2566" s="9" t="s">
        <v>35</v>
      </c>
    </row>
    <row r="2567" ht="15.75" customHeight="1">
      <c r="A2567" s="9" t="s">
        <v>168</v>
      </c>
      <c r="B2567" s="10" t="s">
        <v>1923</v>
      </c>
      <c r="C2567" s="10" t="s">
        <v>199</v>
      </c>
      <c r="D2567" s="11">
        <v>2.0</v>
      </c>
      <c r="E2567" s="12">
        <v>2.0</v>
      </c>
      <c r="F2567" s="9" t="s">
        <v>86</v>
      </c>
      <c r="G2567" s="10" t="s">
        <v>911</v>
      </c>
      <c r="H2567" s="9" t="s">
        <v>35</v>
      </c>
    </row>
    <row r="2568" ht="15.75" customHeight="1">
      <c r="A2568" s="9" t="s">
        <v>152</v>
      </c>
      <c r="B2568" s="10" t="s">
        <v>311</v>
      </c>
      <c r="C2568" s="10" t="s">
        <v>39</v>
      </c>
      <c r="D2568" s="11">
        <v>5.0</v>
      </c>
      <c r="E2568" s="13"/>
      <c r="F2568" s="9" t="s">
        <v>559</v>
      </c>
      <c r="G2568" s="10" t="s">
        <v>1030</v>
      </c>
      <c r="H2568" s="9" t="s">
        <v>26</v>
      </c>
    </row>
    <row r="2569" ht="15.75" customHeight="1">
      <c r="A2569" s="9" t="s">
        <v>174</v>
      </c>
      <c r="B2569" s="10" t="s">
        <v>1902</v>
      </c>
      <c r="C2569" s="11">
        <v>1.0</v>
      </c>
      <c r="D2569" s="11">
        <v>1.0</v>
      </c>
      <c r="E2569" s="12">
        <v>1.0</v>
      </c>
      <c r="F2569" s="9" t="s">
        <v>24</v>
      </c>
      <c r="G2569" s="10" t="s">
        <v>1924</v>
      </c>
      <c r="H2569" s="9"/>
    </row>
    <row r="2570" ht="15.75" customHeight="1">
      <c r="A2570" s="9" t="s">
        <v>93</v>
      </c>
      <c r="B2570" s="10" t="s">
        <v>560</v>
      </c>
      <c r="C2570" s="10" t="s">
        <v>23</v>
      </c>
      <c r="D2570" s="11">
        <v>2.0</v>
      </c>
      <c r="E2570" s="12">
        <v>2.0</v>
      </c>
      <c r="F2570" s="9" t="s">
        <v>24</v>
      </c>
      <c r="G2570" s="10" t="s">
        <v>760</v>
      </c>
      <c r="H2570" s="9" t="s">
        <v>26</v>
      </c>
    </row>
    <row r="2571" ht="15.75" customHeight="1">
      <c r="A2571" s="9" t="s">
        <v>93</v>
      </c>
      <c r="B2571" s="10" t="s">
        <v>1871</v>
      </c>
      <c r="C2571" s="11">
        <v>1.0</v>
      </c>
      <c r="D2571" s="11">
        <v>1.0</v>
      </c>
      <c r="E2571" s="12">
        <v>2.0</v>
      </c>
      <c r="F2571" s="9" t="s">
        <v>86</v>
      </c>
      <c r="G2571" s="10" t="s">
        <v>925</v>
      </c>
      <c r="H2571" s="9" t="s">
        <v>35</v>
      </c>
    </row>
    <row r="2572" ht="15.75" customHeight="1">
      <c r="A2572" s="9" t="s">
        <v>36</v>
      </c>
      <c r="B2572" s="10" t="s">
        <v>1906</v>
      </c>
      <c r="C2572" s="11">
        <v>4.0</v>
      </c>
      <c r="D2572" s="11">
        <v>3.0</v>
      </c>
      <c r="E2572" s="12">
        <v>2.0</v>
      </c>
      <c r="F2572" s="9" t="s">
        <v>59</v>
      </c>
      <c r="G2572" s="10" t="s">
        <v>1460</v>
      </c>
      <c r="H2572" s="9" t="s">
        <v>67</v>
      </c>
    </row>
    <row r="2573" ht="15.75" customHeight="1">
      <c r="A2573" s="9" t="s">
        <v>36</v>
      </c>
      <c r="B2573" s="10" t="s">
        <v>1817</v>
      </c>
      <c r="C2573" s="11">
        <v>3.0</v>
      </c>
      <c r="D2573" s="11">
        <v>2.0</v>
      </c>
      <c r="E2573" s="12">
        <v>1.0</v>
      </c>
      <c r="F2573" s="9" t="s">
        <v>124</v>
      </c>
      <c r="G2573" s="10" t="s">
        <v>1925</v>
      </c>
      <c r="H2573" s="9" t="s">
        <v>35</v>
      </c>
    </row>
    <row r="2574" ht="15.75" customHeight="1">
      <c r="A2574" s="9" t="s">
        <v>81</v>
      </c>
      <c r="B2574" s="10" t="s">
        <v>308</v>
      </c>
      <c r="C2574" s="10" t="s">
        <v>62</v>
      </c>
      <c r="D2574" s="11">
        <v>4.0</v>
      </c>
      <c r="E2574" s="12">
        <v>2.0</v>
      </c>
      <c r="F2574" s="9" t="s">
        <v>172</v>
      </c>
      <c r="G2574" s="10" t="s">
        <v>309</v>
      </c>
      <c r="H2574" s="9" t="s">
        <v>26</v>
      </c>
    </row>
    <row r="2575" ht="15.75" customHeight="1">
      <c r="A2575" s="9" t="s">
        <v>81</v>
      </c>
      <c r="B2575" s="10" t="s">
        <v>470</v>
      </c>
      <c r="C2575" s="10" t="s">
        <v>39</v>
      </c>
      <c r="D2575" s="11">
        <v>5.0</v>
      </c>
      <c r="E2575" s="12">
        <v>2.0</v>
      </c>
      <c r="F2575" s="9" t="s">
        <v>559</v>
      </c>
      <c r="G2575" s="10" t="s">
        <v>723</v>
      </c>
      <c r="H2575" s="9" t="s">
        <v>35</v>
      </c>
    </row>
    <row r="2576" ht="15.75" customHeight="1">
      <c r="A2576" s="9" t="s">
        <v>81</v>
      </c>
      <c r="B2576" s="10" t="s">
        <v>282</v>
      </c>
      <c r="C2576" s="10" t="s">
        <v>83</v>
      </c>
      <c r="D2576" s="11">
        <v>5.0</v>
      </c>
      <c r="E2576" s="12">
        <v>2.0</v>
      </c>
      <c r="F2576" s="9" t="s">
        <v>283</v>
      </c>
      <c r="G2576" s="10" t="s">
        <v>723</v>
      </c>
      <c r="H2576" s="9" t="s">
        <v>35</v>
      </c>
    </row>
    <row r="2577" ht="15.75" customHeight="1">
      <c r="A2577" s="9" t="s">
        <v>81</v>
      </c>
      <c r="B2577" s="10" t="s">
        <v>77</v>
      </c>
      <c r="C2577" s="11">
        <v>3.0</v>
      </c>
      <c r="D2577" s="11">
        <v>3.0</v>
      </c>
      <c r="E2577" s="12">
        <v>2.0</v>
      </c>
      <c r="F2577" s="9" t="s">
        <v>94</v>
      </c>
      <c r="G2577" s="10" t="s">
        <v>464</v>
      </c>
      <c r="H2577" s="9" t="s">
        <v>67</v>
      </c>
    </row>
    <row r="2578" ht="15.75" customHeight="1">
      <c r="A2578" s="9" t="s">
        <v>81</v>
      </c>
      <c r="B2578" s="10" t="s">
        <v>305</v>
      </c>
      <c r="C2578" s="10" t="s">
        <v>300</v>
      </c>
      <c r="D2578" s="11">
        <v>9.0</v>
      </c>
      <c r="E2578" s="12">
        <v>4.0</v>
      </c>
      <c r="F2578" s="9" t="s">
        <v>301</v>
      </c>
      <c r="G2578" s="10" t="s">
        <v>794</v>
      </c>
      <c r="H2578" s="9" t="s">
        <v>35</v>
      </c>
    </row>
    <row r="2579" ht="15.75" customHeight="1">
      <c r="A2579" s="9" t="s">
        <v>81</v>
      </c>
      <c r="B2579" s="10" t="s">
        <v>745</v>
      </c>
      <c r="C2579" s="10" t="s">
        <v>39</v>
      </c>
      <c r="D2579" s="11">
        <v>6.0</v>
      </c>
      <c r="E2579" s="12">
        <v>4.0</v>
      </c>
      <c r="F2579" s="9" t="s">
        <v>274</v>
      </c>
      <c r="G2579" s="10" t="s">
        <v>1926</v>
      </c>
      <c r="H2579" s="9" t="s">
        <v>35</v>
      </c>
    </row>
    <row r="2580" ht="15.75" customHeight="1">
      <c r="A2580" s="9" t="s">
        <v>46</v>
      </c>
      <c r="B2580" s="10" t="s">
        <v>593</v>
      </c>
      <c r="C2580" s="11">
        <v>3.0</v>
      </c>
      <c r="D2580" s="11">
        <v>2.0</v>
      </c>
      <c r="E2580" s="12">
        <v>1.0</v>
      </c>
      <c r="F2580" s="9" t="s">
        <v>97</v>
      </c>
      <c r="G2580" s="10" t="s">
        <v>473</v>
      </c>
      <c r="H2580" s="9" t="s">
        <v>26</v>
      </c>
    </row>
    <row r="2581" ht="15.75" customHeight="1">
      <c r="A2581" s="9" t="s">
        <v>31</v>
      </c>
      <c r="B2581" s="10" t="s">
        <v>160</v>
      </c>
      <c r="C2581" s="10" t="s">
        <v>62</v>
      </c>
      <c r="D2581" s="11">
        <v>4.0</v>
      </c>
      <c r="E2581" s="12">
        <v>3.0</v>
      </c>
      <c r="F2581" s="9" t="s">
        <v>33</v>
      </c>
      <c r="G2581" s="10" t="s">
        <v>739</v>
      </c>
      <c r="H2581" s="9" t="s">
        <v>26</v>
      </c>
    </row>
    <row r="2582" ht="15.75" customHeight="1">
      <c r="A2582" s="9" t="s">
        <v>263</v>
      </c>
      <c r="B2582" s="10" t="s">
        <v>350</v>
      </c>
      <c r="C2582" s="11">
        <v>2.0</v>
      </c>
      <c r="D2582" s="11">
        <v>2.0</v>
      </c>
      <c r="E2582" s="12">
        <v>2.0</v>
      </c>
      <c r="F2582" s="9" t="s">
        <v>124</v>
      </c>
      <c r="G2582" s="10" t="s">
        <v>730</v>
      </c>
      <c r="H2582" s="9" t="s">
        <v>26</v>
      </c>
    </row>
    <row r="2583" ht="15.75" customHeight="1">
      <c r="A2583" s="9" t="s">
        <v>263</v>
      </c>
      <c r="B2583" s="10" t="s">
        <v>708</v>
      </c>
      <c r="C2583" s="11">
        <v>3.0</v>
      </c>
      <c r="D2583" s="11">
        <v>3.0</v>
      </c>
      <c r="E2583" s="12">
        <v>3.0</v>
      </c>
      <c r="F2583" s="9" t="s">
        <v>86</v>
      </c>
      <c r="G2583" s="10" t="s">
        <v>333</v>
      </c>
      <c r="H2583" s="9" t="s">
        <v>26</v>
      </c>
    </row>
    <row r="2584" ht="15.75" customHeight="1">
      <c r="A2584" s="9" t="s">
        <v>27</v>
      </c>
      <c r="B2584" s="10" t="s">
        <v>1434</v>
      </c>
      <c r="C2584" s="11">
        <v>3.0</v>
      </c>
      <c r="D2584" s="11">
        <v>2.0</v>
      </c>
      <c r="E2584" s="12">
        <v>3.0</v>
      </c>
      <c r="F2584" s="9" t="s">
        <v>87</v>
      </c>
      <c r="G2584" s="10" t="s">
        <v>1927</v>
      </c>
      <c r="H2584" s="9" t="s">
        <v>26</v>
      </c>
    </row>
    <row r="2585" ht="15.75" customHeight="1">
      <c r="A2585" s="9" t="s">
        <v>76</v>
      </c>
      <c r="B2585" s="10" t="s">
        <v>155</v>
      </c>
      <c r="C2585" s="10" t="s">
        <v>205</v>
      </c>
      <c r="D2585" s="11">
        <v>5.0</v>
      </c>
      <c r="E2585" s="12">
        <v>4.0</v>
      </c>
      <c r="F2585" s="9" t="s">
        <v>48</v>
      </c>
      <c r="G2585" s="10" t="s">
        <v>861</v>
      </c>
      <c r="H2585" s="9"/>
    </row>
    <row r="2586" ht="15.75" customHeight="1">
      <c r="A2586" s="9" t="s">
        <v>27</v>
      </c>
      <c r="B2586" s="10" t="s">
        <v>50</v>
      </c>
      <c r="C2586" s="11">
        <v>4.0</v>
      </c>
      <c r="D2586" s="11">
        <v>3.0</v>
      </c>
      <c r="E2586" s="12">
        <v>2.0</v>
      </c>
      <c r="F2586" s="9" t="s">
        <v>172</v>
      </c>
      <c r="G2586" s="10" t="s">
        <v>715</v>
      </c>
      <c r="H2586" s="9" t="s">
        <v>35</v>
      </c>
    </row>
    <row r="2587" ht="15.75" customHeight="1">
      <c r="A2587" s="9" t="s">
        <v>64</v>
      </c>
      <c r="B2587" s="10" t="s">
        <v>1831</v>
      </c>
      <c r="C2587" s="10" t="s">
        <v>226</v>
      </c>
      <c r="D2587" s="11">
        <v>6.0</v>
      </c>
      <c r="E2587" s="12">
        <v>4.0</v>
      </c>
      <c r="F2587" s="9" t="s">
        <v>74</v>
      </c>
      <c r="G2587" s="10" t="s">
        <v>1733</v>
      </c>
      <c r="H2587" s="9" t="s">
        <v>67</v>
      </c>
    </row>
    <row r="2588" ht="15.75" customHeight="1">
      <c r="A2588" s="9" t="s">
        <v>27</v>
      </c>
      <c r="B2588" s="10" t="s">
        <v>1075</v>
      </c>
      <c r="C2588" s="10" t="s">
        <v>39</v>
      </c>
      <c r="D2588" s="11">
        <v>4.0</v>
      </c>
      <c r="E2588" s="12">
        <v>3.0</v>
      </c>
      <c r="F2588" s="9" t="s">
        <v>172</v>
      </c>
      <c r="G2588" s="10" t="s">
        <v>212</v>
      </c>
      <c r="H2588" s="9" t="s">
        <v>35</v>
      </c>
    </row>
    <row r="2589" ht="15.75" customHeight="1">
      <c r="A2589" s="9" t="s">
        <v>64</v>
      </c>
      <c r="B2589" s="10" t="s">
        <v>1280</v>
      </c>
      <c r="C2589" s="10" t="s">
        <v>226</v>
      </c>
      <c r="D2589" s="11">
        <v>6.0</v>
      </c>
      <c r="E2589" s="12">
        <v>5.0</v>
      </c>
      <c r="F2589" s="9" t="s">
        <v>29</v>
      </c>
      <c r="G2589" s="10" t="s">
        <v>1928</v>
      </c>
      <c r="H2589" s="9" t="s">
        <v>67</v>
      </c>
    </row>
    <row r="2590" ht="15.75" customHeight="1">
      <c r="A2590" s="9" t="s">
        <v>31</v>
      </c>
      <c r="B2590" s="10" t="s">
        <v>61</v>
      </c>
      <c r="C2590" s="11">
        <v>7.0</v>
      </c>
      <c r="D2590" s="11">
        <v>7.0</v>
      </c>
      <c r="E2590" s="13"/>
      <c r="F2590" s="9" t="s">
        <v>301</v>
      </c>
      <c r="G2590" s="10" t="s">
        <v>1929</v>
      </c>
      <c r="H2590" s="9"/>
    </row>
    <row r="2591" ht="15.75" customHeight="1">
      <c r="A2591" s="9" t="s">
        <v>106</v>
      </c>
      <c r="B2591" s="10" t="s">
        <v>606</v>
      </c>
      <c r="C2591" s="10" t="s">
        <v>226</v>
      </c>
      <c r="D2591" s="11">
        <v>7.0</v>
      </c>
      <c r="E2591" s="12">
        <v>5.0</v>
      </c>
      <c r="F2591" s="9" t="s">
        <v>94</v>
      </c>
      <c r="G2591" s="10" t="s">
        <v>909</v>
      </c>
      <c r="H2591" s="9" t="s">
        <v>67</v>
      </c>
    </row>
    <row r="2592" ht="15.75" customHeight="1">
      <c r="A2592" s="9" t="s">
        <v>363</v>
      </c>
      <c r="B2592" s="10" t="s">
        <v>809</v>
      </c>
      <c r="C2592" s="10" t="s">
        <v>226</v>
      </c>
      <c r="D2592" s="11">
        <v>4.0</v>
      </c>
      <c r="E2592" s="12">
        <v>5.0</v>
      </c>
      <c r="F2592" s="9" t="s">
        <v>793</v>
      </c>
      <c r="G2592" s="10" t="s">
        <v>1930</v>
      </c>
      <c r="H2592" s="9" t="s">
        <v>67</v>
      </c>
    </row>
    <row r="2593" ht="15.75" customHeight="1">
      <c r="A2593" s="9" t="s">
        <v>36</v>
      </c>
      <c r="B2593" s="10" t="s">
        <v>650</v>
      </c>
      <c r="C2593" s="11">
        <v>4.0</v>
      </c>
      <c r="D2593" s="11">
        <v>3.0</v>
      </c>
      <c r="E2593" s="13"/>
      <c r="F2593" s="9" t="s">
        <v>186</v>
      </c>
      <c r="G2593" s="10" t="s">
        <v>1931</v>
      </c>
      <c r="H2593" s="9" t="s">
        <v>67</v>
      </c>
    </row>
    <row r="2594" ht="15.75" customHeight="1">
      <c r="A2594" s="9" t="s">
        <v>21</v>
      </c>
      <c r="B2594" s="10" t="s">
        <v>1932</v>
      </c>
      <c r="C2594" s="11">
        <v>2.0</v>
      </c>
      <c r="D2594" s="11">
        <v>2.0</v>
      </c>
      <c r="E2594" s="12">
        <v>1.0</v>
      </c>
      <c r="F2594" s="9" t="s">
        <v>33</v>
      </c>
      <c r="G2594" s="10" t="s">
        <v>385</v>
      </c>
      <c r="H2594" s="9" t="s">
        <v>35</v>
      </c>
    </row>
    <row r="2595" ht="15.75" customHeight="1">
      <c r="A2595" s="9" t="s">
        <v>21</v>
      </c>
      <c r="B2595" s="10" t="s">
        <v>1933</v>
      </c>
      <c r="C2595" s="11">
        <v>3.0</v>
      </c>
      <c r="D2595" s="11">
        <v>3.0</v>
      </c>
      <c r="E2595" s="12">
        <v>1.0</v>
      </c>
      <c r="F2595" s="9" t="s">
        <v>97</v>
      </c>
      <c r="G2595" s="10" t="s">
        <v>204</v>
      </c>
      <c r="H2595" s="9" t="s">
        <v>26</v>
      </c>
    </row>
    <row r="2596" ht="15.75" customHeight="1">
      <c r="A2596" s="9" t="s">
        <v>21</v>
      </c>
      <c r="B2596" s="10" t="s">
        <v>1934</v>
      </c>
      <c r="C2596" s="11">
        <v>2.0</v>
      </c>
      <c r="D2596" s="11">
        <v>2.0</v>
      </c>
      <c r="E2596" s="12">
        <v>1.0</v>
      </c>
      <c r="F2596" s="9" t="s">
        <v>97</v>
      </c>
      <c r="G2596" s="10" t="s">
        <v>385</v>
      </c>
      <c r="H2596" s="9" t="s">
        <v>26</v>
      </c>
    </row>
    <row r="2597" ht="15.75" customHeight="1">
      <c r="A2597" s="9" t="s">
        <v>21</v>
      </c>
      <c r="B2597" s="10" t="s">
        <v>38</v>
      </c>
      <c r="C2597" s="10" t="s">
        <v>23</v>
      </c>
      <c r="D2597" s="11">
        <v>2.0</v>
      </c>
      <c r="E2597" s="13"/>
      <c r="F2597" s="9" t="s">
        <v>86</v>
      </c>
      <c r="G2597" s="10" t="s">
        <v>1361</v>
      </c>
      <c r="H2597" s="9" t="s">
        <v>35</v>
      </c>
    </row>
    <row r="2598" ht="15.75" customHeight="1">
      <c r="A2598" s="9" t="s">
        <v>21</v>
      </c>
      <c r="B2598" s="10" t="s">
        <v>247</v>
      </c>
      <c r="C2598" s="10" t="s">
        <v>199</v>
      </c>
      <c r="D2598" s="11">
        <v>1.0</v>
      </c>
      <c r="E2598" s="13"/>
      <c r="F2598" s="9" t="s">
        <v>24</v>
      </c>
      <c r="G2598" s="10" t="s">
        <v>1935</v>
      </c>
      <c r="H2598" s="9" t="s">
        <v>26</v>
      </c>
    </row>
    <row r="2599" ht="15.75" customHeight="1">
      <c r="A2599" s="9" t="s">
        <v>21</v>
      </c>
      <c r="B2599" s="10" t="s">
        <v>285</v>
      </c>
      <c r="C2599" s="10" t="s">
        <v>23</v>
      </c>
      <c r="D2599" s="11">
        <v>2.0</v>
      </c>
      <c r="E2599" s="13"/>
      <c r="F2599" s="9" t="s">
        <v>86</v>
      </c>
      <c r="G2599" s="10" t="s">
        <v>1936</v>
      </c>
      <c r="H2599" s="9" t="s">
        <v>35</v>
      </c>
    </row>
    <row r="2600" ht="15.75" customHeight="1">
      <c r="A2600" s="9" t="s">
        <v>21</v>
      </c>
      <c r="B2600" s="10" t="s">
        <v>1937</v>
      </c>
      <c r="C2600" s="11">
        <v>2.0</v>
      </c>
      <c r="D2600" s="11">
        <v>2.0</v>
      </c>
      <c r="E2600" s="13"/>
      <c r="F2600" s="9" t="s">
        <v>124</v>
      </c>
      <c r="G2600" s="10" t="s">
        <v>1430</v>
      </c>
      <c r="H2600" s="9" t="s">
        <v>35</v>
      </c>
    </row>
    <row r="2601" ht="15.75" customHeight="1">
      <c r="A2601" s="9" t="s">
        <v>21</v>
      </c>
      <c r="B2601" s="10" t="s">
        <v>193</v>
      </c>
      <c r="C2601" s="10" t="s">
        <v>199</v>
      </c>
      <c r="D2601" s="11">
        <v>1.0</v>
      </c>
      <c r="E2601" s="13"/>
      <c r="F2601" s="9" t="s">
        <v>124</v>
      </c>
      <c r="G2601" s="10" t="s">
        <v>950</v>
      </c>
      <c r="H2601" s="9" t="s">
        <v>26</v>
      </c>
    </row>
    <row r="2602" ht="15.75" customHeight="1">
      <c r="A2602" s="9" t="s">
        <v>41</v>
      </c>
      <c r="B2602" s="10" t="s">
        <v>203</v>
      </c>
      <c r="C2602" s="11">
        <v>3.0</v>
      </c>
      <c r="D2602" s="11">
        <v>2.0</v>
      </c>
      <c r="E2602" s="12">
        <v>1.0</v>
      </c>
      <c r="F2602" s="9" t="s">
        <v>24</v>
      </c>
      <c r="G2602" s="10" t="s">
        <v>139</v>
      </c>
      <c r="H2602" s="9" t="s">
        <v>26</v>
      </c>
    </row>
    <row r="2603" ht="15.75" customHeight="1">
      <c r="A2603" s="9" t="s">
        <v>41</v>
      </c>
      <c r="B2603" s="10" t="s">
        <v>332</v>
      </c>
      <c r="C2603" s="11">
        <v>4.0</v>
      </c>
      <c r="D2603" s="11">
        <v>3.0</v>
      </c>
      <c r="E2603" s="12">
        <v>3.0</v>
      </c>
      <c r="F2603" s="9" t="s">
        <v>24</v>
      </c>
      <c r="G2603" s="10" t="s">
        <v>1938</v>
      </c>
      <c r="H2603" s="9" t="s">
        <v>26</v>
      </c>
    </row>
    <row r="2604" ht="15.75" customHeight="1">
      <c r="A2604" s="9" t="s">
        <v>168</v>
      </c>
      <c r="B2604" s="10" t="s">
        <v>499</v>
      </c>
      <c r="C2604" s="11">
        <v>2.0</v>
      </c>
      <c r="D2604" s="11">
        <v>1.0</v>
      </c>
      <c r="E2604" s="12">
        <v>1.0</v>
      </c>
      <c r="F2604" s="9" t="s">
        <v>24</v>
      </c>
      <c r="G2604" s="10" t="s">
        <v>239</v>
      </c>
      <c r="H2604" s="9" t="s">
        <v>26</v>
      </c>
    </row>
    <row r="2605" ht="15.75" customHeight="1">
      <c r="A2605" s="9" t="s">
        <v>168</v>
      </c>
      <c r="B2605" s="10" t="s">
        <v>241</v>
      </c>
      <c r="C2605" s="11">
        <v>2.0</v>
      </c>
      <c r="D2605" s="11">
        <v>1.0</v>
      </c>
      <c r="E2605" s="12">
        <v>1.0</v>
      </c>
      <c r="F2605" s="9" t="s">
        <v>24</v>
      </c>
      <c r="G2605" s="10" t="s">
        <v>239</v>
      </c>
      <c r="H2605" s="9" t="s">
        <v>35</v>
      </c>
    </row>
    <row r="2606" ht="15.75" customHeight="1">
      <c r="A2606" s="9" t="s">
        <v>41</v>
      </c>
      <c r="B2606" s="10" t="s">
        <v>91</v>
      </c>
      <c r="C2606" s="11">
        <v>3.0</v>
      </c>
      <c r="D2606" s="11">
        <v>2.0</v>
      </c>
      <c r="E2606" s="13"/>
      <c r="F2606" s="9" t="s">
        <v>359</v>
      </c>
      <c r="G2606" s="10" t="s">
        <v>503</v>
      </c>
      <c r="H2606" s="9"/>
    </row>
    <row r="2607" ht="15.75" customHeight="1">
      <c r="A2607" s="9" t="s">
        <v>64</v>
      </c>
      <c r="B2607" s="10" t="s">
        <v>271</v>
      </c>
      <c r="C2607" s="10" t="s">
        <v>226</v>
      </c>
      <c r="D2607" s="11">
        <v>6.0</v>
      </c>
      <c r="E2607" s="13"/>
      <c r="F2607" s="9" t="s">
        <v>43</v>
      </c>
      <c r="G2607" s="10" t="s">
        <v>1939</v>
      </c>
      <c r="H2607" s="9" t="s">
        <v>35</v>
      </c>
    </row>
    <row r="2608" ht="15.75" customHeight="1">
      <c r="A2608" s="9" t="s">
        <v>64</v>
      </c>
      <c r="B2608" s="10" t="s">
        <v>663</v>
      </c>
      <c r="C2608" s="10" t="s">
        <v>226</v>
      </c>
      <c r="D2608" s="11">
        <v>7.0</v>
      </c>
      <c r="E2608" s="13"/>
      <c r="F2608" s="9" t="s">
        <v>29</v>
      </c>
      <c r="G2608" s="10" t="s">
        <v>1747</v>
      </c>
      <c r="H2608" s="9" t="s">
        <v>35</v>
      </c>
    </row>
    <row r="2609" ht="15.75" customHeight="1">
      <c r="A2609" s="9" t="s">
        <v>31</v>
      </c>
      <c r="B2609" s="10" t="s">
        <v>1940</v>
      </c>
      <c r="C2609" s="10" t="s">
        <v>62</v>
      </c>
      <c r="D2609" s="11">
        <v>5.0</v>
      </c>
      <c r="E2609" s="12">
        <v>2.0</v>
      </c>
      <c r="F2609" s="9" t="s">
        <v>33</v>
      </c>
      <c r="G2609" s="10" t="s">
        <v>1941</v>
      </c>
      <c r="H2609" s="9" t="s">
        <v>35</v>
      </c>
    </row>
    <row r="2610" ht="15.75" customHeight="1">
      <c r="A2610" s="9" t="s">
        <v>679</v>
      </c>
      <c r="B2610" s="10" t="s">
        <v>1942</v>
      </c>
      <c r="C2610" s="10"/>
      <c r="D2610" s="10"/>
      <c r="E2610" s="13"/>
      <c r="F2610" s="9" t="s">
        <v>1197</v>
      </c>
      <c r="G2610" s="10" t="s">
        <v>1943</v>
      </c>
      <c r="H2610" s="9"/>
    </row>
    <row r="2611" ht="15.75" customHeight="1">
      <c r="A2611" s="9" t="s">
        <v>363</v>
      </c>
      <c r="B2611" s="10" t="s">
        <v>350</v>
      </c>
      <c r="C2611" s="11">
        <v>2.0</v>
      </c>
      <c r="D2611" s="11">
        <v>2.0</v>
      </c>
      <c r="E2611" s="12">
        <v>2.0</v>
      </c>
      <c r="F2611" s="9" t="s">
        <v>97</v>
      </c>
      <c r="G2611" s="10" t="s">
        <v>1679</v>
      </c>
      <c r="H2611" s="9" t="s">
        <v>35</v>
      </c>
    </row>
    <row r="2612" ht="15.75" customHeight="1">
      <c r="A2612" s="9" t="s">
        <v>31</v>
      </c>
      <c r="B2612" s="10" t="s">
        <v>1944</v>
      </c>
      <c r="C2612" s="10" t="s">
        <v>62</v>
      </c>
      <c r="D2612" s="11">
        <v>5.0</v>
      </c>
      <c r="E2612" s="12">
        <v>2.0</v>
      </c>
      <c r="F2612" s="9" t="s">
        <v>33</v>
      </c>
      <c r="G2612" s="10" t="s">
        <v>101</v>
      </c>
      <c r="H2612" s="9" t="s">
        <v>35</v>
      </c>
    </row>
    <row r="2613" ht="15.75" customHeight="1">
      <c r="A2613" s="9" t="s">
        <v>76</v>
      </c>
      <c r="B2613" s="10" t="s">
        <v>694</v>
      </c>
      <c r="C2613" s="10"/>
      <c r="D2613" s="10"/>
      <c r="E2613" s="13"/>
      <c r="F2613" s="9" t="s">
        <v>660</v>
      </c>
      <c r="G2613" s="10" t="s">
        <v>1945</v>
      </c>
      <c r="H2613" s="9"/>
    </row>
    <row r="2614" ht="15.75" customHeight="1">
      <c r="A2614" s="9" t="s">
        <v>21</v>
      </c>
      <c r="B2614" s="10" t="s">
        <v>282</v>
      </c>
      <c r="C2614" s="10" t="s">
        <v>62</v>
      </c>
      <c r="D2614" s="11">
        <v>5.0</v>
      </c>
      <c r="E2614" s="12">
        <v>3.0</v>
      </c>
      <c r="F2614" s="9" t="s">
        <v>87</v>
      </c>
      <c r="G2614" s="10" t="s">
        <v>1423</v>
      </c>
      <c r="H2614" s="9" t="s">
        <v>35</v>
      </c>
    </row>
    <row r="2615" ht="15.75" customHeight="1">
      <c r="A2615" s="9" t="s">
        <v>36</v>
      </c>
      <c r="B2615" s="10" t="s">
        <v>1093</v>
      </c>
      <c r="C2615" s="10" t="s">
        <v>62</v>
      </c>
      <c r="D2615" s="11">
        <v>3.0</v>
      </c>
      <c r="E2615" s="13"/>
      <c r="F2615" s="9" t="s">
        <v>87</v>
      </c>
      <c r="G2615" s="10" t="s">
        <v>722</v>
      </c>
      <c r="H2615" s="9" t="s">
        <v>35</v>
      </c>
    </row>
    <row r="2616" ht="15.75" customHeight="1">
      <c r="A2616" s="9" t="s">
        <v>36</v>
      </c>
      <c r="B2616" s="10" t="s">
        <v>313</v>
      </c>
      <c r="C2616" s="11">
        <v>2.0</v>
      </c>
      <c r="D2616" s="11">
        <v>2.0</v>
      </c>
      <c r="E2616" s="12">
        <v>1.0</v>
      </c>
      <c r="F2616" s="9" t="s">
        <v>24</v>
      </c>
      <c r="G2616" s="10" t="s">
        <v>325</v>
      </c>
      <c r="H2616" s="9" t="s">
        <v>26</v>
      </c>
    </row>
    <row r="2617" ht="15.75" customHeight="1">
      <c r="A2617" s="9" t="s">
        <v>37</v>
      </c>
      <c r="B2617" s="10" t="s">
        <v>269</v>
      </c>
      <c r="C2617" s="11">
        <v>4.0</v>
      </c>
      <c r="D2617" s="11">
        <v>4.0</v>
      </c>
      <c r="E2617" s="12">
        <v>1.0</v>
      </c>
      <c r="F2617" s="9" t="s">
        <v>87</v>
      </c>
      <c r="G2617" s="10" t="s">
        <v>1946</v>
      </c>
      <c r="H2617" s="9" t="s">
        <v>26</v>
      </c>
    </row>
    <row r="2618" ht="15.75" customHeight="1">
      <c r="A2618" s="9" t="s">
        <v>37</v>
      </c>
      <c r="B2618" s="10" t="s">
        <v>1883</v>
      </c>
      <c r="C2618" s="11">
        <v>3.0</v>
      </c>
      <c r="D2618" s="11">
        <v>2.0</v>
      </c>
      <c r="E2618" s="12">
        <v>1.0</v>
      </c>
      <c r="F2618" s="9" t="s">
        <v>87</v>
      </c>
      <c r="G2618" s="10" t="s">
        <v>1947</v>
      </c>
      <c r="H2618" s="9" t="s">
        <v>26</v>
      </c>
    </row>
    <row r="2619" ht="15.75" customHeight="1">
      <c r="A2619" s="9" t="s">
        <v>37</v>
      </c>
      <c r="B2619" s="10" t="s">
        <v>1159</v>
      </c>
      <c r="C2619" s="10" t="s">
        <v>62</v>
      </c>
      <c r="D2619" s="11">
        <v>3.0</v>
      </c>
      <c r="E2619" s="12">
        <v>2.0</v>
      </c>
      <c r="F2619" s="9" t="s">
        <v>87</v>
      </c>
      <c r="G2619" s="10" t="s">
        <v>1126</v>
      </c>
      <c r="H2619" s="9" t="s">
        <v>26</v>
      </c>
    </row>
    <row r="2620" ht="15.75" customHeight="1">
      <c r="A2620" s="9" t="s">
        <v>37</v>
      </c>
      <c r="B2620" s="10" t="s">
        <v>366</v>
      </c>
      <c r="C2620" s="11">
        <v>3.0</v>
      </c>
      <c r="D2620" s="11">
        <v>3.0</v>
      </c>
      <c r="E2620" s="12">
        <v>2.0</v>
      </c>
      <c r="F2620" s="9" t="s">
        <v>33</v>
      </c>
      <c r="G2620" s="10" t="s">
        <v>1150</v>
      </c>
      <c r="H2620" s="9"/>
    </row>
    <row r="2621" ht="15.75" customHeight="1">
      <c r="A2621" s="9" t="s">
        <v>76</v>
      </c>
      <c r="B2621" s="10" t="s">
        <v>1948</v>
      </c>
      <c r="C2621" s="11">
        <v>3.0</v>
      </c>
      <c r="D2621" s="11">
        <v>2.0</v>
      </c>
      <c r="E2621" s="12">
        <v>1.0</v>
      </c>
      <c r="F2621" s="9" t="s">
        <v>97</v>
      </c>
      <c r="G2621" s="10" t="s">
        <v>1381</v>
      </c>
      <c r="H2621" s="9" t="s">
        <v>35</v>
      </c>
    </row>
    <row r="2622" ht="15.75" customHeight="1">
      <c r="A2622" s="9" t="s">
        <v>46</v>
      </c>
      <c r="B2622" s="10" t="s">
        <v>598</v>
      </c>
      <c r="C2622" s="11">
        <v>4.0</v>
      </c>
      <c r="D2622" s="11">
        <v>3.0</v>
      </c>
      <c r="E2622" s="13"/>
      <c r="F2622" s="9" t="s">
        <v>59</v>
      </c>
      <c r="G2622" s="10" t="s">
        <v>1949</v>
      </c>
      <c r="H2622" s="9" t="s">
        <v>67</v>
      </c>
    </row>
    <row r="2623" ht="15.75" customHeight="1">
      <c r="A2623" s="9" t="s">
        <v>53</v>
      </c>
      <c r="B2623" s="10" t="s">
        <v>1263</v>
      </c>
      <c r="C2623" s="11">
        <v>2.0</v>
      </c>
      <c r="D2623" s="11">
        <v>1.0</v>
      </c>
      <c r="E2623" s="13"/>
      <c r="F2623" s="9" t="s">
        <v>59</v>
      </c>
      <c r="G2623" s="10" t="s">
        <v>1950</v>
      </c>
      <c r="H2623" s="9" t="s">
        <v>67</v>
      </c>
    </row>
    <row r="2624" ht="15.75" customHeight="1">
      <c r="A2624" s="9" t="s">
        <v>1951</v>
      </c>
      <c r="B2624" s="10" t="s">
        <v>954</v>
      </c>
      <c r="C2624" s="11">
        <v>3.0</v>
      </c>
      <c r="D2624" s="11">
        <v>2.0</v>
      </c>
      <c r="E2624" s="13"/>
      <c r="F2624" s="9" t="s">
        <v>1378</v>
      </c>
      <c r="G2624" s="10" t="s">
        <v>1952</v>
      </c>
      <c r="H2624" s="9" t="s">
        <v>35</v>
      </c>
    </row>
    <row r="2625" ht="15.75" customHeight="1">
      <c r="A2625" s="9" t="s">
        <v>190</v>
      </c>
      <c r="B2625" s="10" t="s">
        <v>968</v>
      </c>
      <c r="C2625" s="11">
        <v>1.0</v>
      </c>
      <c r="D2625" s="11">
        <v>1.0</v>
      </c>
      <c r="E2625" s="13"/>
      <c r="F2625" s="9" t="s">
        <v>390</v>
      </c>
      <c r="G2625" s="10" t="s">
        <v>1953</v>
      </c>
      <c r="H2625" s="9" t="s">
        <v>26</v>
      </c>
    </row>
    <row r="2626" ht="15.75" customHeight="1">
      <c r="A2626" s="9" t="s">
        <v>70</v>
      </c>
      <c r="B2626" s="10" t="s">
        <v>508</v>
      </c>
      <c r="C2626" s="11">
        <v>1.0</v>
      </c>
      <c r="D2626" s="11">
        <v>1.0</v>
      </c>
      <c r="E2626" s="12">
        <v>1.0</v>
      </c>
      <c r="F2626" s="9" t="s">
        <v>940</v>
      </c>
      <c r="G2626" s="10" t="s">
        <v>785</v>
      </c>
      <c r="H2626" s="9" t="s">
        <v>35</v>
      </c>
    </row>
    <row r="2627" ht="15.75" customHeight="1">
      <c r="A2627" s="9" t="s">
        <v>106</v>
      </c>
      <c r="B2627" s="10" t="s">
        <v>757</v>
      </c>
      <c r="C2627" s="10" t="s">
        <v>62</v>
      </c>
      <c r="D2627" s="11">
        <v>2.0</v>
      </c>
      <c r="E2627" s="13"/>
      <c r="F2627" s="9" t="s">
        <v>1178</v>
      </c>
      <c r="G2627" s="10" t="s">
        <v>473</v>
      </c>
      <c r="H2627" s="9"/>
    </row>
    <row r="2628" ht="15.75" customHeight="1">
      <c r="A2628" s="9" t="s">
        <v>190</v>
      </c>
      <c r="B2628" s="10" t="s">
        <v>413</v>
      </c>
      <c r="C2628" s="11">
        <v>2.0</v>
      </c>
      <c r="D2628" s="11">
        <v>1.0</v>
      </c>
      <c r="E2628" s="13"/>
      <c r="F2628" s="9" t="s">
        <v>124</v>
      </c>
      <c r="G2628" s="10" t="s">
        <v>1954</v>
      </c>
      <c r="H2628" s="9" t="s">
        <v>26</v>
      </c>
    </row>
    <row r="2629" ht="15.75" customHeight="1">
      <c r="A2629" s="9" t="s">
        <v>263</v>
      </c>
      <c r="B2629" s="10" t="s">
        <v>222</v>
      </c>
      <c r="C2629" s="11">
        <v>1.0</v>
      </c>
      <c r="D2629" s="11">
        <v>1.0</v>
      </c>
      <c r="E2629" s="12">
        <v>1.0</v>
      </c>
      <c r="F2629" s="9" t="s">
        <v>24</v>
      </c>
      <c r="G2629" s="10" t="s">
        <v>1955</v>
      </c>
      <c r="H2629" s="9" t="s">
        <v>26</v>
      </c>
    </row>
    <row r="2630" ht="15.75" customHeight="1">
      <c r="A2630" s="9" t="s">
        <v>36</v>
      </c>
      <c r="B2630" s="10" t="s">
        <v>1671</v>
      </c>
      <c r="C2630" s="11">
        <v>4.0</v>
      </c>
      <c r="D2630" s="11">
        <v>3.0</v>
      </c>
      <c r="E2630" s="12">
        <v>2.0</v>
      </c>
      <c r="F2630" s="9" t="s">
        <v>59</v>
      </c>
      <c r="G2630" s="10" t="s">
        <v>60</v>
      </c>
      <c r="H2630" s="9" t="s">
        <v>35</v>
      </c>
    </row>
    <row r="2631" ht="15.75" customHeight="1">
      <c r="A2631" s="9" t="s">
        <v>76</v>
      </c>
      <c r="B2631" s="10" t="s">
        <v>112</v>
      </c>
      <c r="C2631" s="10" t="s">
        <v>39</v>
      </c>
      <c r="D2631" s="11">
        <v>5.0</v>
      </c>
      <c r="E2631" s="12">
        <v>3.0</v>
      </c>
      <c r="F2631" s="9" t="s">
        <v>87</v>
      </c>
      <c r="G2631" s="10" t="s">
        <v>436</v>
      </c>
      <c r="H2631" s="9"/>
    </row>
    <row r="2632" ht="15.75" customHeight="1">
      <c r="A2632" s="9" t="s">
        <v>268</v>
      </c>
      <c r="B2632" s="10" t="s">
        <v>175</v>
      </c>
      <c r="C2632" s="11">
        <v>2.0</v>
      </c>
      <c r="D2632" s="11">
        <v>2.0</v>
      </c>
      <c r="E2632" s="12">
        <v>1.0</v>
      </c>
      <c r="F2632" s="9" t="s">
        <v>97</v>
      </c>
      <c r="G2632" s="10" t="s">
        <v>1956</v>
      </c>
      <c r="H2632" s="9" t="s">
        <v>26</v>
      </c>
    </row>
    <row r="2633" ht="15.75" customHeight="1">
      <c r="A2633" s="9" t="s">
        <v>36</v>
      </c>
      <c r="B2633" s="10" t="s">
        <v>1957</v>
      </c>
      <c r="C2633" s="11">
        <v>3.0</v>
      </c>
      <c r="D2633" s="11">
        <v>2.0</v>
      </c>
      <c r="E2633" s="12">
        <v>1.0</v>
      </c>
      <c r="F2633" s="9" t="s">
        <v>87</v>
      </c>
      <c r="G2633" s="10" t="s">
        <v>730</v>
      </c>
      <c r="H2633" s="9" t="s">
        <v>35</v>
      </c>
    </row>
    <row r="2634" ht="15.75" customHeight="1">
      <c r="A2634" s="9" t="s">
        <v>263</v>
      </c>
      <c r="B2634" s="10" t="s">
        <v>142</v>
      </c>
      <c r="C2634" s="10" t="s">
        <v>39</v>
      </c>
      <c r="D2634" s="11">
        <v>5.0</v>
      </c>
      <c r="E2634" s="12">
        <v>2.0</v>
      </c>
      <c r="F2634" s="9" t="s">
        <v>97</v>
      </c>
      <c r="G2634" s="10" t="s">
        <v>483</v>
      </c>
      <c r="H2634" s="9" t="s">
        <v>35</v>
      </c>
    </row>
    <row r="2635" ht="15.75" customHeight="1">
      <c r="A2635" s="9" t="s">
        <v>36</v>
      </c>
      <c r="B2635" s="10" t="s">
        <v>231</v>
      </c>
      <c r="C2635" s="10" t="s">
        <v>39</v>
      </c>
      <c r="D2635" s="11">
        <v>4.0</v>
      </c>
      <c r="E2635" s="12">
        <v>3.0</v>
      </c>
      <c r="F2635" s="9" t="s">
        <v>69</v>
      </c>
      <c r="G2635" s="10" t="s">
        <v>1958</v>
      </c>
      <c r="H2635" s="9" t="s">
        <v>35</v>
      </c>
    </row>
    <row r="2636" ht="15.75" customHeight="1">
      <c r="A2636" s="9" t="s">
        <v>36</v>
      </c>
      <c r="B2636" s="10" t="s">
        <v>1959</v>
      </c>
      <c r="C2636" s="10" t="s">
        <v>62</v>
      </c>
      <c r="D2636" s="11">
        <v>2.0</v>
      </c>
      <c r="E2636" s="12">
        <v>1.0</v>
      </c>
      <c r="F2636" s="9" t="s">
        <v>87</v>
      </c>
      <c r="G2636" s="10" t="s">
        <v>1670</v>
      </c>
      <c r="H2636" s="9"/>
    </row>
    <row r="2637" ht="15.75" customHeight="1">
      <c r="A2637" s="9" t="s">
        <v>36</v>
      </c>
      <c r="B2637" s="10" t="s">
        <v>1600</v>
      </c>
      <c r="C2637" s="10" t="s">
        <v>23</v>
      </c>
      <c r="D2637" s="11">
        <v>2.0</v>
      </c>
      <c r="E2637" s="12">
        <v>1.0</v>
      </c>
      <c r="F2637" s="9" t="s">
        <v>97</v>
      </c>
      <c r="G2637" s="10" t="s">
        <v>785</v>
      </c>
      <c r="H2637" s="9" t="s">
        <v>67</v>
      </c>
    </row>
    <row r="2638" ht="15.75" customHeight="1">
      <c r="A2638" s="9" t="s">
        <v>219</v>
      </c>
      <c r="B2638" s="10" t="s">
        <v>967</v>
      </c>
      <c r="C2638" s="11">
        <v>2.0</v>
      </c>
      <c r="D2638" s="11">
        <v>2.0</v>
      </c>
      <c r="E2638" s="13"/>
      <c r="F2638" s="9" t="s">
        <v>24</v>
      </c>
      <c r="G2638" s="10" t="s">
        <v>1960</v>
      </c>
      <c r="H2638" s="9" t="s">
        <v>26</v>
      </c>
    </row>
    <row r="2639" ht="15.75" customHeight="1">
      <c r="A2639" s="9" t="s">
        <v>174</v>
      </c>
      <c r="B2639" s="10" t="s">
        <v>757</v>
      </c>
      <c r="C2639" s="11">
        <v>3.0</v>
      </c>
      <c r="D2639" s="11">
        <v>2.0</v>
      </c>
      <c r="E2639" s="12">
        <v>2.0</v>
      </c>
      <c r="F2639" s="9" t="s">
        <v>87</v>
      </c>
      <c r="G2639" s="10" t="s">
        <v>743</v>
      </c>
      <c r="H2639" s="9" t="s">
        <v>67</v>
      </c>
    </row>
    <row r="2640" ht="15.75" customHeight="1">
      <c r="A2640" s="9" t="s">
        <v>106</v>
      </c>
      <c r="B2640" s="10" t="s">
        <v>22</v>
      </c>
      <c r="C2640" s="10" t="s">
        <v>39</v>
      </c>
      <c r="D2640" s="11">
        <v>4.0</v>
      </c>
      <c r="E2640" s="12">
        <v>4.0</v>
      </c>
      <c r="F2640" s="9" t="s">
        <v>94</v>
      </c>
      <c r="G2640" s="10" t="s">
        <v>715</v>
      </c>
      <c r="H2640" s="9" t="s">
        <v>35</v>
      </c>
    </row>
    <row r="2641" ht="15.75" customHeight="1">
      <c r="A2641" s="9" t="s">
        <v>106</v>
      </c>
      <c r="B2641" s="10" t="s">
        <v>136</v>
      </c>
      <c r="C2641" s="11">
        <v>5.0</v>
      </c>
      <c r="D2641" s="11">
        <v>4.0</v>
      </c>
      <c r="E2641" s="13"/>
      <c r="F2641" s="9" t="s">
        <v>59</v>
      </c>
      <c r="G2641" s="10" t="s">
        <v>715</v>
      </c>
      <c r="H2641" s="9" t="s">
        <v>35</v>
      </c>
    </row>
    <row r="2642" ht="15.75" customHeight="1">
      <c r="A2642" s="9" t="s">
        <v>70</v>
      </c>
      <c r="B2642" s="10" t="s">
        <v>316</v>
      </c>
      <c r="C2642" s="11">
        <v>2.0</v>
      </c>
      <c r="D2642" s="11">
        <v>2.0</v>
      </c>
      <c r="E2642" s="12">
        <v>2.0</v>
      </c>
      <c r="F2642" s="9" t="s">
        <v>87</v>
      </c>
      <c r="G2642" s="10" t="s">
        <v>1330</v>
      </c>
      <c r="H2642" s="9" t="s">
        <v>26</v>
      </c>
    </row>
    <row r="2643" ht="15.75" customHeight="1">
      <c r="A2643" s="9" t="s">
        <v>106</v>
      </c>
      <c r="B2643" s="10" t="s">
        <v>313</v>
      </c>
      <c r="C2643" s="11">
        <v>6.0</v>
      </c>
      <c r="D2643" s="11">
        <v>4.0</v>
      </c>
      <c r="E2643" s="13"/>
      <c r="F2643" s="9" t="s">
        <v>94</v>
      </c>
      <c r="G2643" s="10" t="s">
        <v>1114</v>
      </c>
      <c r="H2643" s="9" t="s">
        <v>35</v>
      </c>
    </row>
    <row r="2644" ht="15.75" customHeight="1">
      <c r="A2644" s="9" t="s">
        <v>106</v>
      </c>
      <c r="B2644" s="10" t="s">
        <v>231</v>
      </c>
      <c r="C2644" s="10" t="s">
        <v>39</v>
      </c>
      <c r="D2644" s="11">
        <v>2.0</v>
      </c>
      <c r="E2644" s="13"/>
      <c r="F2644" s="9" t="s">
        <v>1578</v>
      </c>
      <c r="G2644" s="10" t="s">
        <v>1579</v>
      </c>
      <c r="H2644" s="9" t="s">
        <v>35</v>
      </c>
    </row>
    <row r="2645" ht="15.75" customHeight="1">
      <c r="A2645" s="9" t="s">
        <v>1013</v>
      </c>
      <c r="B2645" s="10" t="s">
        <v>332</v>
      </c>
      <c r="C2645" s="11">
        <v>5.0</v>
      </c>
      <c r="D2645" s="11">
        <v>5.0</v>
      </c>
      <c r="E2645" s="13"/>
      <c r="F2645" s="9" t="s">
        <v>559</v>
      </c>
      <c r="G2645" s="10" t="s">
        <v>348</v>
      </c>
      <c r="H2645" s="9"/>
    </row>
    <row r="2646" ht="15.75" customHeight="1">
      <c r="A2646" s="9" t="s">
        <v>106</v>
      </c>
      <c r="B2646" s="10" t="s">
        <v>231</v>
      </c>
      <c r="C2646" s="11">
        <v>4.0</v>
      </c>
      <c r="D2646" s="11">
        <v>3.0</v>
      </c>
      <c r="E2646" s="13"/>
      <c r="F2646" s="9" t="s">
        <v>172</v>
      </c>
      <c r="G2646" s="10" t="s">
        <v>1116</v>
      </c>
      <c r="H2646" s="9" t="s">
        <v>35</v>
      </c>
    </row>
    <row r="2647" ht="15.75" customHeight="1">
      <c r="A2647" s="9" t="s">
        <v>76</v>
      </c>
      <c r="B2647" s="10" t="s">
        <v>329</v>
      </c>
      <c r="C2647" s="10" t="s">
        <v>39</v>
      </c>
      <c r="D2647" s="11">
        <v>5.0</v>
      </c>
      <c r="E2647" s="12">
        <v>3.0</v>
      </c>
      <c r="F2647" s="9" t="s">
        <v>87</v>
      </c>
      <c r="G2647" s="10" t="s">
        <v>1961</v>
      </c>
      <c r="H2647" s="9" t="s">
        <v>26</v>
      </c>
    </row>
    <row r="2648" ht="15.75" customHeight="1">
      <c r="A2648" s="9" t="s">
        <v>106</v>
      </c>
      <c r="B2648" s="10" t="s">
        <v>329</v>
      </c>
      <c r="C2648" s="11">
        <v>5.0</v>
      </c>
      <c r="D2648" s="11">
        <v>5.0</v>
      </c>
      <c r="E2648" s="12">
        <v>4.0</v>
      </c>
      <c r="F2648" s="9" t="s">
        <v>94</v>
      </c>
      <c r="G2648" s="10" t="s">
        <v>284</v>
      </c>
      <c r="H2648" s="9" t="s">
        <v>35</v>
      </c>
    </row>
    <row r="2649" ht="15.75" customHeight="1">
      <c r="A2649" s="9" t="s">
        <v>81</v>
      </c>
      <c r="B2649" s="10" t="s">
        <v>465</v>
      </c>
      <c r="C2649" s="11">
        <v>3.0</v>
      </c>
      <c r="D2649" s="11">
        <v>3.0</v>
      </c>
      <c r="E2649" s="12">
        <v>2.0</v>
      </c>
      <c r="F2649" s="9" t="s">
        <v>94</v>
      </c>
      <c r="G2649" s="10" t="s">
        <v>464</v>
      </c>
      <c r="H2649" s="9" t="s">
        <v>35</v>
      </c>
    </row>
    <row r="2650" ht="15.75" customHeight="1">
      <c r="A2650" s="9" t="s">
        <v>36</v>
      </c>
      <c r="B2650" s="10" t="s">
        <v>222</v>
      </c>
      <c r="C2650" s="10" t="s">
        <v>62</v>
      </c>
      <c r="D2650" s="11">
        <v>2.0</v>
      </c>
      <c r="E2650" s="13"/>
      <c r="F2650" s="9" t="s">
        <v>33</v>
      </c>
      <c r="G2650" s="10" t="s">
        <v>1962</v>
      </c>
      <c r="H2650" s="9" t="s">
        <v>35</v>
      </c>
    </row>
    <row r="2651" ht="15.75" customHeight="1">
      <c r="A2651" s="9" t="s">
        <v>64</v>
      </c>
      <c r="B2651" s="10" t="s">
        <v>155</v>
      </c>
      <c r="C2651" s="10" t="s">
        <v>226</v>
      </c>
      <c r="D2651" s="11">
        <v>4.0</v>
      </c>
      <c r="E2651" s="13"/>
      <c r="F2651" s="9" t="s">
        <v>74</v>
      </c>
      <c r="G2651" s="10" t="s">
        <v>529</v>
      </c>
      <c r="H2651" s="9" t="s">
        <v>35</v>
      </c>
    </row>
    <row r="2652" ht="15.75" customHeight="1">
      <c r="A2652" s="9" t="s">
        <v>268</v>
      </c>
      <c r="B2652" s="10" t="s">
        <v>175</v>
      </c>
      <c r="C2652" s="11">
        <v>2.0</v>
      </c>
      <c r="D2652" s="11">
        <v>2.0</v>
      </c>
      <c r="E2652" s="12">
        <v>1.0</v>
      </c>
      <c r="F2652" s="9" t="s">
        <v>87</v>
      </c>
      <c r="G2652" s="10" t="s">
        <v>1956</v>
      </c>
      <c r="H2652" s="9" t="s">
        <v>26</v>
      </c>
    </row>
    <row r="2653" ht="15.75" customHeight="1">
      <c r="A2653" s="9" t="s">
        <v>37</v>
      </c>
      <c r="B2653" s="10" t="s">
        <v>984</v>
      </c>
      <c r="C2653" s="10" t="s">
        <v>226</v>
      </c>
      <c r="D2653" s="11">
        <v>5.0</v>
      </c>
      <c r="E2653" s="12">
        <v>4.0</v>
      </c>
      <c r="F2653" s="9" t="s">
        <v>94</v>
      </c>
      <c r="G2653" s="10" t="s">
        <v>284</v>
      </c>
      <c r="H2653" s="9" t="s">
        <v>26</v>
      </c>
    </row>
    <row r="2654" ht="15.75" customHeight="1">
      <c r="A2654" s="9" t="s">
        <v>37</v>
      </c>
      <c r="B2654" s="10" t="s">
        <v>539</v>
      </c>
      <c r="C2654" s="11">
        <v>4.0</v>
      </c>
      <c r="D2654" s="11">
        <v>2.0</v>
      </c>
      <c r="E2654" s="12">
        <v>2.0</v>
      </c>
      <c r="F2654" s="9" t="s">
        <v>100</v>
      </c>
      <c r="G2654" s="10" t="s">
        <v>1446</v>
      </c>
      <c r="H2654" s="9" t="s">
        <v>26</v>
      </c>
    </row>
    <row r="2655" ht="15.75" customHeight="1">
      <c r="A2655" s="9" t="s">
        <v>36</v>
      </c>
      <c r="B2655" s="10" t="s">
        <v>1533</v>
      </c>
      <c r="C2655" s="11">
        <v>4.0</v>
      </c>
      <c r="D2655" s="11">
        <v>4.0</v>
      </c>
      <c r="E2655" s="12">
        <v>4.0</v>
      </c>
      <c r="F2655" s="9" t="s">
        <v>59</v>
      </c>
      <c r="G2655" s="10" t="s">
        <v>284</v>
      </c>
      <c r="H2655" s="9" t="s">
        <v>26</v>
      </c>
    </row>
    <row r="2656" ht="15.75" customHeight="1">
      <c r="A2656" s="9" t="s">
        <v>243</v>
      </c>
      <c r="B2656" s="10" t="s">
        <v>970</v>
      </c>
      <c r="C2656" s="11">
        <v>3.0</v>
      </c>
      <c r="D2656" s="11">
        <v>2.0</v>
      </c>
      <c r="E2656" s="12">
        <v>1.0</v>
      </c>
      <c r="F2656" s="9" t="s">
        <v>86</v>
      </c>
      <c r="G2656" s="10" t="s">
        <v>955</v>
      </c>
      <c r="H2656" s="9" t="s">
        <v>35</v>
      </c>
    </row>
    <row r="2657" ht="15.75" customHeight="1">
      <c r="A2657" s="9" t="s">
        <v>36</v>
      </c>
      <c r="B2657" s="10" t="s">
        <v>505</v>
      </c>
      <c r="C2657" s="11">
        <v>3.0</v>
      </c>
      <c r="D2657" s="11">
        <v>2.0</v>
      </c>
      <c r="E2657" s="12">
        <v>2.0</v>
      </c>
      <c r="F2657" s="9" t="s">
        <v>86</v>
      </c>
      <c r="G2657" s="10" t="s">
        <v>1963</v>
      </c>
      <c r="H2657" s="9" t="s">
        <v>26</v>
      </c>
    </row>
    <row r="2658" ht="15.75" customHeight="1">
      <c r="A2658" s="9" t="s">
        <v>93</v>
      </c>
      <c r="B2658" s="10" t="s">
        <v>166</v>
      </c>
      <c r="C2658" s="10" t="s">
        <v>39</v>
      </c>
      <c r="D2658" s="11">
        <v>4.0</v>
      </c>
      <c r="E2658" s="12">
        <v>2.0</v>
      </c>
      <c r="F2658" s="9" t="s">
        <v>94</v>
      </c>
      <c r="G2658" s="10" t="s">
        <v>95</v>
      </c>
      <c r="H2658" s="9" t="s">
        <v>35</v>
      </c>
    </row>
    <row r="2659" ht="15.75" customHeight="1">
      <c r="A2659" s="9" t="s">
        <v>130</v>
      </c>
      <c r="B2659" s="10" t="s">
        <v>409</v>
      </c>
      <c r="C2659" s="11">
        <v>5.0</v>
      </c>
      <c r="D2659" s="11">
        <v>5.0</v>
      </c>
      <c r="E2659" s="12">
        <v>3.0</v>
      </c>
      <c r="F2659" s="9" t="s">
        <v>69</v>
      </c>
      <c r="G2659" s="10" t="s">
        <v>1964</v>
      </c>
      <c r="H2659" s="9" t="s">
        <v>35</v>
      </c>
    </row>
    <row r="2660" ht="15.75" customHeight="1">
      <c r="A2660" s="9" t="s">
        <v>81</v>
      </c>
      <c r="B2660" s="10" t="s">
        <v>463</v>
      </c>
      <c r="C2660" s="11">
        <v>5.0</v>
      </c>
      <c r="D2660" s="11">
        <v>4.0</v>
      </c>
      <c r="E2660" s="12">
        <v>4.0</v>
      </c>
      <c r="F2660" s="9" t="s">
        <v>206</v>
      </c>
      <c r="G2660" s="10" t="s">
        <v>1095</v>
      </c>
      <c r="H2660" s="9" t="s">
        <v>35</v>
      </c>
    </row>
    <row r="2661" ht="15.75" customHeight="1">
      <c r="A2661" s="9" t="s">
        <v>70</v>
      </c>
      <c r="B2661" s="10" t="s">
        <v>1965</v>
      </c>
      <c r="C2661" s="11">
        <v>3.0</v>
      </c>
      <c r="D2661" s="11">
        <v>3.0</v>
      </c>
      <c r="E2661" s="12">
        <v>3.0</v>
      </c>
      <c r="F2661" s="9" t="s">
        <v>24</v>
      </c>
      <c r="G2661" s="10" t="s">
        <v>1966</v>
      </c>
      <c r="H2661" s="9" t="s">
        <v>67</v>
      </c>
    </row>
    <row r="2662" ht="15.75" customHeight="1">
      <c r="A2662" s="9" t="s">
        <v>76</v>
      </c>
      <c r="B2662" s="10" t="s">
        <v>434</v>
      </c>
      <c r="C2662" s="11">
        <v>5.0</v>
      </c>
      <c r="D2662" s="11">
        <v>4.0</v>
      </c>
      <c r="E2662" s="13"/>
      <c r="F2662" s="9" t="s">
        <v>69</v>
      </c>
      <c r="G2662" s="10" t="s">
        <v>1491</v>
      </c>
      <c r="H2662" s="9" t="s">
        <v>35</v>
      </c>
    </row>
    <row r="2663" ht="15.75" customHeight="1">
      <c r="A2663" s="9" t="s">
        <v>76</v>
      </c>
      <c r="B2663" s="10" t="s">
        <v>1173</v>
      </c>
      <c r="C2663" s="10" t="s">
        <v>226</v>
      </c>
      <c r="D2663" s="11">
        <v>5.0</v>
      </c>
      <c r="E2663" s="13"/>
      <c r="F2663" s="9" t="s">
        <v>48</v>
      </c>
      <c r="G2663" s="10" t="s">
        <v>861</v>
      </c>
      <c r="H2663" s="9" t="s">
        <v>35</v>
      </c>
    </row>
    <row r="2664" ht="15.75" customHeight="1">
      <c r="A2664" s="9" t="s">
        <v>76</v>
      </c>
      <c r="B2664" s="10" t="s">
        <v>1820</v>
      </c>
      <c r="C2664" s="10" t="s">
        <v>226</v>
      </c>
      <c r="D2664" s="11">
        <v>5.0</v>
      </c>
      <c r="E2664" s="13"/>
      <c r="F2664" s="9" t="s">
        <v>48</v>
      </c>
      <c r="G2664" s="10" t="s">
        <v>861</v>
      </c>
      <c r="H2664" s="9" t="s">
        <v>35</v>
      </c>
    </row>
    <row r="2665" ht="15.75" customHeight="1">
      <c r="A2665" s="9" t="s">
        <v>37</v>
      </c>
      <c r="B2665" s="10" t="s">
        <v>203</v>
      </c>
      <c r="C2665" s="11">
        <v>3.0</v>
      </c>
      <c r="D2665" s="11">
        <v>2.0</v>
      </c>
      <c r="E2665" s="12">
        <v>2.0</v>
      </c>
      <c r="F2665" s="9" t="s">
        <v>87</v>
      </c>
      <c r="G2665" s="10" t="s">
        <v>1967</v>
      </c>
      <c r="H2665" s="9" t="s">
        <v>35</v>
      </c>
    </row>
    <row r="2666" ht="15.75" customHeight="1">
      <c r="A2666" s="9" t="s">
        <v>159</v>
      </c>
      <c r="B2666" s="10" t="s">
        <v>1306</v>
      </c>
      <c r="C2666" s="11">
        <v>3.0</v>
      </c>
      <c r="D2666" s="11">
        <v>2.0</v>
      </c>
      <c r="E2666" s="13"/>
      <c r="F2666" s="9" t="s">
        <v>97</v>
      </c>
      <c r="G2666" s="10" t="s">
        <v>819</v>
      </c>
      <c r="H2666" s="9" t="s">
        <v>35</v>
      </c>
    </row>
    <row r="2667" ht="15.75" customHeight="1">
      <c r="A2667" s="9" t="s">
        <v>76</v>
      </c>
      <c r="B2667" s="10" t="s">
        <v>155</v>
      </c>
      <c r="C2667" s="10" t="s">
        <v>226</v>
      </c>
      <c r="D2667" s="11">
        <v>5.0</v>
      </c>
      <c r="E2667" s="13"/>
      <c r="F2667" s="9" t="s">
        <v>48</v>
      </c>
      <c r="G2667" s="10" t="s">
        <v>861</v>
      </c>
      <c r="H2667" s="9" t="s">
        <v>35</v>
      </c>
    </row>
    <row r="2668" ht="15.75" customHeight="1">
      <c r="A2668" s="9" t="s">
        <v>36</v>
      </c>
      <c r="B2668" s="10" t="s">
        <v>1968</v>
      </c>
      <c r="C2668" s="11">
        <v>3.0</v>
      </c>
      <c r="D2668" s="11">
        <v>2.0</v>
      </c>
      <c r="E2668" s="12">
        <v>2.0</v>
      </c>
      <c r="F2668" s="9" t="s">
        <v>87</v>
      </c>
      <c r="G2668" s="10" t="s">
        <v>161</v>
      </c>
      <c r="H2668" s="9" t="s">
        <v>67</v>
      </c>
    </row>
    <row r="2669" ht="15.75" customHeight="1">
      <c r="A2669" s="9" t="s">
        <v>1969</v>
      </c>
      <c r="B2669" s="10" t="s">
        <v>1970</v>
      </c>
      <c r="C2669" s="11">
        <v>4.0</v>
      </c>
      <c r="D2669" s="11">
        <v>3.0</v>
      </c>
      <c r="E2669" s="13"/>
      <c r="F2669" s="9" t="s">
        <v>59</v>
      </c>
      <c r="G2669" s="10" t="s">
        <v>746</v>
      </c>
      <c r="H2669" s="9" t="s">
        <v>35</v>
      </c>
    </row>
    <row r="2670" ht="15.75" customHeight="1">
      <c r="A2670" s="9" t="s">
        <v>36</v>
      </c>
      <c r="B2670" s="10" t="s">
        <v>1612</v>
      </c>
      <c r="C2670" s="10" t="s">
        <v>199</v>
      </c>
      <c r="D2670" s="11">
        <v>1.0</v>
      </c>
      <c r="E2670" s="12">
        <v>1.0</v>
      </c>
      <c r="F2670" s="9" t="s">
        <v>501</v>
      </c>
      <c r="G2670" s="10" t="s">
        <v>1613</v>
      </c>
      <c r="H2670" s="9" t="s">
        <v>35</v>
      </c>
    </row>
    <row r="2671" ht="15.75" customHeight="1">
      <c r="A2671" s="9" t="s">
        <v>106</v>
      </c>
      <c r="B2671" s="10" t="s">
        <v>175</v>
      </c>
      <c r="C2671" s="11">
        <v>3.0</v>
      </c>
      <c r="D2671" s="11">
        <v>2.0</v>
      </c>
      <c r="E2671" s="13"/>
      <c r="F2671" s="9" t="s">
        <v>347</v>
      </c>
      <c r="G2671" s="10" t="s">
        <v>1724</v>
      </c>
      <c r="H2671" s="9" t="s">
        <v>67</v>
      </c>
    </row>
    <row r="2672" ht="15.75" customHeight="1">
      <c r="A2672" s="9" t="s">
        <v>577</v>
      </c>
      <c r="B2672" s="10" t="s">
        <v>532</v>
      </c>
      <c r="C2672" s="11">
        <v>3.0</v>
      </c>
      <c r="D2672" s="11">
        <v>2.0</v>
      </c>
      <c r="E2672" s="12">
        <v>2.0</v>
      </c>
      <c r="F2672" s="9" t="s">
        <v>97</v>
      </c>
      <c r="G2672" s="10" t="s">
        <v>949</v>
      </c>
      <c r="H2672" s="9" t="s">
        <v>35</v>
      </c>
    </row>
    <row r="2673" ht="15.75" customHeight="1">
      <c r="A2673" s="9" t="s">
        <v>106</v>
      </c>
      <c r="B2673" s="10" t="s">
        <v>1971</v>
      </c>
      <c r="C2673" s="11">
        <v>3.0</v>
      </c>
      <c r="D2673" s="11">
        <v>2.0</v>
      </c>
      <c r="E2673" s="13"/>
      <c r="F2673" s="9" t="s">
        <v>55</v>
      </c>
      <c r="G2673" s="10" t="s">
        <v>1898</v>
      </c>
      <c r="H2673" s="9" t="s">
        <v>35</v>
      </c>
    </row>
    <row r="2674" ht="15.75" customHeight="1">
      <c r="A2674" s="9" t="s">
        <v>111</v>
      </c>
      <c r="B2674" s="10" t="s">
        <v>175</v>
      </c>
      <c r="C2674" s="10" t="s">
        <v>62</v>
      </c>
      <c r="D2674" s="11">
        <v>2.0</v>
      </c>
      <c r="E2674" s="12">
        <v>1.0</v>
      </c>
      <c r="F2674" s="9" t="s">
        <v>33</v>
      </c>
      <c r="G2674" s="10" t="s">
        <v>473</v>
      </c>
      <c r="H2674" s="9" t="s">
        <v>35</v>
      </c>
    </row>
    <row r="2675" ht="15.75" customHeight="1">
      <c r="A2675" s="9" t="s">
        <v>106</v>
      </c>
      <c r="B2675" s="10" t="s">
        <v>91</v>
      </c>
      <c r="C2675" s="11">
        <v>4.0</v>
      </c>
      <c r="D2675" s="11">
        <v>2.0</v>
      </c>
      <c r="E2675" s="13"/>
      <c r="F2675" s="9" t="s">
        <v>347</v>
      </c>
      <c r="G2675" s="10" t="s">
        <v>1114</v>
      </c>
      <c r="H2675" s="9" t="s">
        <v>35</v>
      </c>
    </row>
    <row r="2676" ht="15.75" customHeight="1">
      <c r="A2676" s="9" t="s">
        <v>76</v>
      </c>
      <c r="B2676" s="10" t="s">
        <v>123</v>
      </c>
      <c r="C2676" s="10" t="s">
        <v>226</v>
      </c>
      <c r="D2676" s="11">
        <v>6.0</v>
      </c>
      <c r="E2676" s="13"/>
      <c r="F2676" s="9" t="s">
        <v>29</v>
      </c>
      <c r="G2676" s="10" t="s">
        <v>1487</v>
      </c>
      <c r="H2676" s="9" t="s">
        <v>35</v>
      </c>
    </row>
    <row r="2677" ht="15.75" customHeight="1">
      <c r="A2677" s="9" t="s">
        <v>76</v>
      </c>
      <c r="B2677" s="10" t="s">
        <v>1972</v>
      </c>
      <c r="C2677" s="10" t="s">
        <v>226</v>
      </c>
      <c r="D2677" s="11">
        <v>6.0</v>
      </c>
      <c r="E2677" s="12">
        <v>5.0</v>
      </c>
      <c r="F2677" s="9" t="s">
        <v>29</v>
      </c>
      <c r="G2677" s="10" t="s">
        <v>272</v>
      </c>
      <c r="H2677" s="9" t="s">
        <v>26</v>
      </c>
    </row>
    <row r="2678" ht="15.75" customHeight="1">
      <c r="A2678" s="9" t="s">
        <v>64</v>
      </c>
      <c r="B2678" s="10" t="s">
        <v>1973</v>
      </c>
      <c r="C2678" s="10" t="s">
        <v>39</v>
      </c>
      <c r="D2678" s="11">
        <v>6.0</v>
      </c>
      <c r="E2678" s="12">
        <v>2.0</v>
      </c>
      <c r="F2678" s="9" t="s">
        <v>69</v>
      </c>
      <c r="G2678" s="10" t="s">
        <v>49</v>
      </c>
      <c r="H2678" s="9" t="s">
        <v>35</v>
      </c>
    </row>
    <row r="2679" ht="15.75" customHeight="1">
      <c r="A2679" s="9" t="s">
        <v>70</v>
      </c>
      <c r="B2679" s="10" t="s">
        <v>1332</v>
      </c>
      <c r="C2679" s="11">
        <v>3.0</v>
      </c>
      <c r="D2679" s="11">
        <v>2.0</v>
      </c>
      <c r="E2679" s="12">
        <v>2.0</v>
      </c>
      <c r="F2679" s="9" t="s">
        <v>97</v>
      </c>
      <c r="G2679" s="10" t="s">
        <v>1110</v>
      </c>
      <c r="H2679" s="9" t="s">
        <v>35</v>
      </c>
    </row>
    <row r="2680" ht="15.75" customHeight="1">
      <c r="A2680" s="9" t="s">
        <v>268</v>
      </c>
      <c r="B2680" s="10" t="s">
        <v>415</v>
      </c>
      <c r="C2680" s="11">
        <v>3.0</v>
      </c>
      <c r="D2680" s="11">
        <v>2.0</v>
      </c>
      <c r="E2680" s="12">
        <v>1.0</v>
      </c>
      <c r="F2680" s="9" t="s">
        <v>33</v>
      </c>
      <c r="G2680" s="10" t="s">
        <v>1481</v>
      </c>
      <c r="H2680" s="9" t="s">
        <v>26</v>
      </c>
    </row>
    <row r="2681" ht="15.75" customHeight="1">
      <c r="A2681" s="9" t="s">
        <v>36</v>
      </c>
      <c r="B2681" s="10" t="s">
        <v>1974</v>
      </c>
      <c r="C2681" s="11">
        <v>4.0</v>
      </c>
      <c r="D2681" s="11">
        <v>2.0</v>
      </c>
      <c r="E2681" s="12">
        <v>2.0</v>
      </c>
      <c r="F2681" s="9" t="s">
        <v>59</v>
      </c>
      <c r="G2681" s="10" t="s">
        <v>1116</v>
      </c>
      <c r="H2681" s="9" t="s">
        <v>67</v>
      </c>
    </row>
    <row r="2682" ht="15.75" customHeight="1">
      <c r="A2682" s="9" t="s">
        <v>36</v>
      </c>
      <c r="B2682" s="10" t="s">
        <v>1689</v>
      </c>
      <c r="C2682" s="11">
        <v>4.0</v>
      </c>
      <c r="D2682" s="11">
        <v>3.0</v>
      </c>
      <c r="E2682" s="12">
        <v>4.0</v>
      </c>
      <c r="F2682" s="9" t="s">
        <v>59</v>
      </c>
      <c r="G2682" s="10" t="s">
        <v>212</v>
      </c>
      <c r="H2682" s="9" t="s">
        <v>35</v>
      </c>
    </row>
    <row r="2683" ht="15.75" customHeight="1">
      <c r="A2683" s="9" t="s">
        <v>268</v>
      </c>
      <c r="B2683" s="10" t="s">
        <v>1817</v>
      </c>
      <c r="C2683" s="11">
        <v>2.0</v>
      </c>
      <c r="D2683" s="11">
        <v>2.0</v>
      </c>
      <c r="E2683" s="12">
        <v>1.0</v>
      </c>
      <c r="F2683" s="9" t="s">
        <v>86</v>
      </c>
      <c r="G2683" s="10" t="s">
        <v>270</v>
      </c>
      <c r="H2683" s="9" t="s">
        <v>35</v>
      </c>
    </row>
    <row r="2684" ht="15.75" customHeight="1">
      <c r="A2684" s="9" t="s">
        <v>81</v>
      </c>
      <c r="B2684" s="10" t="s">
        <v>247</v>
      </c>
      <c r="C2684" s="11">
        <v>1.0</v>
      </c>
      <c r="D2684" s="11">
        <v>2.0</v>
      </c>
      <c r="E2684" s="12">
        <v>1.0</v>
      </c>
      <c r="F2684" s="9" t="s">
        <v>97</v>
      </c>
      <c r="G2684" s="10" t="s">
        <v>325</v>
      </c>
      <c r="H2684" s="9" t="s">
        <v>26</v>
      </c>
    </row>
    <row r="2685" ht="15.75" customHeight="1">
      <c r="A2685" s="9" t="s">
        <v>268</v>
      </c>
      <c r="B2685" s="10" t="s">
        <v>128</v>
      </c>
      <c r="C2685" s="11">
        <v>5.0</v>
      </c>
      <c r="D2685" s="11">
        <v>5.0</v>
      </c>
      <c r="E2685" s="12">
        <v>3.0</v>
      </c>
      <c r="F2685" s="9" t="s">
        <v>186</v>
      </c>
      <c r="G2685" s="10" t="s">
        <v>1975</v>
      </c>
      <c r="H2685" s="9" t="s">
        <v>35</v>
      </c>
    </row>
    <row r="2686" ht="15.75" customHeight="1">
      <c r="A2686" s="9" t="s">
        <v>268</v>
      </c>
      <c r="B2686" s="10" t="s">
        <v>560</v>
      </c>
      <c r="C2686" s="11">
        <v>3.0</v>
      </c>
      <c r="D2686" s="11">
        <v>3.0</v>
      </c>
      <c r="E2686" s="12">
        <v>2.0</v>
      </c>
      <c r="F2686" s="9" t="s">
        <v>87</v>
      </c>
      <c r="G2686" s="10" t="s">
        <v>1976</v>
      </c>
      <c r="H2686" s="9" t="s">
        <v>26</v>
      </c>
    </row>
    <row r="2687" ht="15.75" customHeight="1">
      <c r="A2687" s="9" t="s">
        <v>36</v>
      </c>
      <c r="B2687" s="10" t="s">
        <v>1109</v>
      </c>
      <c r="C2687" s="10" t="s">
        <v>226</v>
      </c>
      <c r="D2687" s="11">
        <v>4.0</v>
      </c>
      <c r="E2687" s="13"/>
      <c r="F2687" s="9" t="s">
        <v>559</v>
      </c>
      <c r="G2687" s="10" t="s">
        <v>1792</v>
      </c>
      <c r="H2687" s="9" t="s">
        <v>35</v>
      </c>
    </row>
    <row r="2688" ht="15.75" customHeight="1">
      <c r="A2688" s="9" t="s">
        <v>36</v>
      </c>
      <c r="B2688" s="10" t="s">
        <v>1071</v>
      </c>
      <c r="C2688" s="11">
        <v>5.0</v>
      </c>
      <c r="D2688" s="11">
        <v>3.0</v>
      </c>
      <c r="E2688" s="13"/>
      <c r="F2688" s="9" t="s">
        <v>172</v>
      </c>
      <c r="G2688" s="10" t="s">
        <v>1977</v>
      </c>
      <c r="H2688" s="9" t="s">
        <v>35</v>
      </c>
    </row>
    <row r="2689" ht="15.75" customHeight="1">
      <c r="A2689" s="9" t="s">
        <v>31</v>
      </c>
      <c r="B2689" s="10" t="s">
        <v>193</v>
      </c>
      <c r="C2689" s="11">
        <v>2.0</v>
      </c>
      <c r="D2689" s="11">
        <v>2.0</v>
      </c>
      <c r="E2689" s="12">
        <v>1.0</v>
      </c>
      <c r="F2689" s="9" t="s">
        <v>24</v>
      </c>
      <c r="G2689" s="10" t="s">
        <v>1651</v>
      </c>
      <c r="H2689" s="9" t="s">
        <v>26</v>
      </c>
    </row>
    <row r="2690" ht="15.75" customHeight="1">
      <c r="A2690" s="9" t="s">
        <v>31</v>
      </c>
      <c r="B2690" s="10" t="s">
        <v>231</v>
      </c>
      <c r="C2690" s="11">
        <v>2.0</v>
      </c>
      <c r="D2690" s="11">
        <v>2.0</v>
      </c>
      <c r="E2690" s="13"/>
      <c r="F2690" s="9" t="s">
        <v>124</v>
      </c>
      <c r="G2690" s="10" t="s">
        <v>1651</v>
      </c>
      <c r="H2690" s="9" t="s">
        <v>26</v>
      </c>
    </row>
    <row r="2691" ht="15.75" customHeight="1">
      <c r="A2691" s="9" t="s">
        <v>36</v>
      </c>
      <c r="B2691" s="10" t="s">
        <v>891</v>
      </c>
      <c r="C2691" s="11">
        <v>3.0</v>
      </c>
      <c r="D2691" s="11">
        <v>2.0</v>
      </c>
      <c r="E2691" s="12">
        <v>2.0</v>
      </c>
      <c r="F2691" s="9" t="s">
        <v>59</v>
      </c>
      <c r="G2691" s="10" t="s">
        <v>1978</v>
      </c>
      <c r="H2691" s="9" t="s">
        <v>35</v>
      </c>
    </row>
    <row r="2692" ht="15.75" customHeight="1">
      <c r="A2692" s="9" t="s">
        <v>268</v>
      </c>
      <c r="B2692" s="10" t="s">
        <v>409</v>
      </c>
      <c r="C2692" s="11">
        <v>4.0</v>
      </c>
      <c r="D2692" s="11">
        <v>3.0</v>
      </c>
      <c r="E2692" s="12">
        <v>2.0</v>
      </c>
      <c r="F2692" s="9" t="s">
        <v>33</v>
      </c>
      <c r="G2692" s="10" t="s">
        <v>1073</v>
      </c>
      <c r="H2692" s="9" t="s">
        <v>35</v>
      </c>
    </row>
    <row r="2693" ht="15.75" customHeight="1">
      <c r="A2693" s="9" t="s">
        <v>106</v>
      </c>
      <c r="B2693" s="10" t="s">
        <v>1206</v>
      </c>
      <c r="C2693" s="11">
        <v>3.0</v>
      </c>
      <c r="D2693" s="11">
        <v>2.0</v>
      </c>
      <c r="E2693" s="12">
        <v>1.0</v>
      </c>
      <c r="F2693" s="9" t="s">
        <v>100</v>
      </c>
      <c r="G2693" s="10" t="s">
        <v>1019</v>
      </c>
      <c r="H2693" s="9" t="s">
        <v>35</v>
      </c>
    </row>
    <row r="2694" ht="15.75" customHeight="1">
      <c r="A2694" s="9" t="s">
        <v>268</v>
      </c>
      <c r="B2694" s="10" t="s">
        <v>238</v>
      </c>
      <c r="C2694" s="11">
        <v>4.0</v>
      </c>
      <c r="D2694" s="11">
        <v>4.0</v>
      </c>
      <c r="E2694" s="12">
        <v>3.0</v>
      </c>
      <c r="F2694" s="9" t="s">
        <v>51</v>
      </c>
      <c r="G2694" s="10" t="s">
        <v>1979</v>
      </c>
      <c r="H2694" s="9" t="s">
        <v>35</v>
      </c>
    </row>
    <row r="2695" ht="15.75" customHeight="1">
      <c r="A2695" s="9" t="s">
        <v>268</v>
      </c>
      <c r="B2695" s="10" t="s">
        <v>1348</v>
      </c>
      <c r="C2695" s="10" t="s">
        <v>62</v>
      </c>
      <c r="D2695" s="11">
        <v>3.0</v>
      </c>
      <c r="E2695" s="12">
        <v>3.0</v>
      </c>
      <c r="F2695" s="9" t="s">
        <v>33</v>
      </c>
      <c r="G2695" s="10" t="s">
        <v>1847</v>
      </c>
      <c r="H2695" s="9" t="s">
        <v>26</v>
      </c>
    </row>
    <row r="2696" ht="15.75" customHeight="1">
      <c r="A2696" s="9" t="s">
        <v>268</v>
      </c>
      <c r="B2696" s="10" t="s">
        <v>366</v>
      </c>
      <c r="C2696" s="11">
        <v>2.0</v>
      </c>
      <c r="D2696" s="11">
        <v>2.0</v>
      </c>
      <c r="E2696" s="12">
        <v>1.0</v>
      </c>
      <c r="F2696" s="9" t="s">
        <v>97</v>
      </c>
      <c r="G2696" s="10" t="s">
        <v>1980</v>
      </c>
      <c r="H2696" s="9" t="s">
        <v>26</v>
      </c>
    </row>
    <row r="2697" ht="15.75" customHeight="1">
      <c r="A2697" s="9" t="s">
        <v>45</v>
      </c>
      <c r="B2697" s="10" t="s">
        <v>596</v>
      </c>
      <c r="C2697" s="11">
        <v>2.0</v>
      </c>
      <c r="D2697" s="11">
        <v>2.0</v>
      </c>
      <c r="E2697" s="12">
        <v>2.0</v>
      </c>
      <c r="F2697" s="9" t="s">
        <v>87</v>
      </c>
      <c r="G2697" s="10" t="s">
        <v>760</v>
      </c>
      <c r="H2697" s="9" t="s">
        <v>26</v>
      </c>
    </row>
    <row r="2698" ht="15.75" customHeight="1">
      <c r="A2698" s="9" t="s">
        <v>46</v>
      </c>
      <c r="B2698" s="10" t="s">
        <v>142</v>
      </c>
      <c r="C2698" s="11">
        <v>3.0</v>
      </c>
      <c r="D2698" s="11">
        <v>2.0</v>
      </c>
      <c r="E2698" s="12">
        <v>1.0</v>
      </c>
      <c r="F2698" s="9" t="s">
        <v>33</v>
      </c>
      <c r="G2698" s="10" t="s">
        <v>1804</v>
      </c>
      <c r="H2698" s="9" t="s">
        <v>35</v>
      </c>
    </row>
    <row r="2699" ht="15.75" customHeight="1">
      <c r="A2699" s="9" t="s">
        <v>174</v>
      </c>
      <c r="B2699" s="10" t="s">
        <v>711</v>
      </c>
      <c r="C2699" s="11">
        <v>2.0</v>
      </c>
      <c r="D2699" s="11">
        <v>2.0</v>
      </c>
      <c r="E2699" s="12">
        <v>2.0</v>
      </c>
      <c r="F2699" s="9" t="s">
        <v>347</v>
      </c>
      <c r="G2699" s="10" t="s">
        <v>1114</v>
      </c>
      <c r="H2699" s="9" t="s">
        <v>26</v>
      </c>
    </row>
    <row r="2700" ht="15.75" customHeight="1">
      <c r="A2700" s="9" t="s">
        <v>36</v>
      </c>
      <c r="B2700" s="10" t="s">
        <v>1306</v>
      </c>
      <c r="C2700" s="11">
        <v>1.0</v>
      </c>
      <c r="D2700" s="11">
        <v>1.0</v>
      </c>
      <c r="E2700" s="13"/>
      <c r="F2700" s="9" t="s">
        <v>97</v>
      </c>
      <c r="G2700" s="10" t="s">
        <v>1347</v>
      </c>
      <c r="H2700" s="9" t="s">
        <v>26</v>
      </c>
    </row>
    <row r="2701" ht="15.75" customHeight="1">
      <c r="A2701" s="9" t="s">
        <v>106</v>
      </c>
      <c r="B2701" s="10" t="s">
        <v>1871</v>
      </c>
      <c r="C2701" s="11">
        <v>3.0</v>
      </c>
      <c r="D2701" s="11">
        <v>2.0</v>
      </c>
      <c r="E2701" s="12">
        <v>2.0</v>
      </c>
      <c r="F2701" s="9" t="s">
        <v>1178</v>
      </c>
      <c r="G2701" s="10" t="s">
        <v>1095</v>
      </c>
      <c r="H2701" s="9"/>
    </row>
    <row r="2702" ht="15.75" customHeight="1">
      <c r="A2702" s="9" t="s">
        <v>268</v>
      </c>
      <c r="B2702" s="10" t="s">
        <v>175</v>
      </c>
      <c r="C2702" s="11">
        <v>2.0</v>
      </c>
      <c r="D2702" s="11">
        <v>2.0</v>
      </c>
      <c r="E2702" s="12">
        <v>1.0</v>
      </c>
      <c r="F2702" s="9" t="s">
        <v>97</v>
      </c>
      <c r="G2702" s="10" t="s">
        <v>1532</v>
      </c>
      <c r="H2702" s="9" t="s">
        <v>35</v>
      </c>
    </row>
    <row r="2703" ht="15.75" customHeight="1">
      <c r="A2703" s="9" t="s">
        <v>64</v>
      </c>
      <c r="B2703" s="10" t="s">
        <v>520</v>
      </c>
      <c r="C2703" s="10" t="s">
        <v>226</v>
      </c>
      <c r="D2703" s="11">
        <v>6.0</v>
      </c>
      <c r="E2703" s="13"/>
      <c r="F2703" s="9" t="s">
        <v>69</v>
      </c>
      <c r="G2703" s="10" t="s">
        <v>1981</v>
      </c>
      <c r="H2703" s="9" t="s">
        <v>35</v>
      </c>
    </row>
    <row r="2704" ht="15.75" customHeight="1">
      <c r="A2704" s="9" t="s">
        <v>36</v>
      </c>
      <c r="B2704" s="10" t="s">
        <v>952</v>
      </c>
      <c r="C2704" s="11">
        <v>3.0</v>
      </c>
      <c r="D2704" s="11">
        <v>2.0</v>
      </c>
      <c r="E2704" s="12">
        <v>2.0</v>
      </c>
      <c r="F2704" s="9" t="s">
        <v>97</v>
      </c>
      <c r="G2704" s="10" t="s">
        <v>1855</v>
      </c>
      <c r="H2704" s="9" t="s">
        <v>35</v>
      </c>
    </row>
    <row r="2705" ht="15.75" customHeight="1">
      <c r="A2705" s="9" t="s">
        <v>36</v>
      </c>
      <c r="B2705" s="10" t="s">
        <v>1982</v>
      </c>
      <c r="C2705" s="10" t="s">
        <v>62</v>
      </c>
      <c r="D2705" s="11">
        <v>2.0</v>
      </c>
      <c r="E2705" s="12">
        <v>1.0</v>
      </c>
      <c r="F2705" s="9" t="s">
        <v>87</v>
      </c>
      <c r="G2705" s="10" t="s">
        <v>1983</v>
      </c>
      <c r="H2705" s="9"/>
    </row>
    <row r="2706" ht="15.75" customHeight="1">
      <c r="A2706" s="9" t="s">
        <v>36</v>
      </c>
      <c r="B2706" s="10" t="s">
        <v>1425</v>
      </c>
      <c r="C2706" s="11">
        <v>2.0</v>
      </c>
      <c r="D2706" s="11">
        <v>2.0</v>
      </c>
      <c r="E2706" s="12">
        <v>1.0</v>
      </c>
      <c r="F2706" s="9" t="s">
        <v>100</v>
      </c>
      <c r="G2706" s="10" t="s">
        <v>738</v>
      </c>
      <c r="H2706" s="9" t="s">
        <v>35</v>
      </c>
    </row>
    <row r="2707" ht="15.75" customHeight="1">
      <c r="A2707" s="9" t="s">
        <v>36</v>
      </c>
      <c r="B2707" s="10" t="s">
        <v>1984</v>
      </c>
      <c r="C2707" s="11">
        <v>3.0</v>
      </c>
      <c r="D2707" s="11">
        <v>2.0</v>
      </c>
      <c r="E2707" s="12">
        <v>1.0</v>
      </c>
      <c r="F2707" s="9" t="s">
        <v>97</v>
      </c>
      <c r="G2707" s="10" t="s">
        <v>949</v>
      </c>
      <c r="H2707" s="9" t="s">
        <v>35</v>
      </c>
    </row>
    <row r="2708" ht="15.75" customHeight="1">
      <c r="A2708" s="9" t="s">
        <v>27</v>
      </c>
      <c r="B2708" s="10"/>
      <c r="C2708" s="10" t="s">
        <v>62</v>
      </c>
      <c r="D2708" s="11">
        <v>4.0</v>
      </c>
      <c r="E2708" s="12">
        <v>2.0</v>
      </c>
      <c r="F2708" s="9" t="s">
        <v>33</v>
      </c>
      <c r="G2708" s="10" t="s">
        <v>1985</v>
      </c>
      <c r="H2708" s="9" t="s">
        <v>35</v>
      </c>
    </row>
    <row r="2709" ht="15.75" customHeight="1">
      <c r="A2709" s="9" t="s">
        <v>46</v>
      </c>
      <c r="B2709" s="10" t="s">
        <v>61</v>
      </c>
      <c r="C2709" s="11">
        <v>4.0</v>
      </c>
      <c r="D2709" s="11">
        <v>3.0</v>
      </c>
      <c r="E2709" s="12">
        <v>2.0</v>
      </c>
      <c r="F2709" s="9" t="s">
        <v>33</v>
      </c>
      <c r="G2709" s="10" t="s">
        <v>1986</v>
      </c>
      <c r="H2709" s="9" t="s">
        <v>35</v>
      </c>
    </row>
    <row r="2710" ht="15.75" customHeight="1">
      <c r="A2710" s="9" t="s">
        <v>46</v>
      </c>
      <c r="B2710" s="10" t="s">
        <v>1987</v>
      </c>
      <c r="C2710" s="11">
        <v>3.0</v>
      </c>
      <c r="D2710" s="11">
        <v>2.0</v>
      </c>
      <c r="E2710" s="12">
        <v>1.0</v>
      </c>
      <c r="F2710" s="9" t="s">
        <v>33</v>
      </c>
      <c r="G2710" s="10" t="s">
        <v>1988</v>
      </c>
      <c r="H2710" s="9" t="s">
        <v>26</v>
      </c>
    </row>
    <row r="2711" ht="15.75" customHeight="1">
      <c r="A2711" s="9" t="s">
        <v>690</v>
      </c>
      <c r="B2711" s="10" t="s">
        <v>332</v>
      </c>
      <c r="C2711" s="10" t="s">
        <v>62</v>
      </c>
      <c r="D2711" s="11">
        <v>4.0</v>
      </c>
      <c r="E2711" s="13"/>
      <c r="F2711" s="9" t="s">
        <v>494</v>
      </c>
      <c r="G2711" s="10" t="s">
        <v>1989</v>
      </c>
      <c r="H2711" s="9" t="s">
        <v>35</v>
      </c>
    </row>
    <row r="2712" ht="15.75" customHeight="1">
      <c r="A2712" s="9" t="s">
        <v>268</v>
      </c>
      <c r="B2712" s="10" t="s">
        <v>699</v>
      </c>
      <c r="C2712" s="10" t="s">
        <v>199</v>
      </c>
      <c r="D2712" s="11">
        <v>1.0</v>
      </c>
      <c r="E2712" s="12">
        <v>1.0</v>
      </c>
      <c r="F2712" s="9" t="s">
        <v>97</v>
      </c>
      <c r="G2712" s="10" t="s">
        <v>1203</v>
      </c>
      <c r="H2712" s="9" t="s">
        <v>35</v>
      </c>
    </row>
    <row r="2713" ht="15.75" customHeight="1">
      <c r="A2713" s="9" t="s">
        <v>93</v>
      </c>
      <c r="B2713" s="10" t="s">
        <v>282</v>
      </c>
      <c r="C2713" s="10" t="s">
        <v>39</v>
      </c>
      <c r="D2713" s="11">
        <v>5.0</v>
      </c>
      <c r="E2713" s="12">
        <v>5.0</v>
      </c>
      <c r="F2713" s="9" t="s">
        <v>48</v>
      </c>
      <c r="G2713" s="10" t="s">
        <v>511</v>
      </c>
      <c r="H2713" s="9" t="s">
        <v>35</v>
      </c>
    </row>
    <row r="2714" ht="15.75" customHeight="1">
      <c r="A2714" s="9" t="s">
        <v>152</v>
      </c>
      <c r="B2714" s="10" t="s">
        <v>171</v>
      </c>
      <c r="C2714" s="11">
        <v>4.0</v>
      </c>
      <c r="D2714" s="11">
        <v>3.0</v>
      </c>
      <c r="E2714" s="12">
        <v>3.0</v>
      </c>
      <c r="F2714" s="9" t="s">
        <v>59</v>
      </c>
      <c r="G2714" s="10" t="s">
        <v>212</v>
      </c>
      <c r="H2714" s="9" t="s">
        <v>35</v>
      </c>
    </row>
    <row r="2715" ht="15.75" customHeight="1">
      <c r="A2715" s="9" t="s">
        <v>64</v>
      </c>
      <c r="B2715" s="10" t="s">
        <v>1990</v>
      </c>
      <c r="C2715" s="10" t="s">
        <v>199</v>
      </c>
      <c r="D2715" s="11">
        <v>2.0</v>
      </c>
      <c r="E2715" s="13"/>
      <c r="F2715" s="9" t="s">
        <v>86</v>
      </c>
      <c r="G2715" s="10" t="s">
        <v>378</v>
      </c>
      <c r="H2715" s="9" t="s">
        <v>35</v>
      </c>
    </row>
    <row r="2716" ht="15.75" customHeight="1">
      <c r="A2716" s="9" t="s">
        <v>76</v>
      </c>
      <c r="B2716" s="10" t="s">
        <v>324</v>
      </c>
      <c r="C2716" s="10" t="s">
        <v>62</v>
      </c>
      <c r="D2716" s="11">
        <v>4.0</v>
      </c>
      <c r="E2716" s="12">
        <v>2.0</v>
      </c>
      <c r="F2716" s="9" t="s">
        <v>33</v>
      </c>
      <c r="G2716" s="10" t="s">
        <v>705</v>
      </c>
      <c r="H2716" s="9" t="s">
        <v>26</v>
      </c>
    </row>
    <row r="2717" ht="15.75" customHeight="1">
      <c r="A2717" s="9" t="s">
        <v>76</v>
      </c>
      <c r="B2717" s="10" t="s">
        <v>61</v>
      </c>
      <c r="C2717" s="10" t="s">
        <v>62</v>
      </c>
      <c r="D2717" s="11">
        <v>4.0</v>
      </c>
      <c r="E2717" s="12">
        <v>2.0</v>
      </c>
      <c r="F2717" s="9" t="s">
        <v>33</v>
      </c>
      <c r="G2717" s="10" t="s">
        <v>410</v>
      </c>
      <c r="H2717" s="9" t="s">
        <v>35</v>
      </c>
    </row>
    <row r="2718" ht="15.75" customHeight="1">
      <c r="A2718" s="9" t="s">
        <v>76</v>
      </c>
      <c r="B2718" s="10" t="s">
        <v>85</v>
      </c>
      <c r="C2718" s="10" t="s">
        <v>62</v>
      </c>
      <c r="D2718" s="11">
        <v>4.0</v>
      </c>
      <c r="E2718" s="12">
        <v>2.0</v>
      </c>
      <c r="F2718" s="9" t="s">
        <v>33</v>
      </c>
      <c r="G2718" s="10" t="s">
        <v>337</v>
      </c>
      <c r="H2718" s="9" t="s">
        <v>35</v>
      </c>
    </row>
    <row r="2719" ht="15.75" customHeight="1">
      <c r="A2719" s="9" t="s">
        <v>76</v>
      </c>
      <c r="B2719" s="10" t="s">
        <v>450</v>
      </c>
      <c r="C2719" s="10" t="s">
        <v>226</v>
      </c>
      <c r="D2719" s="11">
        <v>6.0</v>
      </c>
      <c r="E2719" s="13"/>
      <c r="F2719" s="9" t="s">
        <v>87</v>
      </c>
      <c r="G2719" s="10" t="s">
        <v>1991</v>
      </c>
      <c r="H2719" s="9" t="s">
        <v>35</v>
      </c>
    </row>
    <row r="2720" ht="15.75" customHeight="1">
      <c r="A2720" s="9" t="s">
        <v>106</v>
      </c>
      <c r="B2720" s="10" t="s">
        <v>968</v>
      </c>
      <c r="C2720" s="11">
        <v>4.0</v>
      </c>
      <c r="D2720" s="11">
        <v>4.0</v>
      </c>
      <c r="E2720" s="13"/>
      <c r="F2720" s="9" t="s">
        <v>1992</v>
      </c>
      <c r="G2720" s="10" t="s">
        <v>284</v>
      </c>
      <c r="H2720" s="9" t="s">
        <v>67</v>
      </c>
    </row>
    <row r="2721" ht="15.75" customHeight="1">
      <c r="A2721" s="9" t="s">
        <v>111</v>
      </c>
      <c r="B2721" s="10" t="s">
        <v>975</v>
      </c>
      <c r="C2721" s="11">
        <v>3.0</v>
      </c>
      <c r="D2721" s="11">
        <v>2.0</v>
      </c>
      <c r="E2721" s="13"/>
      <c r="F2721" s="9" t="s">
        <v>87</v>
      </c>
      <c r="G2721" s="10" t="s">
        <v>161</v>
      </c>
      <c r="H2721" s="9" t="s">
        <v>35</v>
      </c>
    </row>
    <row r="2722" ht="15.75" customHeight="1">
      <c r="A2722" s="9" t="s">
        <v>64</v>
      </c>
      <c r="B2722" s="10" t="s">
        <v>1134</v>
      </c>
      <c r="C2722" s="10" t="s">
        <v>327</v>
      </c>
      <c r="D2722" s="11">
        <v>1.0</v>
      </c>
      <c r="E2722" s="13"/>
      <c r="F2722" s="9" t="s">
        <v>86</v>
      </c>
      <c r="G2722" s="10" t="s">
        <v>92</v>
      </c>
      <c r="H2722" s="9" t="s">
        <v>26</v>
      </c>
    </row>
    <row r="2723" ht="15.75" customHeight="1">
      <c r="A2723" s="9" t="s">
        <v>46</v>
      </c>
      <c r="B2723" s="10" t="s">
        <v>121</v>
      </c>
      <c r="C2723" s="10" t="s">
        <v>39</v>
      </c>
      <c r="D2723" s="11">
        <v>3.0</v>
      </c>
      <c r="E2723" s="12">
        <v>2.0</v>
      </c>
      <c r="F2723" s="9" t="s">
        <v>59</v>
      </c>
      <c r="G2723" s="10" t="s">
        <v>63</v>
      </c>
      <c r="H2723" s="9" t="s">
        <v>35</v>
      </c>
    </row>
    <row r="2724" ht="15.75" customHeight="1">
      <c r="A2724" s="9" t="s">
        <v>46</v>
      </c>
      <c r="B2724" s="10" t="s">
        <v>278</v>
      </c>
      <c r="C2724" s="11">
        <v>2.0</v>
      </c>
      <c r="D2724" s="11">
        <v>3.0</v>
      </c>
      <c r="E2724" s="12">
        <v>2.0</v>
      </c>
      <c r="F2724" s="9" t="s">
        <v>172</v>
      </c>
      <c r="G2724" s="10" t="s">
        <v>1993</v>
      </c>
      <c r="H2724" s="9" t="s">
        <v>35</v>
      </c>
    </row>
    <row r="2725" ht="15.75" customHeight="1">
      <c r="A2725" s="9" t="s">
        <v>64</v>
      </c>
      <c r="B2725" s="10" t="s">
        <v>1994</v>
      </c>
      <c r="C2725" s="10"/>
      <c r="D2725" s="10"/>
      <c r="E2725" s="13"/>
      <c r="F2725" s="9" t="s">
        <v>660</v>
      </c>
      <c r="G2725" s="10" t="s">
        <v>1995</v>
      </c>
      <c r="H2725" s="9"/>
    </row>
    <row r="2726" ht="15.75" customHeight="1">
      <c r="A2726" s="9" t="s">
        <v>21</v>
      </c>
      <c r="B2726" s="10" t="s">
        <v>22</v>
      </c>
      <c r="C2726" s="10" t="s">
        <v>62</v>
      </c>
      <c r="D2726" s="11">
        <v>4.0</v>
      </c>
      <c r="E2726" s="13"/>
      <c r="F2726" s="9" t="s">
        <v>390</v>
      </c>
      <c r="G2726" s="10" t="s">
        <v>490</v>
      </c>
      <c r="H2726" s="9" t="s">
        <v>35</v>
      </c>
    </row>
    <row r="2727" ht="15.75" customHeight="1">
      <c r="A2727" s="9" t="s">
        <v>21</v>
      </c>
      <c r="B2727" s="10" t="s">
        <v>193</v>
      </c>
      <c r="C2727" s="10" t="s">
        <v>289</v>
      </c>
      <c r="D2727" s="11">
        <v>3.0</v>
      </c>
      <c r="E2727" s="13"/>
      <c r="F2727" s="9" t="s">
        <v>124</v>
      </c>
      <c r="G2727" s="10" t="s">
        <v>1505</v>
      </c>
      <c r="H2727" s="9" t="s">
        <v>35</v>
      </c>
    </row>
    <row r="2728" ht="15.75" customHeight="1">
      <c r="A2728" s="9" t="s">
        <v>21</v>
      </c>
      <c r="B2728" s="10" t="s">
        <v>38</v>
      </c>
      <c r="C2728" s="10" t="s">
        <v>23</v>
      </c>
      <c r="D2728" s="11">
        <v>3.0</v>
      </c>
      <c r="E2728" s="13"/>
      <c r="F2728" s="9" t="s">
        <v>124</v>
      </c>
      <c r="G2728" s="10" t="s">
        <v>516</v>
      </c>
      <c r="H2728" s="9" t="s">
        <v>35</v>
      </c>
    </row>
    <row r="2729" ht="15.75" customHeight="1">
      <c r="A2729" s="9" t="s">
        <v>21</v>
      </c>
      <c r="B2729" s="10" t="s">
        <v>215</v>
      </c>
      <c r="C2729" s="10" t="s">
        <v>62</v>
      </c>
      <c r="D2729" s="11">
        <v>4.0</v>
      </c>
      <c r="E2729" s="13"/>
      <c r="F2729" s="9" t="s">
        <v>390</v>
      </c>
      <c r="G2729" s="10" t="s">
        <v>490</v>
      </c>
      <c r="H2729" s="9" t="s">
        <v>26</v>
      </c>
    </row>
    <row r="2730" ht="15.75" customHeight="1">
      <c r="A2730" s="9" t="s">
        <v>21</v>
      </c>
      <c r="B2730" s="10" t="s">
        <v>285</v>
      </c>
      <c r="C2730" s="10" t="s">
        <v>289</v>
      </c>
      <c r="D2730" s="11">
        <v>3.0</v>
      </c>
      <c r="E2730" s="13"/>
      <c r="F2730" s="9" t="s">
        <v>390</v>
      </c>
      <c r="G2730" s="10" t="s">
        <v>1996</v>
      </c>
      <c r="H2730" s="9" t="s">
        <v>26</v>
      </c>
    </row>
    <row r="2731" ht="15.75" customHeight="1">
      <c r="A2731" s="9" t="s">
        <v>1969</v>
      </c>
      <c r="B2731" s="10" t="s">
        <v>1997</v>
      </c>
      <c r="C2731" s="11">
        <v>4.0</v>
      </c>
      <c r="D2731" s="11">
        <v>3.0</v>
      </c>
      <c r="E2731" s="13"/>
      <c r="F2731" s="9" t="s">
        <v>59</v>
      </c>
      <c r="G2731" s="10" t="s">
        <v>1998</v>
      </c>
      <c r="H2731" s="9" t="s">
        <v>35</v>
      </c>
    </row>
    <row r="2732" ht="15.75" customHeight="1">
      <c r="A2732" s="9" t="s">
        <v>36</v>
      </c>
      <c r="B2732" s="10" t="s">
        <v>245</v>
      </c>
      <c r="C2732" s="11">
        <v>3.0</v>
      </c>
      <c r="D2732" s="11">
        <v>2.0</v>
      </c>
      <c r="E2732" s="12">
        <v>1.0</v>
      </c>
      <c r="F2732" s="9" t="s">
        <v>86</v>
      </c>
      <c r="G2732" s="10" t="s">
        <v>1999</v>
      </c>
      <c r="H2732" s="9" t="s">
        <v>35</v>
      </c>
    </row>
    <row r="2733" ht="15.75" customHeight="1">
      <c r="A2733" s="9" t="s">
        <v>36</v>
      </c>
      <c r="B2733" s="10" t="s">
        <v>1221</v>
      </c>
      <c r="C2733" s="11">
        <v>3.0</v>
      </c>
      <c r="D2733" s="11">
        <v>2.0</v>
      </c>
      <c r="E2733" s="13"/>
      <c r="F2733" s="9" t="s">
        <v>86</v>
      </c>
      <c r="G2733" s="10" t="s">
        <v>2000</v>
      </c>
      <c r="H2733" s="9" t="s">
        <v>35</v>
      </c>
    </row>
    <row r="2734" ht="15.75" customHeight="1">
      <c r="A2734" s="9" t="s">
        <v>36</v>
      </c>
      <c r="B2734" s="10" t="s">
        <v>313</v>
      </c>
      <c r="C2734" s="11">
        <v>2.0</v>
      </c>
      <c r="D2734" s="11">
        <v>2.0</v>
      </c>
      <c r="E2734" s="12">
        <v>1.0</v>
      </c>
      <c r="F2734" s="9" t="s">
        <v>24</v>
      </c>
      <c r="G2734" s="10" t="s">
        <v>1687</v>
      </c>
      <c r="H2734" s="9" t="s">
        <v>35</v>
      </c>
    </row>
    <row r="2735" ht="15.75" customHeight="1">
      <c r="A2735" s="9" t="s">
        <v>36</v>
      </c>
      <c r="B2735" s="10" t="s">
        <v>353</v>
      </c>
      <c r="C2735" s="11">
        <v>2.0</v>
      </c>
      <c r="D2735" s="11">
        <v>2.0</v>
      </c>
      <c r="E2735" s="12">
        <v>3.0</v>
      </c>
      <c r="F2735" s="9" t="s">
        <v>24</v>
      </c>
      <c r="G2735" s="10" t="s">
        <v>2001</v>
      </c>
      <c r="H2735" s="9" t="s">
        <v>35</v>
      </c>
    </row>
    <row r="2736" ht="15.75" customHeight="1">
      <c r="A2736" s="9" t="s">
        <v>36</v>
      </c>
      <c r="B2736" s="10" t="s">
        <v>241</v>
      </c>
      <c r="C2736" s="11">
        <v>3.0</v>
      </c>
      <c r="D2736" s="11">
        <v>2.0</v>
      </c>
      <c r="E2736" s="13"/>
      <c r="F2736" s="9" t="s">
        <v>86</v>
      </c>
      <c r="G2736" s="10" t="s">
        <v>2000</v>
      </c>
      <c r="H2736" s="9" t="s">
        <v>35</v>
      </c>
    </row>
    <row r="2737" ht="15.75" customHeight="1">
      <c r="A2737" s="9" t="s">
        <v>36</v>
      </c>
      <c r="B2737" s="10" t="s">
        <v>522</v>
      </c>
      <c r="C2737" s="11">
        <v>2.0</v>
      </c>
      <c r="D2737" s="11">
        <v>2.0</v>
      </c>
      <c r="E2737" s="12">
        <v>1.0</v>
      </c>
      <c r="F2737" s="9" t="s">
        <v>24</v>
      </c>
      <c r="G2737" s="10" t="s">
        <v>399</v>
      </c>
      <c r="H2737" s="9" t="s">
        <v>67</v>
      </c>
    </row>
    <row r="2738" ht="15.75" customHeight="1">
      <c r="A2738" s="9" t="s">
        <v>36</v>
      </c>
      <c r="B2738" s="10" t="s">
        <v>353</v>
      </c>
      <c r="C2738" s="11">
        <v>3.0</v>
      </c>
      <c r="D2738" s="11">
        <v>2.0</v>
      </c>
      <c r="E2738" s="12">
        <v>1.0</v>
      </c>
      <c r="F2738" s="9" t="s">
        <v>86</v>
      </c>
      <c r="G2738" s="10" t="s">
        <v>239</v>
      </c>
      <c r="H2738" s="9" t="s">
        <v>26</v>
      </c>
    </row>
    <row r="2739" ht="15.75" customHeight="1">
      <c r="A2739" s="9" t="s">
        <v>37</v>
      </c>
      <c r="B2739" s="10" t="s">
        <v>377</v>
      </c>
      <c r="C2739" s="11">
        <v>3.0</v>
      </c>
      <c r="D2739" s="11">
        <v>2.0</v>
      </c>
      <c r="E2739" s="12">
        <v>2.0</v>
      </c>
      <c r="F2739" s="9" t="s">
        <v>97</v>
      </c>
      <c r="G2739" s="10" t="s">
        <v>730</v>
      </c>
      <c r="H2739" s="9" t="s">
        <v>35</v>
      </c>
    </row>
    <row r="2740" ht="15.75" customHeight="1">
      <c r="A2740" s="9" t="s">
        <v>36</v>
      </c>
      <c r="B2740" s="10" t="s">
        <v>313</v>
      </c>
      <c r="C2740" s="11">
        <v>2.0</v>
      </c>
      <c r="D2740" s="11">
        <v>2.0</v>
      </c>
      <c r="E2740" s="12">
        <v>1.0</v>
      </c>
      <c r="F2740" s="9" t="s">
        <v>24</v>
      </c>
      <c r="G2740" s="10" t="s">
        <v>2002</v>
      </c>
      <c r="H2740" s="9" t="s">
        <v>35</v>
      </c>
    </row>
    <row r="2741" ht="15.75" customHeight="1">
      <c r="A2741" s="9" t="s">
        <v>36</v>
      </c>
      <c r="B2741" s="10" t="s">
        <v>38</v>
      </c>
      <c r="C2741" s="10" t="s">
        <v>83</v>
      </c>
      <c r="D2741" s="11">
        <v>2.0</v>
      </c>
      <c r="E2741" s="12">
        <v>1.0</v>
      </c>
      <c r="F2741" s="9" t="s">
        <v>24</v>
      </c>
      <c r="G2741" s="10" t="s">
        <v>2003</v>
      </c>
      <c r="H2741" s="9" t="s">
        <v>26</v>
      </c>
    </row>
    <row r="2742" ht="15.75" customHeight="1">
      <c r="A2742" s="9" t="s">
        <v>36</v>
      </c>
      <c r="B2742" s="10" t="s">
        <v>332</v>
      </c>
      <c r="C2742" s="11">
        <v>2.0</v>
      </c>
      <c r="D2742" s="11">
        <v>2.0</v>
      </c>
      <c r="E2742" s="12">
        <v>1.0</v>
      </c>
      <c r="F2742" s="9" t="s">
        <v>86</v>
      </c>
      <c r="G2742" s="10" t="s">
        <v>1451</v>
      </c>
      <c r="H2742" s="9" t="s">
        <v>26</v>
      </c>
    </row>
    <row r="2743" ht="15.75" customHeight="1">
      <c r="A2743" s="9" t="s">
        <v>36</v>
      </c>
      <c r="B2743" s="10" t="s">
        <v>329</v>
      </c>
      <c r="C2743" s="11">
        <v>3.0</v>
      </c>
      <c r="D2743" s="11">
        <v>2.0</v>
      </c>
      <c r="E2743" s="12">
        <v>2.0</v>
      </c>
      <c r="F2743" s="9" t="s">
        <v>24</v>
      </c>
      <c r="G2743" s="10" t="s">
        <v>239</v>
      </c>
      <c r="H2743" s="9" t="s">
        <v>67</v>
      </c>
    </row>
    <row r="2744" ht="15.75" customHeight="1">
      <c r="A2744" s="9" t="s">
        <v>36</v>
      </c>
      <c r="B2744" s="10" t="s">
        <v>957</v>
      </c>
      <c r="C2744" s="11">
        <v>2.0</v>
      </c>
      <c r="D2744" s="11">
        <v>2.0</v>
      </c>
      <c r="E2744" s="13"/>
      <c r="F2744" s="9" t="s">
        <v>86</v>
      </c>
      <c r="G2744" s="10" t="s">
        <v>2003</v>
      </c>
      <c r="H2744" s="9" t="s">
        <v>35</v>
      </c>
    </row>
    <row r="2745" ht="15.75" customHeight="1">
      <c r="A2745" s="9" t="s">
        <v>36</v>
      </c>
      <c r="B2745" s="10" t="s">
        <v>957</v>
      </c>
      <c r="C2745" s="11">
        <v>2.0</v>
      </c>
      <c r="D2745" s="11">
        <v>2.0</v>
      </c>
      <c r="E2745" s="12">
        <v>1.0</v>
      </c>
      <c r="F2745" s="9" t="s">
        <v>24</v>
      </c>
      <c r="G2745" s="10" t="s">
        <v>325</v>
      </c>
      <c r="H2745" s="9" t="s">
        <v>35</v>
      </c>
    </row>
    <row r="2746" ht="15.75" customHeight="1">
      <c r="A2746" s="9" t="s">
        <v>36</v>
      </c>
      <c r="B2746" s="10" t="s">
        <v>313</v>
      </c>
      <c r="C2746" s="11">
        <v>2.0</v>
      </c>
      <c r="D2746" s="11">
        <v>2.0</v>
      </c>
      <c r="E2746" s="12">
        <v>1.0</v>
      </c>
      <c r="F2746" s="9" t="s">
        <v>359</v>
      </c>
      <c r="G2746" s="10" t="s">
        <v>2003</v>
      </c>
      <c r="H2746" s="9" t="s">
        <v>26</v>
      </c>
    </row>
    <row r="2747" ht="15.75" customHeight="1">
      <c r="A2747" s="9" t="s">
        <v>36</v>
      </c>
      <c r="B2747" s="10" t="s">
        <v>957</v>
      </c>
      <c r="C2747" s="11">
        <v>2.0</v>
      </c>
      <c r="D2747" s="11">
        <v>2.0</v>
      </c>
      <c r="E2747" s="13"/>
      <c r="F2747" s="9" t="s">
        <v>86</v>
      </c>
      <c r="G2747" s="10" t="s">
        <v>2004</v>
      </c>
      <c r="H2747" s="9" t="s">
        <v>35</v>
      </c>
    </row>
    <row r="2748" ht="15.75" customHeight="1">
      <c r="A2748" s="9" t="s">
        <v>76</v>
      </c>
      <c r="B2748" s="10" t="s">
        <v>2005</v>
      </c>
      <c r="C2748" s="10" t="s">
        <v>226</v>
      </c>
      <c r="D2748" s="11">
        <v>6.0</v>
      </c>
      <c r="E2748" s="13"/>
      <c r="F2748" s="9" t="s">
        <v>29</v>
      </c>
      <c r="G2748" s="10" t="s">
        <v>2006</v>
      </c>
      <c r="H2748" s="9" t="s">
        <v>35</v>
      </c>
    </row>
    <row r="2749" ht="15.75" customHeight="1">
      <c r="A2749" s="9" t="s">
        <v>37</v>
      </c>
      <c r="B2749" s="10" t="s">
        <v>2007</v>
      </c>
      <c r="C2749" s="10" t="s">
        <v>62</v>
      </c>
      <c r="D2749" s="11">
        <v>2.0</v>
      </c>
      <c r="E2749" s="12">
        <v>1.0</v>
      </c>
      <c r="F2749" s="9" t="s">
        <v>97</v>
      </c>
      <c r="G2749" s="10" t="s">
        <v>161</v>
      </c>
      <c r="H2749" s="9"/>
    </row>
    <row r="2750" ht="15.75" customHeight="1">
      <c r="A2750" s="9" t="s">
        <v>76</v>
      </c>
      <c r="B2750" s="10" t="s">
        <v>741</v>
      </c>
      <c r="C2750" s="10" t="s">
        <v>226</v>
      </c>
      <c r="D2750" s="11">
        <v>4.0</v>
      </c>
      <c r="E2750" s="12">
        <v>4.0</v>
      </c>
      <c r="F2750" s="9" t="s">
        <v>29</v>
      </c>
      <c r="G2750" s="10" t="s">
        <v>2008</v>
      </c>
      <c r="H2750" s="9" t="s">
        <v>35</v>
      </c>
    </row>
    <row r="2751" ht="15.75" customHeight="1">
      <c r="A2751" s="9" t="s">
        <v>70</v>
      </c>
      <c r="B2751" s="10" t="s">
        <v>854</v>
      </c>
      <c r="C2751" s="11">
        <v>3.0</v>
      </c>
      <c r="D2751" s="11">
        <v>2.0</v>
      </c>
      <c r="E2751" s="12">
        <v>1.0</v>
      </c>
      <c r="F2751" s="9" t="s">
        <v>124</v>
      </c>
      <c r="G2751" s="10" t="s">
        <v>2003</v>
      </c>
      <c r="H2751" s="9" t="s">
        <v>35</v>
      </c>
    </row>
    <row r="2752" ht="15.75" customHeight="1">
      <c r="A2752" s="9" t="s">
        <v>93</v>
      </c>
      <c r="B2752" s="10" t="s">
        <v>968</v>
      </c>
      <c r="C2752" s="10" t="s">
        <v>23</v>
      </c>
      <c r="D2752" s="11">
        <v>2.0</v>
      </c>
      <c r="E2752" s="12">
        <v>2.0</v>
      </c>
      <c r="F2752" s="9" t="s">
        <v>24</v>
      </c>
      <c r="G2752" s="10" t="s">
        <v>760</v>
      </c>
      <c r="H2752" s="9" t="s">
        <v>26</v>
      </c>
    </row>
    <row r="2753" ht="15.75" customHeight="1">
      <c r="A2753" s="9" t="s">
        <v>76</v>
      </c>
      <c r="B2753" s="10" t="s">
        <v>2009</v>
      </c>
      <c r="C2753" s="10" t="s">
        <v>226</v>
      </c>
      <c r="D2753" s="11">
        <v>8.0</v>
      </c>
      <c r="E2753" s="12">
        <v>5.0</v>
      </c>
      <c r="F2753" s="9" t="s">
        <v>43</v>
      </c>
      <c r="G2753" s="10" t="s">
        <v>2010</v>
      </c>
      <c r="H2753" s="9" t="s">
        <v>35</v>
      </c>
    </row>
    <row r="2754" ht="15.75" customHeight="1">
      <c r="A2754" s="9" t="s">
        <v>76</v>
      </c>
      <c r="B2754" s="10" t="s">
        <v>256</v>
      </c>
      <c r="C2754" s="10" t="s">
        <v>226</v>
      </c>
      <c r="D2754" s="11">
        <v>6.0</v>
      </c>
      <c r="E2754" s="13"/>
      <c r="F2754" s="9" t="s">
        <v>29</v>
      </c>
      <c r="G2754" s="10" t="s">
        <v>1638</v>
      </c>
      <c r="H2754" s="9" t="s">
        <v>35</v>
      </c>
    </row>
    <row r="2755" ht="15.75" customHeight="1">
      <c r="A2755" s="9" t="s">
        <v>46</v>
      </c>
      <c r="B2755" s="10" t="s">
        <v>109</v>
      </c>
      <c r="C2755" s="11">
        <v>3.0</v>
      </c>
      <c r="D2755" s="11">
        <v>2.0</v>
      </c>
      <c r="E2755" s="12">
        <v>1.0</v>
      </c>
      <c r="F2755" s="9" t="s">
        <v>87</v>
      </c>
      <c r="G2755" s="10" t="s">
        <v>139</v>
      </c>
      <c r="H2755" s="9" t="s">
        <v>35</v>
      </c>
    </row>
    <row r="2756" ht="15.75" customHeight="1">
      <c r="A2756" s="9" t="s">
        <v>46</v>
      </c>
      <c r="B2756" s="10" t="s">
        <v>313</v>
      </c>
      <c r="C2756" s="10" t="s">
        <v>62</v>
      </c>
      <c r="D2756" s="11">
        <v>3.0</v>
      </c>
      <c r="E2756" s="12">
        <v>2.0</v>
      </c>
      <c r="F2756" s="9" t="s">
        <v>87</v>
      </c>
      <c r="G2756" s="10" t="s">
        <v>2011</v>
      </c>
      <c r="H2756" s="9" t="s">
        <v>35</v>
      </c>
    </row>
    <row r="2757" ht="15.75" customHeight="1">
      <c r="A2757" s="9" t="s">
        <v>190</v>
      </c>
      <c r="B2757" s="10" t="s">
        <v>2012</v>
      </c>
      <c r="C2757" s="11">
        <v>2.0</v>
      </c>
      <c r="D2757" s="11">
        <v>2.0</v>
      </c>
      <c r="E2757" s="12">
        <v>1.0</v>
      </c>
      <c r="F2757" s="9" t="s">
        <v>24</v>
      </c>
      <c r="G2757" s="10" t="s">
        <v>1395</v>
      </c>
      <c r="H2757" s="9" t="s">
        <v>26</v>
      </c>
    </row>
    <row r="2758" ht="15.75" customHeight="1">
      <c r="A2758" s="9" t="s">
        <v>190</v>
      </c>
      <c r="B2758" s="10" t="s">
        <v>193</v>
      </c>
      <c r="C2758" s="11">
        <v>2.0</v>
      </c>
      <c r="D2758" s="11">
        <v>2.0</v>
      </c>
      <c r="E2758" s="12">
        <v>1.0</v>
      </c>
      <c r="F2758" s="9" t="s">
        <v>24</v>
      </c>
      <c r="G2758" s="10" t="s">
        <v>775</v>
      </c>
      <c r="H2758" s="9" t="s">
        <v>26</v>
      </c>
    </row>
    <row r="2759" ht="15.75" customHeight="1">
      <c r="A2759" s="9" t="s">
        <v>76</v>
      </c>
      <c r="B2759" s="10" t="s">
        <v>2013</v>
      </c>
      <c r="C2759" s="10" t="s">
        <v>226</v>
      </c>
      <c r="D2759" s="11">
        <v>6.0</v>
      </c>
      <c r="E2759" s="13"/>
      <c r="F2759" s="9" t="s">
        <v>29</v>
      </c>
      <c r="G2759" s="10" t="s">
        <v>2014</v>
      </c>
      <c r="H2759" s="9" t="s">
        <v>35</v>
      </c>
    </row>
    <row r="2760" ht="15.75" customHeight="1">
      <c r="A2760" s="9" t="s">
        <v>556</v>
      </c>
      <c r="B2760" s="10" t="s">
        <v>318</v>
      </c>
      <c r="C2760" s="11">
        <v>1.0</v>
      </c>
      <c r="D2760" s="11">
        <v>2.0</v>
      </c>
      <c r="E2760" s="12">
        <v>1.0</v>
      </c>
      <c r="F2760" s="9" t="s">
        <v>86</v>
      </c>
      <c r="G2760" s="10" t="s">
        <v>1003</v>
      </c>
      <c r="H2760" s="9" t="s">
        <v>26</v>
      </c>
    </row>
    <row r="2761" ht="15.75" customHeight="1">
      <c r="A2761" s="9" t="s">
        <v>93</v>
      </c>
      <c r="B2761" s="10" t="s">
        <v>193</v>
      </c>
      <c r="C2761" s="11">
        <v>5.0</v>
      </c>
      <c r="D2761" s="11">
        <v>4.0</v>
      </c>
      <c r="E2761" s="12">
        <v>2.0</v>
      </c>
      <c r="F2761" s="9" t="s">
        <v>94</v>
      </c>
      <c r="G2761" s="10" t="s">
        <v>670</v>
      </c>
      <c r="H2761" s="9" t="s">
        <v>35</v>
      </c>
    </row>
    <row r="2762" ht="15.75" customHeight="1">
      <c r="A2762" s="9" t="s">
        <v>577</v>
      </c>
      <c r="B2762" s="10" t="s">
        <v>409</v>
      </c>
      <c r="C2762" s="10" t="s">
        <v>39</v>
      </c>
      <c r="D2762" s="11">
        <v>5.0</v>
      </c>
      <c r="E2762" s="13"/>
      <c r="F2762" s="9" t="s">
        <v>206</v>
      </c>
      <c r="G2762" s="10" t="s">
        <v>284</v>
      </c>
      <c r="H2762" s="9" t="s">
        <v>35</v>
      </c>
    </row>
    <row r="2763" ht="15.75" customHeight="1">
      <c r="A2763" s="9" t="s">
        <v>36</v>
      </c>
      <c r="B2763" s="10" t="s">
        <v>1390</v>
      </c>
      <c r="C2763" s="11">
        <v>4.0</v>
      </c>
      <c r="D2763" s="11">
        <v>3.0</v>
      </c>
      <c r="E2763" s="13"/>
      <c r="F2763" s="9" t="s">
        <v>172</v>
      </c>
      <c r="G2763" s="10" t="s">
        <v>2015</v>
      </c>
      <c r="H2763" s="9" t="s">
        <v>35</v>
      </c>
    </row>
    <row r="2764" ht="15.75" customHeight="1">
      <c r="A2764" s="9" t="s">
        <v>130</v>
      </c>
      <c r="B2764" s="10" t="s">
        <v>391</v>
      </c>
      <c r="C2764" s="10" t="s">
        <v>226</v>
      </c>
      <c r="D2764" s="11">
        <v>4.0</v>
      </c>
      <c r="E2764" s="12">
        <v>3.0</v>
      </c>
      <c r="F2764" s="9" t="s">
        <v>29</v>
      </c>
      <c r="G2764" s="10" t="s">
        <v>2016</v>
      </c>
      <c r="H2764" s="9" t="s">
        <v>35</v>
      </c>
    </row>
    <row r="2765" ht="15.75" customHeight="1">
      <c r="A2765" s="9" t="s">
        <v>556</v>
      </c>
      <c r="B2765" s="10" t="s">
        <v>663</v>
      </c>
      <c r="C2765" s="10" t="s">
        <v>226</v>
      </c>
      <c r="D2765" s="11">
        <v>5.0</v>
      </c>
      <c r="E2765" s="13"/>
      <c r="F2765" s="9" t="s">
        <v>29</v>
      </c>
      <c r="G2765" s="10" t="s">
        <v>2017</v>
      </c>
      <c r="H2765" s="9"/>
    </row>
    <row r="2766" ht="15.75" customHeight="1">
      <c r="A2766" s="9" t="s">
        <v>2018</v>
      </c>
      <c r="B2766" s="10" t="s">
        <v>38</v>
      </c>
      <c r="C2766" s="11">
        <v>6.0</v>
      </c>
      <c r="D2766" s="11">
        <v>6.0</v>
      </c>
      <c r="E2766" s="13"/>
      <c r="F2766" s="9" t="s">
        <v>559</v>
      </c>
      <c r="G2766" s="10" t="s">
        <v>1080</v>
      </c>
      <c r="H2766" s="9" t="s">
        <v>26</v>
      </c>
    </row>
    <row r="2767" ht="15.75" customHeight="1">
      <c r="A2767" s="9" t="s">
        <v>556</v>
      </c>
      <c r="B2767" s="10" t="s">
        <v>856</v>
      </c>
      <c r="C2767" s="10" t="s">
        <v>226</v>
      </c>
      <c r="D2767" s="11">
        <v>6.0</v>
      </c>
      <c r="E2767" s="12">
        <v>4.0</v>
      </c>
      <c r="F2767" s="9" t="s">
        <v>29</v>
      </c>
      <c r="G2767" s="10" t="s">
        <v>2017</v>
      </c>
      <c r="H2767" s="9" t="s">
        <v>35</v>
      </c>
    </row>
    <row r="2768" ht="15.75" customHeight="1">
      <c r="A2768" s="9" t="s">
        <v>70</v>
      </c>
      <c r="B2768" s="10" t="s">
        <v>632</v>
      </c>
      <c r="C2768" s="11">
        <v>3.0</v>
      </c>
      <c r="D2768" s="11">
        <v>2.0</v>
      </c>
      <c r="E2768" s="12">
        <v>1.0</v>
      </c>
      <c r="F2768" s="9" t="s">
        <v>86</v>
      </c>
      <c r="G2768" s="10" t="s">
        <v>491</v>
      </c>
      <c r="H2768" s="9" t="s">
        <v>35</v>
      </c>
    </row>
    <row r="2769" ht="15.75" customHeight="1">
      <c r="A2769" s="9" t="s">
        <v>190</v>
      </c>
      <c r="B2769" s="10" t="s">
        <v>409</v>
      </c>
      <c r="C2769" s="11">
        <v>3.0</v>
      </c>
      <c r="D2769" s="11">
        <v>3.0</v>
      </c>
      <c r="E2769" s="12">
        <v>2.0</v>
      </c>
      <c r="F2769" s="9" t="s">
        <v>33</v>
      </c>
      <c r="G2769" s="10" t="s">
        <v>2019</v>
      </c>
      <c r="H2769" s="9" t="s">
        <v>35</v>
      </c>
    </row>
    <row r="2770" ht="15.75" customHeight="1">
      <c r="A2770" s="9" t="s">
        <v>190</v>
      </c>
      <c r="B2770" s="10" t="s">
        <v>148</v>
      </c>
      <c r="C2770" s="10" t="s">
        <v>62</v>
      </c>
      <c r="D2770" s="11">
        <v>3.0</v>
      </c>
      <c r="E2770" s="12">
        <v>2.0</v>
      </c>
      <c r="F2770" s="9" t="s">
        <v>33</v>
      </c>
      <c r="G2770" s="10" t="s">
        <v>739</v>
      </c>
      <c r="H2770" s="9" t="s">
        <v>26</v>
      </c>
    </row>
    <row r="2771" ht="15.75" customHeight="1">
      <c r="A2771" s="9" t="s">
        <v>21</v>
      </c>
      <c r="B2771" s="10" t="s">
        <v>47</v>
      </c>
      <c r="C2771" s="11">
        <v>2.0</v>
      </c>
      <c r="D2771" s="11">
        <v>2.0</v>
      </c>
      <c r="E2771" s="12">
        <v>2.0</v>
      </c>
      <c r="F2771" s="9" t="s">
        <v>24</v>
      </c>
      <c r="G2771" s="10" t="s">
        <v>396</v>
      </c>
      <c r="H2771" s="9" t="s">
        <v>35</v>
      </c>
    </row>
    <row r="2772" ht="15.75" customHeight="1">
      <c r="A2772" s="9" t="s">
        <v>147</v>
      </c>
      <c r="B2772" s="10" t="s">
        <v>245</v>
      </c>
      <c r="C2772" s="11">
        <v>3.0</v>
      </c>
      <c r="D2772" s="11">
        <v>3.0</v>
      </c>
      <c r="E2772" s="12">
        <v>2.0</v>
      </c>
      <c r="F2772" s="9" t="s">
        <v>124</v>
      </c>
      <c r="G2772" s="10" t="s">
        <v>758</v>
      </c>
      <c r="H2772" s="9" t="s">
        <v>26</v>
      </c>
    </row>
    <row r="2773" ht="15.75" customHeight="1">
      <c r="A2773" s="9" t="s">
        <v>147</v>
      </c>
      <c r="B2773" s="10" t="s">
        <v>231</v>
      </c>
      <c r="C2773" s="11">
        <v>3.0</v>
      </c>
      <c r="D2773" s="11">
        <v>3.0</v>
      </c>
      <c r="E2773" s="12">
        <v>1.0</v>
      </c>
      <c r="F2773" s="9" t="s">
        <v>86</v>
      </c>
      <c r="G2773" s="10" t="s">
        <v>2020</v>
      </c>
      <c r="H2773" s="9" t="s">
        <v>26</v>
      </c>
    </row>
    <row r="2774" ht="15.75" customHeight="1">
      <c r="A2774" s="9" t="s">
        <v>504</v>
      </c>
      <c r="B2774" s="10" t="s">
        <v>195</v>
      </c>
      <c r="C2774" s="11">
        <v>4.0</v>
      </c>
      <c r="D2774" s="11">
        <v>3.0</v>
      </c>
      <c r="E2774" s="12">
        <v>2.0</v>
      </c>
      <c r="F2774" s="9" t="s">
        <v>172</v>
      </c>
      <c r="G2774" s="10" t="s">
        <v>1023</v>
      </c>
      <c r="H2774" s="9" t="s">
        <v>35</v>
      </c>
    </row>
    <row r="2775" ht="15.75" customHeight="1">
      <c r="A2775" s="9" t="s">
        <v>111</v>
      </c>
      <c r="B2775" s="10" t="s">
        <v>975</v>
      </c>
      <c r="C2775" s="11">
        <v>3.0</v>
      </c>
      <c r="D2775" s="11">
        <v>2.0</v>
      </c>
      <c r="E2775" s="12">
        <v>1.0</v>
      </c>
      <c r="F2775" s="9" t="s">
        <v>33</v>
      </c>
      <c r="G2775" s="10" t="s">
        <v>2021</v>
      </c>
      <c r="H2775" s="9" t="s">
        <v>35</v>
      </c>
    </row>
    <row r="2776" ht="15.75" customHeight="1">
      <c r="A2776" s="9" t="s">
        <v>46</v>
      </c>
      <c r="B2776" s="10" t="s">
        <v>318</v>
      </c>
      <c r="C2776" s="11">
        <v>2.0</v>
      </c>
      <c r="D2776" s="11">
        <v>2.0</v>
      </c>
      <c r="E2776" s="12">
        <v>1.0</v>
      </c>
      <c r="F2776" s="9" t="s">
        <v>86</v>
      </c>
      <c r="G2776" s="10" t="s">
        <v>2022</v>
      </c>
      <c r="H2776" s="9" t="s">
        <v>26</v>
      </c>
    </row>
    <row r="2777" ht="15.75" customHeight="1">
      <c r="A2777" s="9" t="s">
        <v>36</v>
      </c>
      <c r="B2777" s="10" t="s">
        <v>968</v>
      </c>
      <c r="C2777" s="11">
        <v>2.0</v>
      </c>
      <c r="D2777" s="11">
        <v>2.0</v>
      </c>
      <c r="E2777" s="12">
        <v>1.0</v>
      </c>
      <c r="F2777" s="9" t="s">
        <v>86</v>
      </c>
      <c r="G2777" s="10" t="s">
        <v>2023</v>
      </c>
      <c r="H2777" s="9" t="s">
        <v>35</v>
      </c>
    </row>
    <row r="2778" ht="15.75" customHeight="1">
      <c r="A2778" s="9" t="s">
        <v>106</v>
      </c>
      <c r="B2778" s="10" t="s">
        <v>1206</v>
      </c>
      <c r="C2778" s="11">
        <v>3.0</v>
      </c>
      <c r="D2778" s="11">
        <v>2.0</v>
      </c>
      <c r="E2778" s="12">
        <v>2.0</v>
      </c>
      <c r="F2778" s="9" t="s">
        <v>33</v>
      </c>
      <c r="G2778" s="10" t="s">
        <v>2024</v>
      </c>
      <c r="H2778" s="9" t="s">
        <v>67</v>
      </c>
    </row>
    <row r="2779" ht="15.75" customHeight="1">
      <c r="A2779" s="9" t="s">
        <v>31</v>
      </c>
      <c r="B2779" s="10" t="s">
        <v>85</v>
      </c>
      <c r="C2779" s="10" t="s">
        <v>39</v>
      </c>
      <c r="D2779" s="11">
        <v>5.0</v>
      </c>
      <c r="E2779" s="12">
        <v>3.0</v>
      </c>
      <c r="F2779" s="9" t="s">
        <v>87</v>
      </c>
      <c r="G2779" s="10" t="s">
        <v>1292</v>
      </c>
      <c r="H2779" s="9" t="s">
        <v>35</v>
      </c>
    </row>
    <row r="2780" ht="15.75" customHeight="1">
      <c r="A2780" s="9" t="s">
        <v>31</v>
      </c>
      <c r="B2780" s="10" t="s">
        <v>405</v>
      </c>
      <c r="C2780" s="10" t="s">
        <v>83</v>
      </c>
      <c r="D2780" s="11">
        <v>5.0</v>
      </c>
      <c r="E2780" s="12">
        <v>3.0</v>
      </c>
      <c r="F2780" s="9" t="s">
        <v>33</v>
      </c>
      <c r="G2780" s="10" t="s">
        <v>1290</v>
      </c>
      <c r="H2780" s="9" t="s">
        <v>26</v>
      </c>
    </row>
    <row r="2781" ht="15.75" customHeight="1">
      <c r="A2781" s="9" t="s">
        <v>31</v>
      </c>
      <c r="B2781" s="10" t="s">
        <v>489</v>
      </c>
      <c r="C2781" s="10" t="s">
        <v>39</v>
      </c>
      <c r="D2781" s="11">
        <v>4.0</v>
      </c>
      <c r="E2781" s="12">
        <v>3.0</v>
      </c>
      <c r="F2781" s="9" t="s">
        <v>87</v>
      </c>
      <c r="G2781" s="10" t="s">
        <v>1294</v>
      </c>
      <c r="H2781" s="9" t="s">
        <v>35</v>
      </c>
    </row>
    <row r="2782" ht="15.75" customHeight="1">
      <c r="A2782" s="9" t="s">
        <v>76</v>
      </c>
      <c r="B2782" s="10" t="s">
        <v>708</v>
      </c>
      <c r="C2782" s="10" t="s">
        <v>39</v>
      </c>
      <c r="D2782" s="11">
        <v>5.0</v>
      </c>
      <c r="E2782" s="12">
        <v>4.0</v>
      </c>
      <c r="F2782" s="9" t="s">
        <v>33</v>
      </c>
      <c r="G2782" s="10" t="s">
        <v>1136</v>
      </c>
      <c r="H2782" s="9" t="s">
        <v>35</v>
      </c>
    </row>
    <row r="2783" ht="15.75" customHeight="1">
      <c r="A2783" s="9" t="s">
        <v>76</v>
      </c>
      <c r="B2783" s="10" t="s">
        <v>61</v>
      </c>
      <c r="C2783" s="10" t="s">
        <v>39</v>
      </c>
      <c r="D2783" s="11">
        <v>5.0</v>
      </c>
      <c r="E2783" s="12">
        <v>3.0</v>
      </c>
      <c r="F2783" s="9" t="s">
        <v>33</v>
      </c>
      <c r="G2783" s="10" t="s">
        <v>1137</v>
      </c>
      <c r="H2783" s="9" t="s">
        <v>26</v>
      </c>
    </row>
    <row r="2784" ht="15.75" customHeight="1">
      <c r="A2784" s="9" t="s">
        <v>76</v>
      </c>
      <c r="B2784" s="10" t="s">
        <v>1346</v>
      </c>
      <c r="C2784" s="10" t="s">
        <v>62</v>
      </c>
      <c r="D2784" s="11">
        <v>4.0</v>
      </c>
      <c r="E2784" s="12">
        <v>2.0</v>
      </c>
      <c r="F2784" s="9" t="s">
        <v>33</v>
      </c>
      <c r="G2784" s="10" t="s">
        <v>1032</v>
      </c>
      <c r="H2784" s="9" t="s">
        <v>26</v>
      </c>
    </row>
    <row r="2785" ht="15.75" customHeight="1">
      <c r="A2785" s="9" t="s">
        <v>219</v>
      </c>
      <c r="B2785" s="10" t="s">
        <v>1257</v>
      </c>
      <c r="C2785" s="10" t="s">
        <v>39</v>
      </c>
      <c r="D2785" s="11">
        <v>5.0</v>
      </c>
      <c r="E2785" s="12">
        <v>3.0</v>
      </c>
      <c r="F2785" s="9" t="s">
        <v>87</v>
      </c>
      <c r="G2785" s="10" t="s">
        <v>1624</v>
      </c>
      <c r="H2785" s="9" t="s">
        <v>35</v>
      </c>
    </row>
    <row r="2786" ht="15.75" customHeight="1">
      <c r="A2786" s="9" t="s">
        <v>219</v>
      </c>
      <c r="B2786" s="10" t="s">
        <v>177</v>
      </c>
      <c r="C2786" s="11">
        <v>5.0</v>
      </c>
      <c r="D2786" s="11">
        <v>6.0</v>
      </c>
      <c r="E2786" s="12">
        <v>3.0</v>
      </c>
      <c r="F2786" s="9" t="s">
        <v>87</v>
      </c>
      <c r="G2786" s="10" t="s">
        <v>1626</v>
      </c>
      <c r="H2786" s="9" t="s">
        <v>26</v>
      </c>
    </row>
    <row r="2787" ht="15.75" customHeight="1">
      <c r="A2787" s="9" t="s">
        <v>76</v>
      </c>
      <c r="B2787" s="10" t="s">
        <v>178</v>
      </c>
      <c r="C2787" s="10" t="s">
        <v>39</v>
      </c>
      <c r="D2787" s="11">
        <v>6.0</v>
      </c>
      <c r="E2787" s="12">
        <v>2.0</v>
      </c>
      <c r="F2787" s="9" t="s">
        <v>33</v>
      </c>
      <c r="G2787" s="10" t="s">
        <v>989</v>
      </c>
      <c r="H2787" s="9" t="s">
        <v>35</v>
      </c>
    </row>
    <row r="2788" ht="15.75" customHeight="1">
      <c r="A2788" s="9" t="s">
        <v>93</v>
      </c>
      <c r="B2788" s="10" t="s">
        <v>280</v>
      </c>
      <c r="C2788" s="11">
        <v>5.0</v>
      </c>
      <c r="D2788" s="11">
        <v>6.0</v>
      </c>
      <c r="E2788" s="13"/>
      <c r="F2788" s="9" t="s">
        <v>94</v>
      </c>
      <c r="G2788" s="10" t="s">
        <v>348</v>
      </c>
      <c r="H2788" s="9" t="s">
        <v>35</v>
      </c>
    </row>
    <row r="2789" ht="15.75" customHeight="1">
      <c r="A2789" s="9" t="s">
        <v>219</v>
      </c>
      <c r="B2789" s="10" t="s">
        <v>990</v>
      </c>
      <c r="C2789" s="10" t="s">
        <v>39</v>
      </c>
      <c r="D2789" s="11">
        <v>6.0</v>
      </c>
      <c r="E2789" s="12">
        <v>3.0</v>
      </c>
      <c r="F2789" s="9" t="s">
        <v>87</v>
      </c>
      <c r="G2789" s="10" t="s">
        <v>1624</v>
      </c>
      <c r="H2789" s="9" t="s">
        <v>26</v>
      </c>
    </row>
    <row r="2790" ht="15.75" customHeight="1">
      <c r="A2790" s="9" t="s">
        <v>93</v>
      </c>
      <c r="B2790" s="10" t="s">
        <v>138</v>
      </c>
      <c r="C2790" s="11">
        <v>5.0</v>
      </c>
      <c r="D2790" s="11">
        <v>4.0</v>
      </c>
      <c r="E2790" s="13"/>
      <c r="F2790" s="9" t="s">
        <v>94</v>
      </c>
      <c r="G2790" s="10" t="s">
        <v>2025</v>
      </c>
      <c r="H2790" s="9" t="s">
        <v>67</v>
      </c>
    </row>
    <row r="2791" ht="15.75" customHeight="1">
      <c r="A2791" s="9" t="s">
        <v>93</v>
      </c>
      <c r="B2791" s="10" t="s">
        <v>136</v>
      </c>
      <c r="C2791" s="10" t="s">
        <v>39</v>
      </c>
      <c r="D2791" s="11">
        <v>4.0</v>
      </c>
      <c r="E2791" s="13"/>
      <c r="F2791" s="9" t="s">
        <v>94</v>
      </c>
      <c r="G2791" s="10" t="s">
        <v>95</v>
      </c>
      <c r="H2791" s="9" t="s">
        <v>26</v>
      </c>
    </row>
    <row r="2792" ht="15.75" customHeight="1">
      <c r="A2792" s="9" t="s">
        <v>31</v>
      </c>
      <c r="B2792" s="10" t="s">
        <v>755</v>
      </c>
      <c r="C2792" s="11">
        <v>3.0</v>
      </c>
      <c r="D2792" s="11">
        <v>2.0</v>
      </c>
      <c r="E2792" s="13"/>
      <c r="F2792" s="9" t="s">
        <v>87</v>
      </c>
      <c r="G2792" s="10" t="s">
        <v>730</v>
      </c>
      <c r="H2792" s="9" t="s">
        <v>35</v>
      </c>
    </row>
    <row r="2793" ht="15.75" customHeight="1">
      <c r="A2793" s="9" t="s">
        <v>31</v>
      </c>
      <c r="B2793" s="10" t="s">
        <v>1959</v>
      </c>
      <c r="C2793" s="11">
        <v>3.0</v>
      </c>
      <c r="D2793" s="11">
        <v>2.0</v>
      </c>
      <c r="E2793" s="13"/>
      <c r="F2793" s="9" t="s">
        <v>97</v>
      </c>
      <c r="G2793" s="10" t="s">
        <v>730</v>
      </c>
      <c r="H2793" s="9" t="s">
        <v>35</v>
      </c>
    </row>
    <row r="2794" ht="15.75" customHeight="1">
      <c r="A2794" s="9" t="s">
        <v>690</v>
      </c>
      <c r="B2794" s="10" t="s">
        <v>148</v>
      </c>
      <c r="C2794" s="10" t="s">
        <v>39</v>
      </c>
      <c r="D2794" s="11">
        <v>5.0</v>
      </c>
      <c r="E2794" s="12">
        <v>2.0</v>
      </c>
      <c r="F2794" s="9" t="s">
        <v>678</v>
      </c>
      <c r="G2794" s="10" t="s">
        <v>284</v>
      </c>
      <c r="H2794" s="9" t="s">
        <v>26</v>
      </c>
    </row>
    <row r="2795" ht="15.75" customHeight="1">
      <c r="A2795" s="9" t="s">
        <v>690</v>
      </c>
      <c r="B2795" s="10" t="s">
        <v>148</v>
      </c>
      <c r="C2795" s="10" t="s">
        <v>39</v>
      </c>
      <c r="D2795" s="11">
        <v>5.0</v>
      </c>
      <c r="E2795" s="13"/>
      <c r="F2795" s="9" t="s">
        <v>172</v>
      </c>
      <c r="G2795" s="10" t="s">
        <v>284</v>
      </c>
      <c r="H2795" s="9" t="s">
        <v>26</v>
      </c>
    </row>
    <row r="2796" ht="15.75" customHeight="1">
      <c r="A2796" s="9" t="s">
        <v>690</v>
      </c>
      <c r="B2796" s="10" t="s">
        <v>148</v>
      </c>
      <c r="C2796" s="10" t="s">
        <v>39</v>
      </c>
      <c r="D2796" s="11">
        <v>4.0</v>
      </c>
      <c r="E2796" s="13"/>
      <c r="F2796" s="9" t="s">
        <v>678</v>
      </c>
      <c r="G2796" s="10" t="s">
        <v>284</v>
      </c>
      <c r="H2796" s="9" t="s">
        <v>26</v>
      </c>
    </row>
    <row r="2797" ht="15.75" customHeight="1">
      <c r="A2797" s="9" t="s">
        <v>93</v>
      </c>
      <c r="B2797" s="10" t="s">
        <v>2026</v>
      </c>
      <c r="C2797" s="10" t="s">
        <v>62</v>
      </c>
      <c r="D2797" s="11">
        <v>2.0</v>
      </c>
      <c r="E2797" s="12">
        <v>1.0</v>
      </c>
      <c r="F2797" s="9" t="s">
        <v>33</v>
      </c>
      <c r="G2797" s="10" t="s">
        <v>2027</v>
      </c>
      <c r="H2797" s="9"/>
    </row>
    <row r="2798" ht="15.75" customHeight="1">
      <c r="A2798" s="9" t="s">
        <v>1013</v>
      </c>
      <c r="B2798" s="10" t="s">
        <v>757</v>
      </c>
      <c r="C2798" s="11">
        <v>3.0</v>
      </c>
      <c r="D2798" s="11">
        <v>2.0</v>
      </c>
      <c r="E2798" s="12">
        <v>1.0</v>
      </c>
      <c r="F2798" s="9" t="s">
        <v>97</v>
      </c>
      <c r="G2798" s="10" t="s">
        <v>2028</v>
      </c>
      <c r="H2798" s="9" t="s">
        <v>35</v>
      </c>
    </row>
    <row r="2799" ht="15.75" customHeight="1">
      <c r="A2799" s="9" t="s">
        <v>76</v>
      </c>
      <c r="B2799" s="10" t="s">
        <v>1346</v>
      </c>
      <c r="C2799" s="10" t="s">
        <v>62</v>
      </c>
      <c r="D2799" s="11">
        <v>5.0</v>
      </c>
      <c r="E2799" s="13"/>
      <c r="F2799" s="9" t="s">
        <v>87</v>
      </c>
      <c r="G2799" s="10" t="s">
        <v>1168</v>
      </c>
      <c r="H2799" s="9" t="s">
        <v>26</v>
      </c>
    </row>
    <row r="2800" ht="15.75" customHeight="1">
      <c r="A2800" s="9" t="s">
        <v>363</v>
      </c>
      <c r="B2800" s="10" t="s">
        <v>22</v>
      </c>
      <c r="C2800" s="10" t="s">
        <v>62</v>
      </c>
      <c r="D2800" s="11">
        <v>3.0</v>
      </c>
      <c r="E2800" s="12">
        <v>2.0</v>
      </c>
      <c r="F2800" s="9" t="s">
        <v>33</v>
      </c>
      <c r="G2800" s="10" t="s">
        <v>2029</v>
      </c>
      <c r="H2800" s="9" t="s">
        <v>35</v>
      </c>
    </row>
    <row r="2801" ht="15.75" customHeight="1">
      <c r="A2801" s="9" t="s">
        <v>111</v>
      </c>
      <c r="B2801" s="10" t="s">
        <v>891</v>
      </c>
      <c r="C2801" s="11">
        <v>3.0</v>
      </c>
      <c r="D2801" s="11">
        <v>2.0</v>
      </c>
      <c r="E2801" s="12">
        <v>1.0</v>
      </c>
      <c r="F2801" s="9" t="s">
        <v>97</v>
      </c>
      <c r="G2801" s="10" t="s">
        <v>161</v>
      </c>
      <c r="H2801" s="9" t="s">
        <v>26</v>
      </c>
    </row>
    <row r="2802" ht="15.75" customHeight="1">
      <c r="A2802" s="9" t="s">
        <v>106</v>
      </c>
      <c r="B2802" s="10" t="s">
        <v>358</v>
      </c>
      <c r="C2802" s="11">
        <v>2.0</v>
      </c>
      <c r="D2802" s="11">
        <v>2.0</v>
      </c>
      <c r="E2802" s="12">
        <v>2.0</v>
      </c>
      <c r="F2802" s="9" t="s">
        <v>59</v>
      </c>
      <c r="G2802" s="10" t="s">
        <v>2030</v>
      </c>
      <c r="H2802" s="9" t="s">
        <v>35</v>
      </c>
    </row>
    <row r="2803" ht="15.75" customHeight="1">
      <c r="A2803" s="9" t="s">
        <v>21</v>
      </c>
      <c r="B2803" s="10" t="s">
        <v>22</v>
      </c>
      <c r="C2803" s="11">
        <v>1.0</v>
      </c>
      <c r="D2803" s="11">
        <v>1.0</v>
      </c>
      <c r="E2803" s="12">
        <v>1.0</v>
      </c>
      <c r="F2803" s="9" t="s">
        <v>86</v>
      </c>
      <c r="G2803" s="10" t="s">
        <v>330</v>
      </c>
      <c r="H2803" s="9" t="s">
        <v>26</v>
      </c>
    </row>
    <row r="2804" ht="15.75" customHeight="1">
      <c r="A2804" s="9" t="s">
        <v>53</v>
      </c>
      <c r="B2804" s="10" t="s">
        <v>138</v>
      </c>
      <c r="C2804" s="11">
        <v>4.0</v>
      </c>
      <c r="D2804" s="11">
        <v>3.0</v>
      </c>
      <c r="E2804" s="13"/>
      <c r="F2804" s="9" t="s">
        <v>59</v>
      </c>
      <c r="G2804" s="10" t="s">
        <v>912</v>
      </c>
      <c r="H2804" s="9" t="s">
        <v>26</v>
      </c>
    </row>
    <row r="2805" ht="15.75" customHeight="1">
      <c r="A2805" s="9" t="s">
        <v>76</v>
      </c>
      <c r="B2805" s="10" t="s">
        <v>2031</v>
      </c>
      <c r="C2805" s="10" t="s">
        <v>62</v>
      </c>
      <c r="D2805" s="11">
        <v>4.0</v>
      </c>
      <c r="E2805" s="13"/>
      <c r="F2805" s="9" t="s">
        <v>97</v>
      </c>
      <c r="G2805" s="10" t="s">
        <v>551</v>
      </c>
      <c r="H2805" s="9" t="s">
        <v>26</v>
      </c>
    </row>
    <row r="2806" ht="15.75" customHeight="1">
      <c r="A2806" s="9" t="s">
        <v>76</v>
      </c>
      <c r="B2806" s="10" t="s">
        <v>613</v>
      </c>
      <c r="C2806" s="10" t="s">
        <v>62</v>
      </c>
      <c r="D2806" s="11">
        <v>3.0</v>
      </c>
      <c r="E2806" s="12">
        <v>1.0</v>
      </c>
      <c r="F2806" s="9" t="s">
        <v>24</v>
      </c>
      <c r="G2806" s="10" t="s">
        <v>2032</v>
      </c>
      <c r="H2806" s="9"/>
    </row>
    <row r="2807" ht="15.75" customHeight="1">
      <c r="A2807" s="9" t="s">
        <v>76</v>
      </c>
      <c r="B2807" s="10" t="s">
        <v>489</v>
      </c>
      <c r="C2807" s="10" t="s">
        <v>62</v>
      </c>
      <c r="D2807" s="11">
        <v>3.0</v>
      </c>
      <c r="E2807" s="12">
        <v>2.0</v>
      </c>
      <c r="F2807" s="9" t="s">
        <v>87</v>
      </c>
      <c r="G2807" s="10" t="s">
        <v>103</v>
      </c>
      <c r="H2807" s="9"/>
    </row>
    <row r="2808" ht="15.75" customHeight="1">
      <c r="A2808" s="9" t="s">
        <v>76</v>
      </c>
      <c r="B2808" s="10" t="s">
        <v>112</v>
      </c>
      <c r="C2808" s="10" t="s">
        <v>39</v>
      </c>
      <c r="D2808" s="11">
        <v>6.0</v>
      </c>
      <c r="E2808" s="12">
        <v>3.0</v>
      </c>
      <c r="F2808" s="9" t="s">
        <v>33</v>
      </c>
      <c r="G2808" s="10" t="s">
        <v>436</v>
      </c>
      <c r="H2808" s="9" t="s">
        <v>35</v>
      </c>
    </row>
    <row r="2809" ht="15.75" customHeight="1">
      <c r="A2809" s="9" t="s">
        <v>76</v>
      </c>
      <c r="B2809" s="10" t="s">
        <v>708</v>
      </c>
      <c r="C2809" s="10" t="s">
        <v>62</v>
      </c>
      <c r="D2809" s="11">
        <v>5.0</v>
      </c>
      <c r="E2809" s="12">
        <v>3.0</v>
      </c>
      <c r="F2809" s="9" t="s">
        <v>87</v>
      </c>
      <c r="G2809" s="10" t="s">
        <v>558</v>
      </c>
      <c r="H2809" s="9"/>
    </row>
    <row r="2810" ht="15.75" customHeight="1">
      <c r="A2810" s="9" t="s">
        <v>76</v>
      </c>
      <c r="B2810" s="10" t="s">
        <v>458</v>
      </c>
      <c r="C2810" s="10" t="s">
        <v>39</v>
      </c>
      <c r="D2810" s="11">
        <v>5.0</v>
      </c>
      <c r="E2810" s="12">
        <v>3.0</v>
      </c>
      <c r="F2810" s="9" t="s">
        <v>87</v>
      </c>
      <c r="G2810" s="10" t="s">
        <v>2033</v>
      </c>
      <c r="H2810" s="9"/>
    </row>
    <row r="2811" ht="15.75" customHeight="1">
      <c r="A2811" s="9" t="s">
        <v>263</v>
      </c>
      <c r="B2811" s="10" t="s">
        <v>203</v>
      </c>
      <c r="C2811" s="11">
        <v>2.0</v>
      </c>
      <c r="D2811" s="11">
        <v>2.0</v>
      </c>
      <c r="E2811" s="12">
        <v>1.0</v>
      </c>
      <c r="F2811" s="9" t="s">
        <v>86</v>
      </c>
      <c r="G2811" s="10" t="s">
        <v>1242</v>
      </c>
      <c r="H2811" s="9" t="s">
        <v>35</v>
      </c>
    </row>
    <row r="2812" ht="15.75" customHeight="1">
      <c r="A2812" s="9" t="s">
        <v>76</v>
      </c>
      <c r="B2812" s="10" t="s">
        <v>2034</v>
      </c>
      <c r="C2812" s="10" t="s">
        <v>62</v>
      </c>
      <c r="D2812" s="11">
        <v>5.0</v>
      </c>
      <c r="E2812" s="12">
        <v>3.0</v>
      </c>
      <c r="F2812" s="9" t="s">
        <v>87</v>
      </c>
      <c r="G2812" s="10" t="s">
        <v>558</v>
      </c>
      <c r="H2812" s="9"/>
    </row>
    <row r="2813" ht="15.75" customHeight="1">
      <c r="A2813" s="9" t="s">
        <v>1239</v>
      </c>
      <c r="B2813" s="10" t="s">
        <v>143</v>
      </c>
      <c r="C2813" s="11">
        <v>2.0</v>
      </c>
      <c r="D2813" s="11">
        <v>2.0</v>
      </c>
      <c r="E2813" s="12">
        <v>2.0</v>
      </c>
      <c r="F2813" s="9" t="s">
        <v>24</v>
      </c>
      <c r="G2813" s="10" t="s">
        <v>239</v>
      </c>
      <c r="H2813" s="9" t="s">
        <v>26</v>
      </c>
    </row>
    <row r="2814" ht="15.75" customHeight="1">
      <c r="A2814" s="9" t="s">
        <v>1239</v>
      </c>
      <c r="B2814" s="10" t="s">
        <v>136</v>
      </c>
      <c r="C2814" s="11">
        <v>2.0</v>
      </c>
      <c r="D2814" s="11">
        <v>2.0</v>
      </c>
      <c r="E2814" s="12">
        <v>2.0</v>
      </c>
      <c r="F2814" s="9" t="s">
        <v>24</v>
      </c>
      <c r="G2814" s="10" t="s">
        <v>473</v>
      </c>
      <c r="H2814" s="9"/>
    </row>
    <row r="2815" ht="15.75" customHeight="1">
      <c r="A2815" s="9" t="s">
        <v>263</v>
      </c>
      <c r="B2815" s="10" t="s">
        <v>209</v>
      </c>
      <c r="C2815" s="11">
        <v>3.0</v>
      </c>
      <c r="D2815" s="11">
        <v>3.0</v>
      </c>
      <c r="E2815" s="12">
        <v>2.0</v>
      </c>
      <c r="F2815" s="9" t="s">
        <v>24</v>
      </c>
      <c r="G2815" s="10"/>
      <c r="H2815" s="9"/>
    </row>
    <row r="2816" ht="15.75" customHeight="1">
      <c r="A2816" s="9" t="s">
        <v>263</v>
      </c>
      <c r="B2816" s="10" t="s">
        <v>628</v>
      </c>
      <c r="C2816" s="11">
        <v>3.0</v>
      </c>
      <c r="D2816" s="11">
        <v>2.0</v>
      </c>
      <c r="E2816" s="12">
        <v>2.0</v>
      </c>
      <c r="F2816" s="9" t="s">
        <v>86</v>
      </c>
      <c r="G2816" s="10" t="s">
        <v>491</v>
      </c>
      <c r="H2816" s="9" t="s">
        <v>35</v>
      </c>
    </row>
    <row r="2817" ht="15.75" customHeight="1">
      <c r="A2817" s="9" t="s">
        <v>76</v>
      </c>
      <c r="B2817" s="10" t="s">
        <v>461</v>
      </c>
      <c r="C2817" s="10" t="s">
        <v>117</v>
      </c>
      <c r="D2817" s="11">
        <v>6.0</v>
      </c>
      <c r="E2817" s="12">
        <v>3.0</v>
      </c>
      <c r="F2817" s="9" t="s">
        <v>87</v>
      </c>
      <c r="G2817" s="10" t="s">
        <v>615</v>
      </c>
      <c r="H2817" s="9"/>
    </row>
    <row r="2818" ht="15.75" customHeight="1">
      <c r="A2818" s="9" t="s">
        <v>76</v>
      </c>
      <c r="B2818" s="10" t="s">
        <v>50</v>
      </c>
      <c r="C2818" s="10" t="s">
        <v>83</v>
      </c>
      <c r="D2818" s="11">
        <v>5.0</v>
      </c>
      <c r="E2818" s="12">
        <v>3.0</v>
      </c>
      <c r="F2818" s="9" t="s">
        <v>87</v>
      </c>
      <c r="G2818" s="10" t="s">
        <v>381</v>
      </c>
      <c r="H2818" s="9"/>
    </row>
    <row r="2819" ht="15.75" customHeight="1">
      <c r="A2819" s="9" t="s">
        <v>2035</v>
      </c>
      <c r="B2819" s="10" t="s">
        <v>315</v>
      </c>
      <c r="C2819" s="10" t="s">
        <v>226</v>
      </c>
      <c r="D2819" s="11">
        <v>7.0</v>
      </c>
      <c r="E2819" s="12">
        <v>6.0</v>
      </c>
      <c r="F2819" s="9" t="s">
        <v>43</v>
      </c>
      <c r="G2819" s="10" t="s">
        <v>2036</v>
      </c>
      <c r="H2819" s="9" t="s">
        <v>35</v>
      </c>
    </row>
    <row r="2820" ht="15.75" customHeight="1">
      <c r="A2820" s="9" t="s">
        <v>76</v>
      </c>
      <c r="B2820" s="10" t="s">
        <v>2037</v>
      </c>
      <c r="C2820" s="10" t="s">
        <v>39</v>
      </c>
      <c r="D2820" s="11">
        <v>5.0</v>
      </c>
      <c r="E2820" s="12">
        <v>3.0</v>
      </c>
      <c r="F2820" s="9" t="s">
        <v>87</v>
      </c>
      <c r="G2820" s="10" t="s">
        <v>992</v>
      </c>
      <c r="H2820" s="9"/>
    </row>
    <row r="2821" ht="15.75" customHeight="1">
      <c r="A2821" s="9" t="s">
        <v>76</v>
      </c>
      <c r="B2821" s="10" t="s">
        <v>2038</v>
      </c>
      <c r="C2821" s="10" t="s">
        <v>39</v>
      </c>
      <c r="D2821" s="11">
        <v>5.0</v>
      </c>
      <c r="E2821" s="12">
        <v>3.0</v>
      </c>
      <c r="F2821" s="9" t="s">
        <v>87</v>
      </c>
      <c r="G2821" s="10" t="s">
        <v>1226</v>
      </c>
      <c r="H2821" s="9" t="s">
        <v>35</v>
      </c>
    </row>
    <row r="2822" ht="15.75" customHeight="1">
      <c r="A2822" s="9" t="s">
        <v>76</v>
      </c>
      <c r="B2822" s="10" t="s">
        <v>2039</v>
      </c>
      <c r="C2822" s="10" t="s">
        <v>39</v>
      </c>
      <c r="D2822" s="11">
        <v>5.0</v>
      </c>
      <c r="E2822" s="12">
        <v>3.0</v>
      </c>
      <c r="F2822" s="9" t="s">
        <v>87</v>
      </c>
      <c r="G2822" s="10" t="s">
        <v>992</v>
      </c>
      <c r="H2822" s="9"/>
    </row>
    <row r="2823" ht="15.75" customHeight="1">
      <c r="A2823" s="9" t="s">
        <v>76</v>
      </c>
      <c r="B2823" s="10" t="s">
        <v>61</v>
      </c>
      <c r="C2823" s="10" t="s">
        <v>62</v>
      </c>
      <c r="D2823" s="11">
        <v>4.0</v>
      </c>
      <c r="E2823" s="12">
        <v>2.0</v>
      </c>
      <c r="F2823" s="9" t="s">
        <v>87</v>
      </c>
      <c r="G2823" s="10" t="s">
        <v>2040</v>
      </c>
      <c r="H2823" s="9"/>
    </row>
    <row r="2824" ht="15.75" customHeight="1">
      <c r="A2824" s="9" t="s">
        <v>76</v>
      </c>
      <c r="B2824" s="10" t="s">
        <v>2041</v>
      </c>
      <c r="C2824" s="10" t="s">
        <v>117</v>
      </c>
      <c r="D2824" s="11">
        <v>5.0</v>
      </c>
      <c r="E2824" s="12">
        <v>3.0</v>
      </c>
      <c r="F2824" s="9" t="s">
        <v>87</v>
      </c>
      <c r="G2824" s="10" t="s">
        <v>989</v>
      </c>
      <c r="H2824" s="9" t="s">
        <v>35</v>
      </c>
    </row>
    <row r="2825" ht="15.75" customHeight="1">
      <c r="A2825" s="9" t="s">
        <v>190</v>
      </c>
      <c r="B2825" s="10" t="s">
        <v>175</v>
      </c>
      <c r="C2825" s="11">
        <v>2.0</v>
      </c>
      <c r="D2825" s="11">
        <v>2.0</v>
      </c>
      <c r="E2825" s="12">
        <v>2.0</v>
      </c>
      <c r="F2825" s="9" t="s">
        <v>24</v>
      </c>
      <c r="G2825" s="10" t="s">
        <v>2042</v>
      </c>
      <c r="H2825" s="9" t="s">
        <v>26</v>
      </c>
    </row>
    <row r="2826" ht="15.75" customHeight="1">
      <c r="A2826" s="9" t="s">
        <v>70</v>
      </c>
      <c r="B2826" s="10" t="s">
        <v>612</v>
      </c>
      <c r="C2826" s="10" t="s">
        <v>62</v>
      </c>
      <c r="D2826" s="11">
        <v>2.0</v>
      </c>
      <c r="E2826" s="12">
        <v>2.0</v>
      </c>
      <c r="F2826" s="9" t="s">
        <v>97</v>
      </c>
      <c r="G2826" s="10" t="s">
        <v>955</v>
      </c>
      <c r="H2826" s="9" t="s">
        <v>35</v>
      </c>
    </row>
    <row r="2827" ht="15.75" customHeight="1">
      <c r="A2827" s="9" t="s">
        <v>70</v>
      </c>
      <c r="B2827" s="10" t="s">
        <v>628</v>
      </c>
      <c r="C2827" s="11">
        <v>4.0</v>
      </c>
      <c r="D2827" s="11">
        <v>2.0</v>
      </c>
      <c r="E2827" s="12">
        <v>2.0</v>
      </c>
      <c r="F2827" s="9" t="s">
        <v>87</v>
      </c>
      <c r="G2827" s="10" t="s">
        <v>920</v>
      </c>
      <c r="H2827" s="9" t="s">
        <v>26</v>
      </c>
    </row>
    <row r="2828" ht="15.75" customHeight="1">
      <c r="A2828" s="9" t="s">
        <v>263</v>
      </c>
      <c r="B2828" s="10" t="s">
        <v>318</v>
      </c>
      <c r="C2828" s="11">
        <v>4.0</v>
      </c>
      <c r="D2828" s="11">
        <v>3.0</v>
      </c>
      <c r="E2828" s="12">
        <v>4.0</v>
      </c>
      <c r="F2828" s="9" t="s">
        <v>186</v>
      </c>
      <c r="G2828" s="10" t="s">
        <v>1491</v>
      </c>
      <c r="H2828" s="9" t="s">
        <v>35</v>
      </c>
    </row>
    <row r="2829" ht="15.75" customHeight="1">
      <c r="A2829" s="9" t="s">
        <v>174</v>
      </c>
      <c r="B2829" s="10" t="s">
        <v>269</v>
      </c>
      <c r="C2829" s="11">
        <v>4.0</v>
      </c>
      <c r="D2829" s="11">
        <v>2.0</v>
      </c>
      <c r="E2829" s="12">
        <v>1.0</v>
      </c>
      <c r="F2829" s="9" t="s">
        <v>97</v>
      </c>
      <c r="G2829" s="10" t="s">
        <v>194</v>
      </c>
      <c r="H2829" s="9" t="s">
        <v>35</v>
      </c>
    </row>
    <row r="2830" ht="15.75" customHeight="1">
      <c r="A2830" s="9" t="s">
        <v>93</v>
      </c>
      <c r="B2830" s="10" t="s">
        <v>2043</v>
      </c>
      <c r="C2830" s="11">
        <v>2.0</v>
      </c>
      <c r="D2830" s="11">
        <v>2.0</v>
      </c>
      <c r="E2830" s="12">
        <v>1.0</v>
      </c>
      <c r="F2830" s="9" t="s">
        <v>24</v>
      </c>
      <c r="G2830" s="10" t="s">
        <v>1271</v>
      </c>
      <c r="H2830" s="9" t="s">
        <v>26</v>
      </c>
    </row>
    <row r="2831" ht="15.75" customHeight="1">
      <c r="A2831" s="9" t="s">
        <v>556</v>
      </c>
      <c r="B2831" s="10" t="s">
        <v>415</v>
      </c>
      <c r="C2831" s="11">
        <v>3.0</v>
      </c>
      <c r="D2831" s="11">
        <v>2.0</v>
      </c>
      <c r="E2831" s="12">
        <v>1.0</v>
      </c>
      <c r="F2831" s="9" t="s">
        <v>33</v>
      </c>
      <c r="G2831" s="10" t="s">
        <v>473</v>
      </c>
      <c r="H2831" s="9" t="s">
        <v>26</v>
      </c>
    </row>
    <row r="2832" ht="15.75" customHeight="1">
      <c r="A2832" s="9" t="s">
        <v>556</v>
      </c>
      <c r="B2832" s="10" t="s">
        <v>975</v>
      </c>
      <c r="C2832" s="11">
        <v>3.0</v>
      </c>
      <c r="D2832" s="11">
        <v>2.0</v>
      </c>
      <c r="E2832" s="12">
        <v>1.0</v>
      </c>
      <c r="F2832" s="9" t="s">
        <v>33</v>
      </c>
      <c r="G2832" s="10" t="s">
        <v>399</v>
      </c>
      <c r="H2832" s="9" t="s">
        <v>35</v>
      </c>
    </row>
    <row r="2833" ht="15.75" customHeight="1">
      <c r="A2833" s="9" t="s">
        <v>556</v>
      </c>
      <c r="B2833" s="10" t="s">
        <v>891</v>
      </c>
      <c r="C2833" s="11">
        <v>3.0</v>
      </c>
      <c r="D2833" s="11">
        <v>2.0</v>
      </c>
      <c r="E2833" s="12">
        <v>1.0</v>
      </c>
      <c r="F2833" s="9" t="s">
        <v>33</v>
      </c>
      <c r="G2833" s="10" t="s">
        <v>730</v>
      </c>
      <c r="H2833" s="9" t="s">
        <v>26</v>
      </c>
    </row>
    <row r="2834" ht="15.75" customHeight="1">
      <c r="A2834" s="9" t="s">
        <v>36</v>
      </c>
      <c r="B2834" s="10" t="s">
        <v>975</v>
      </c>
      <c r="C2834" s="11">
        <v>2.0</v>
      </c>
      <c r="D2834" s="11">
        <v>2.0</v>
      </c>
      <c r="E2834" s="12">
        <v>2.0</v>
      </c>
      <c r="F2834" s="9" t="s">
        <v>87</v>
      </c>
      <c r="G2834" s="10" t="s">
        <v>248</v>
      </c>
      <c r="H2834" s="9" t="s">
        <v>67</v>
      </c>
    </row>
    <row r="2835" ht="15.75" customHeight="1">
      <c r="A2835" s="9" t="s">
        <v>159</v>
      </c>
      <c r="B2835" s="10" t="s">
        <v>593</v>
      </c>
      <c r="C2835" s="10" t="s">
        <v>62</v>
      </c>
      <c r="D2835" s="11">
        <v>3.0</v>
      </c>
      <c r="E2835" s="12">
        <v>2.0</v>
      </c>
      <c r="F2835" s="9" t="s">
        <v>87</v>
      </c>
      <c r="G2835" s="10" t="s">
        <v>2044</v>
      </c>
      <c r="H2835" s="9" t="s">
        <v>26</v>
      </c>
    </row>
    <row r="2836" ht="15.75" customHeight="1">
      <c r="A2836" s="9" t="s">
        <v>159</v>
      </c>
      <c r="B2836" s="10" t="s">
        <v>280</v>
      </c>
      <c r="C2836" s="10" t="s">
        <v>62</v>
      </c>
      <c r="D2836" s="11">
        <v>3.0</v>
      </c>
      <c r="E2836" s="12">
        <v>2.0</v>
      </c>
      <c r="F2836" s="9" t="s">
        <v>97</v>
      </c>
      <c r="G2836" s="10" t="s">
        <v>1250</v>
      </c>
      <c r="H2836" s="9" t="s">
        <v>35</v>
      </c>
    </row>
    <row r="2837" ht="15.75" customHeight="1">
      <c r="A2837" s="9" t="s">
        <v>45</v>
      </c>
      <c r="B2837" s="10" t="s">
        <v>356</v>
      </c>
      <c r="C2837" s="10" t="s">
        <v>226</v>
      </c>
      <c r="D2837" s="11">
        <v>6.0</v>
      </c>
      <c r="E2837" s="12">
        <v>4.0</v>
      </c>
      <c r="F2837" s="9" t="s">
        <v>74</v>
      </c>
      <c r="G2837" s="10" t="s">
        <v>2045</v>
      </c>
      <c r="H2837" s="9" t="s">
        <v>26</v>
      </c>
    </row>
    <row r="2838" ht="15.75" customHeight="1">
      <c r="A2838" s="9" t="s">
        <v>37</v>
      </c>
      <c r="B2838" s="10" t="s">
        <v>674</v>
      </c>
      <c r="C2838" s="11">
        <v>3.0</v>
      </c>
      <c r="D2838" s="11">
        <v>3.0</v>
      </c>
      <c r="E2838" s="12">
        <v>2.0</v>
      </c>
      <c r="F2838" s="9" t="s">
        <v>33</v>
      </c>
      <c r="G2838" s="10" t="s">
        <v>1150</v>
      </c>
      <c r="H2838" s="9" t="s">
        <v>67</v>
      </c>
    </row>
    <row r="2839" ht="15.75" customHeight="1">
      <c r="A2839" s="9" t="s">
        <v>130</v>
      </c>
      <c r="B2839" s="10" t="s">
        <v>505</v>
      </c>
      <c r="C2839" s="11">
        <v>4.0</v>
      </c>
      <c r="D2839" s="11">
        <v>3.0</v>
      </c>
      <c r="E2839" s="12">
        <v>2.0</v>
      </c>
      <c r="F2839" s="9" t="s">
        <v>494</v>
      </c>
      <c r="G2839" s="10" t="s">
        <v>2046</v>
      </c>
      <c r="H2839" s="9" t="s">
        <v>35</v>
      </c>
    </row>
    <row r="2840" ht="15.75" customHeight="1">
      <c r="A2840" s="9" t="s">
        <v>81</v>
      </c>
      <c r="B2840" s="10" t="s">
        <v>2047</v>
      </c>
      <c r="C2840" s="10" t="s">
        <v>39</v>
      </c>
      <c r="D2840" s="11">
        <v>6.0</v>
      </c>
      <c r="E2840" s="12">
        <v>4.0</v>
      </c>
      <c r="F2840" s="9" t="s">
        <v>94</v>
      </c>
      <c r="G2840" s="10" t="s">
        <v>437</v>
      </c>
      <c r="H2840" s="9" t="s">
        <v>35</v>
      </c>
    </row>
    <row r="2841" ht="15.75" customHeight="1">
      <c r="A2841" s="9" t="s">
        <v>90</v>
      </c>
      <c r="B2841" s="10" t="s">
        <v>432</v>
      </c>
      <c r="C2841" s="10" t="s">
        <v>62</v>
      </c>
      <c r="D2841" s="11">
        <v>3.0</v>
      </c>
      <c r="E2841" s="12">
        <v>2.0</v>
      </c>
      <c r="F2841" s="9" t="s">
        <v>33</v>
      </c>
      <c r="G2841" s="10" t="s">
        <v>2048</v>
      </c>
      <c r="H2841" s="9" t="s">
        <v>26</v>
      </c>
    </row>
    <row r="2842" ht="15.75" customHeight="1">
      <c r="A2842" s="9" t="s">
        <v>31</v>
      </c>
      <c r="B2842" s="10" t="s">
        <v>593</v>
      </c>
      <c r="C2842" s="10" t="s">
        <v>62</v>
      </c>
      <c r="D2842" s="11">
        <v>4.0</v>
      </c>
      <c r="E2842" s="12">
        <v>2.0</v>
      </c>
      <c r="F2842" s="9" t="s">
        <v>33</v>
      </c>
      <c r="G2842" s="10" t="s">
        <v>2049</v>
      </c>
      <c r="H2842" s="9" t="s">
        <v>35</v>
      </c>
    </row>
    <row r="2843" ht="15.75" customHeight="1">
      <c r="A2843" s="9" t="s">
        <v>21</v>
      </c>
      <c r="B2843" s="10" t="s">
        <v>2050</v>
      </c>
      <c r="C2843" s="11">
        <v>2.0</v>
      </c>
      <c r="D2843" s="11">
        <v>2.0</v>
      </c>
      <c r="E2843" s="12">
        <v>1.0</v>
      </c>
      <c r="F2843" s="9" t="s">
        <v>33</v>
      </c>
      <c r="G2843" s="10" t="s">
        <v>1659</v>
      </c>
      <c r="H2843" s="9" t="s">
        <v>26</v>
      </c>
    </row>
    <row r="2844" ht="15.75" customHeight="1">
      <c r="A2844" s="9" t="s">
        <v>21</v>
      </c>
      <c r="B2844" s="10" t="s">
        <v>409</v>
      </c>
      <c r="C2844" s="10" t="s">
        <v>83</v>
      </c>
      <c r="D2844" s="11">
        <v>5.0</v>
      </c>
      <c r="E2844" s="12">
        <v>2.0</v>
      </c>
      <c r="F2844" s="9" t="s">
        <v>33</v>
      </c>
      <c r="G2844" s="10" t="s">
        <v>2051</v>
      </c>
      <c r="H2844" s="9" t="s">
        <v>26</v>
      </c>
    </row>
    <row r="2845" ht="15.75" customHeight="1">
      <c r="A2845" s="9" t="s">
        <v>21</v>
      </c>
      <c r="B2845" s="10" t="s">
        <v>82</v>
      </c>
      <c r="C2845" s="10" t="s">
        <v>62</v>
      </c>
      <c r="D2845" s="11">
        <v>5.0</v>
      </c>
      <c r="E2845" s="12">
        <v>2.0</v>
      </c>
      <c r="F2845" s="9" t="s">
        <v>33</v>
      </c>
      <c r="G2845" s="10" t="s">
        <v>2052</v>
      </c>
      <c r="H2845" s="9" t="s">
        <v>26</v>
      </c>
    </row>
    <row r="2846" ht="15.75" customHeight="1">
      <c r="A2846" s="9" t="s">
        <v>21</v>
      </c>
      <c r="B2846" s="10" t="s">
        <v>61</v>
      </c>
      <c r="C2846" s="10" t="s">
        <v>39</v>
      </c>
      <c r="D2846" s="11">
        <v>5.0</v>
      </c>
      <c r="E2846" s="12">
        <v>2.0</v>
      </c>
      <c r="F2846" s="9" t="s">
        <v>33</v>
      </c>
      <c r="G2846" s="10" t="s">
        <v>2053</v>
      </c>
      <c r="H2846" s="9" t="s">
        <v>26</v>
      </c>
    </row>
    <row r="2847" ht="15.75" customHeight="1">
      <c r="A2847" s="9" t="s">
        <v>190</v>
      </c>
      <c r="B2847" s="10" t="s">
        <v>193</v>
      </c>
      <c r="C2847" s="11">
        <v>2.0</v>
      </c>
      <c r="D2847" s="11">
        <v>2.0</v>
      </c>
      <c r="E2847" s="13"/>
      <c r="F2847" s="9" t="s">
        <v>124</v>
      </c>
      <c r="G2847" s="10" t="s">
        <v>1441</v>
      </c>
      <c r="H2847" s="9" t="s">
        <v>26</v>
      </c>
    </row>
    <row r="2848" ht="15.75" customHeight="1">
      <c r="A2848" s="9" t="s">
        <v>21</v>
      </c>
      <c r="B2848" s="10" t="s">
        <v>282</v>
      </c>
      <c r="C2848" s="11">
        <v>5.0</v>
      </c>
      <c r="D2848" s="11">
        <v>6.0</v>
      </c>
      <c r="E2848" s="12">
        <v>3.0</v>
      </c>
      <c r="F2848" s="9" t="s">
        <v>124</v>
      </c>
      <c r="G2848" s="10" t="s">
        <v>2054</v>
      </c>
      <c r="H2848" s="9" t="s">
        <v>35</v>
      </c>
    </row>
    <row r="2849" ht="15.75" customHeight="1">
      <c r="A2849" s="9" t="s">
        <v>792</v>
      </c>
      <c r="B2849" s="10" t="s">
        <v>278</v>
      </c>
      <c r="C2849" s="10" t="s">
        <v>62</v>
      </c>
      <c r="D2849" s="11">
        <v>5.0</v>
      </c>
      <c r="E2849" s="12">
        <v>3.0</v>
      </c>
      <c r="F2849" s="9" t="s">
        <v>33</v>
      </c>
      <c r="G2849" s="10" t="s">
        <v>2055</v>
      </c>
      <c r="H2849" s="9" t="s">
        <v>35</v>
      </c>
    </row>
    <row r="2850" ht="15.75" customHeight="1">
      <c r="A2850" s="9" t="s">
        <v>90</v>
      </c>
      <c r="B2850" s="10" t="s">
        <v>650</v>
      </c>
      <c r="C2850" s="10" t="s">
        <v>23</v>
      </c>
      <c r="D2850" s="11">
        <v>2.0</v>
      </c>
      <c r="E2850" s="12">
        <v>2.0</v>
      </c>
      <c r="F2850" s="9" t="s">
        <v>97</v>
      </c>
      <c r="G2850" s="10" t="s">
        <v>885</v>
      </c>
      <c r="H2850" s="9" t="s">
        <v>35</v>
      </c>
    </row>
    <row r="2851" ht="15.75" customHeight="1">
      <c r="A2851" s="9" t="s">
        <v>64</v>
      </c>
      <c r="B2851" s="10" t="s">
        <v>1553</v>
      </c>
      <c r="C2851" s="10" t="s">
        <v>327</v>
      </c>
      <c r="D2851" s="11">
        <v>1.0</v>
      </c>
      <c r="E2851" s="12">
        <v>1.0</v>
      </c>
      <c r="F2851" s="9" t="s">
        <v>1815</v>
      </c>
      <c r="G2851" s="10" t="s">
        <v>92</v>
      </c>
      <c r="H2851" s="9" t="s">
        <v>26</v>
      </c>
    </row>
    <row r="2852" ht="15.75" customHeight="1">
      <c r="A2852" s="9" t="s">
        <v>37</v>
      </c>
      <c r="B2852" s="10" t="s">
        <v>162</v>
      </c>
      <c r="C2852" s="11">
        <v>7.0</v>
      </c>
      <c r="D2852" s="11">
        <v>4.0</v>
      </c>
      <c r="E2852" s="13"/>
      <c r="F2852" s="9" t="s">
        <v>559</v>
      </c>
      <c r="G2852" s="10" t="s">
        <v>2056</v>
      </c>
      <c r="H2852" s="9" t="s">
        <v>26</v>
      </c>
    </row>
    <row r="2853" ht="15.75" customHeight="1">
      <c r="A2853" s="9" t="s">
        <v>36</v>
      </c>
      <c r="B2853" s="10" t="s">
        <v>54</v>
      </c>
      <c r="C2853" s="11">
        <v>3.0</v>
      </c>
      <c r="D2853" s="11">
        <v>2.0</v>
      </c>
      <c r="E2853" s="12">
        <v>1.0</v>
      </c>
      <c r="F2853" s="9" t="s">
        <v>97</v>
      </c>
      <c r="G2853" s="10" t="s">
        <v>949</v>
      </c>
      <c r="H2853" s="9" t="s">
        <v>26</v>
      </c>
    </row>
    <row r="2854" ht="15.75" customHeight="1">
      <c r="A2854" s="9" t="s">
        <v>174</v>
      </c>
      <c r="B2854" s="10" t="s">
        <v>1428</v>
      </c>
      <c r="C2854" s="11">
        <v>3.0</v>
      </c>
      <c r="D2854" s="11">
        <v>2.0</v>
      </c>
      <c r="E2854" s="12">
        <v>1.0</v>
      </c>
      <c r="F2854" s="9" t="s">
        <v>33</v>
      </c>
      <c r="G2854" s="10" t="s">
        <v>1451</v>
      </c>
      <c r="H2854" s="9" t="s">
        <v>35</v>
      </c>
    </row>
    <row r="2855" ht="15.75" customHeight="1">
      <c r="A2855" s="9" t="s">
        <v>159</v>
      </c>
      <c r="B2855" s="10" t="s">
        <v>517</v>
      </c>
      <c r="C2855" s="11">
        <v>3.0</v>
      </c>
      <c r="D2855" s="11">
        <v>2.0</v>
      </c>
      <c r="E2855" s="12">
        <v>1.0</v>
      </c>
      <c r="F2855" s="9" t="s">
        <v>87</v>
      </c>
      <c r="G2855" s="10" t="s">
        <v>2057</v>
      </c>
      <c r="H2855" s="9" t="s">
        <v>35</v>
      </c>
    </row>
    <row r="2856" ht="15.75" customHeight="1">
      <c r="A2856" s="9" t="s">
        <v>37</v>
      </c>
      <c r="B2856" s="10" t="s">
        <v>919</v>
      </c>
      <c r="C2856" s="10" t="s">
        <v>62</v>
      </c>
      <c r="D2856" s="11">
        <v>3.0</v>
      </c>
      <c r="E2856" s="12">
        <v>2.0</v>
      </c>
      <c r="F2856" s="9" t="s">
        <v>87</v>
      </c>
      <c r="G2856" s="10" t="s">
        <v>1272</v>
      </c>
      <c r="H2856" s="9" t="s">
        <v>26</v>
      </c>
    </row>
    <row r="2857" ht="15.75" customHeight="1">
      <c r="A2857" s="9" t="s">
        <v>152</v>
      </c>
      <c r="B2857" s="10" t="s">
        <v>1326</v>
      </c>
      <c r="C2857" s="11">
        <v>4.0</v>
      </c>
      <c r="D2857" s="11">
        <v>3.0</v>
      </c>
      <c r="E2857" s="13"/>
      <c r="F2857" s="9" t="s">
        <v>172</v>
      </c>
      <c r="G2857" s="10" t="s">
        <v>2058</v>
      </c>
      <c r="H2857" s="9" t="s">
        <v>35</v>
      </c>
    </row>
    <row r="2858" ht="15.75" customHeight="1">
      <c r="A2858" s="9" t="s">
        <v>182</v>
      </c>
      <c r="B2858" s="10" t="s">
        <v>1671</v>
      </c>
      <c r="C2858" s="10" t="s">
        <v>62</v>
      </c>
      <c r="D2858" s="11">
        <v>3.0</v>
      </c>
      <c r="E2858" s="12">
        <v>2.0</v>
      </c>
      <c r="F2858" s="9" t="s">
        <v>87</v>
      </c>
      <c r="G2858" s="10" t="s">
        <v>2059</v>
      </c>
      <c r="H2858" s="9" t="s">
        <v>26</v>
      </c>
    </row>
    <row r="2859" ht="15.75" customHeight="1">
      <c r="A2859" s="9" t="s">
        <v>70</v>
      </c>
      <c r="B2859" s="10" t="s">
        <v>175</v>
      </c>
      <c r="C2859" s="10" t="s">
        <v>62</v>
      </c>
      <c r="D2859" s="11">
        <v>4.0</v>
      </c>
      <c r="E2859" s="12">
        <v>1.0</v>
      </c>
      <c r="F2859" s="9" t="s">
        <v>97</v>
      </c>
      <c r="G2859" s="10" t="s">
        <v>2060</v>
      </c>
      <c r="H2859" s="9" t="s">
        <v>35</v>
      </c>
    </row>
    <row r="2860" ht="15.75" customHeight="1">
      <c r="A2860" s="9" t="s">
        <v>792</v>
      </c>
      <c r="B2860" s="10" t="s">
        <v>148</v>
      </c>
      <c r="C2860" s="10" t="s">
        <v>83</v>
      </c>
      <c r="D2860" s="11">
        <v>5.0</v>
      </c>
      <c r="E2860" s="12">
        <v>4.0</v>
      </c>
      <c r="F2860" s="9" t="s">
        <v>87</v>
      </c>
      <c r="G2860" s="10" t="s">
        <v>406</v>
      </c>
      <c r="H2860" s="9" t="s">
        <v>35</v>
      </c>
    </row>
    <row r="2861" ht="15.75" customHeight="1">
      <c r="A2861" s="9" t="s">
        <v>21</v>
      </c>
      <c r="B2861" s="10" t="s">
        <v>353</v>
      </c>
      <c r="C2861" s="11">
        <v>2.0</v>
      </c>
      <c r="D2861" s="11">
        <v>2.0</v>
      </c>
      <c r="E2861" s="12">
        <v>1.0</v>
      </c>
      <c r="F2861" s="9" t="s">
        <v>24</v>
      </c>
      <c r="G2861" s="10" t="s">
        <v>1241</v>
      </c>
      <c r="H2861" s="9" t="s">
        <v>26</v>
      </c>
    </row>
    <row r="2862" ht="15.75" customHeight="1">
      <c r="A2862" s="9" t="s">
        <v>21</v>
      </c>
      <c r="B2862" s="10" t="s">
        <v>136</v>
      </c>
      <c r="C2862" s="11">
        <v>1.0</v>
      </c>
      <c r="D2862" s="11">
        <v>1.0</v>
      </c>
      <c r="E2862" s="12">
        <v>1.0</v>
      </c>
      <c r="F2862" s="9" t="s">
        <v>24</v>
      </c>
      <c r="G2862" s="10" t="s">
        <v>752</v>
      </c>
      <c r="H2862" s="9"/>
    </row>
    <row r="2863" ht="15.75" customHeight="1">
      <c r="A2863" s="9" t="s">
        <v>21</v>
      </c>
      <c r="B2863" s="10" t="s">
        <v>353</v>
      </c>
      <c r="C2863" s="11">
        <v>1.0</v>
      </c>
      <c r="D2863" s="11">
        <v>1.0</v>
      </c>
      <c r="E2863" s="13"/>
      <c r="F2863" s="9" t="s">
        <v>124</v>
      </c>
      <c r="G2863" s="10" t="s">
        <v>330</v>
      </c>
      <c r="H2863" s="9" t="s">
        <v>26</v>
      </c>
    </row>
    <row r="2864" ht="15.75" customHeight="1">
      <c r="A2864" s="9" t="s">
        <v>36</v>
      </c>
      <c r="B2864" s="10" t="s">
        <v>593</v>
      </c>
      <c r="C2864" s="11">
        <v>5.0</v>
      </c>
      <c r="D2864" s="11">
        <v>3.0</v>
      </c>
      <c r="E2864" s="12">
        <v>2.0</v>
      </c>
      <c r="F2864" s="9" t="s">
        <v>172</v>
      </c>
      <c r="G2864" s="10" t="s">
        <v>2061</v>
      </c>
      <c r="H2864" s="9" t="s">
        <v>35</v>
      </c>
    </row>
    <row r="2865" ht="15.75" customHeight="1">
      <c r="A2865" s="9" t="s">
        <v>21</v>
      </c>
      <c r="B2865" s="10" t="s">
        <v>58</v>
      </c>
      <c r="C2865" s="11">
        <v>2.0</v>
      </c>
      <c r="D2865" s="11">
        <v>2.0</v>
      </c>
      <c r="E2865" s="13"/>
      <c r="F2865" s="9" t="s">
        <v>24</v>
      </c>
      <c r="G2865" s="10" t="s">
        <v>1680</v>
      </c>
      <c r="H2865" s="9" t="s">
        <v>26</v>
      </c>
    </row>
    <row r="2866" ht="15.75" customHeight="1">
      <c r="A2866" s="9" t="s">
        <v>21</v>
      </c>
      <c r="B2866" s="10" t="s">
        <v>58</v>
      </c>
      <c r="C2866" s="11">
        <v>2.0</v>
      </c>
      <c r="D2866" s="11">
        <v>2.0</v>
      </c>
      <c r="E2866" s="13"/>
      <c r="F2866" s="9" t="s">
        <v>24</v>
      </c>
      <c r="G2866" s="10" t="s">
        <v>1680</v>
      </c>
      <c r="H2866" s="9" t="s">
        <v>26</v>
      </c>
    </row>
    <row r="2867" ht="15.75" customHeight="1">
      <c r="A2867" s="9" t="s">
        <v>76</v>
      </c>
      <c r="B2867" s="10" t="s">
        <v>640</v>
      </c>
      <c r="C2867" s="10" t="s">
        <v>62</v>
      </c>
      <c r="D2867" s="11">
        <v>4.0</v>
      </c>
      <c r="E2867" s="13"/>
      <c r="F2867" s="9" t="s">
        <v>87</v>
      </c>
      <c r="G2867" s="10" t="s">
        <v>337</v>
      </c>
      <c r="H2867" s="9" t="s">
        <v>35</v>
      </c>
    </row>
    <row r="2868" ht="15.75" customHeight="1">
      <c r="A2868" s="9" t="s">
        <v>76</v>
      </c>
      <c r="B2868" s="10" t="s">
        <v>2062</v>
      </c>
      <c r="C2868" s="10" t="s">
        <v>62</v>
      </c>
      <c r="D2868" s="11">
        <v>3.0</v>
      </c>
      <c r="E2868" s="13"/>
      <c r="F2868" s="9" t="s">
        <v>87</v>
      </c>
      <c r="G2868" s="10" t="s">
        <v>78</v>
      </c>
      <c r="H2868" s="9" t="s">
        <v>35</v>
      </c>
    </row>
    <row r="2869" ht="15.75" customHeight="1">
      <c r="A2869" s="9" t="s">
        <v>76</v>
      </c>
      <c r="B2869" s="10" t="s">
        <v>128</v>
      </c>
      <c r="C2869" s="10" t="s">
        <v>39</v>
      </c>
      <c r="D2869" s="11">
        <v>4.0</v>
      </c>
      <c r="E2869" s="12">
        <v>4.0</v>
      </c>
      <c r="F2869" s="9" t="s">
        <v>87</v>
      </c>
      <c r="G2869" s="10" t="s">
        <v>179</v>
      </c>
      <c r="H2869" s="9" t="s">
        <v>26</v>
      </c>
    </row>
    <row r="2870" ht="15.75" customHeight="1">
      <c r="A2870" s="9" t="s">
        <v>76</v>
      </c>
      <c r="B2870" s="10" t="s">
        <v>417</v>
      </c>
      <c r="C2870" s="10" t="s">
        <v>62</v>
      </c>
      <c r="D2870" s="11">
        <v>4.0</v>
      </c>
      <c r="E2870" s="12">
        <v>4.0</v>
      </c>
      <c r="F2870" s="9" t="s">
        <v>87</v>
      </c>
      <c r="G2870" s="10" t="s">
        <v>558</v>
      </c>
      <c r="H2870" s="9" t="s">
        <v>26</v>
      </c>
    </row>
    <row r="2871" ht="15.75" customHeight="1">
      <c r="A2871" s="9" t="s">
        <v>601</v>
      </c>
      <c r="B2871" s="10" t="s">
        <v>642</v>
      </c>
      <c r="C2871" s="10" t="s">
        <v>199</v>
      </c>
      <c r="D2871" s="11">
        <v>1.0</v>
      </c>
      <c r="E2871" s="12">
        <v>1.0</v>
      </c>
      <c r="F2871" s="9" t="s">
        <v>97</v>
      </c>
      <c r="G2871" s="10" t="s">
        <v>200</v>
      </c>
      <c r="H2871" s="9" t="s">
        <v>35</v>
      </c>
    </row>
    <row r="2872" ht="15.75" customHeight="1">
      <c r="A2872" s="9" t="s">
        <v>601</v>
      </c>
      <c r="B2872" s="10" t="s">
        <v>332</v>
      </c>
      <c r="C2872" s="11">
        <v>2.0</v>
      </c>
      <c r="D2872" s="11">
        <v>2.0</v>
      </c>
      <c r="E2872" s="13"/>
      <c r="F2872" s="9" t="s">
        <v>97</v>
      </c>
      <c r="G2872" s="10" t="s">
        <v>1181</v>
      </c>
      <c r="H2872" s="9" t="s">
        <v>35</v>
      </c>
    </row>
    <row r="2873" ht="15.75" customHeight="1">
      <c r="A2873" s="9" t="s">
        <v>36</v>
      </c>
      <c r="B2873" s="10" t="s">
        <v>1256</v>
      </c>
      <c r="C2873" s="10" t="s">
        <v>62</v>
      </c>
      <c r="D2873" s="11">
        <v>2.0</v>
      </c>
      <c r="E2873" s="12">
        <v>2.0</v>
      </c>
      <c r="F2873" s="9" t="s">
        <v>87</v>
      </c>
      <c r="G2873" s="10" t="s">
        <v>1670</v>
      </c>
      <c r="H2873" s="9"/>
    </row>
    <row r="2874" ht="15.75" customHeight="1">
      <c r="A2874" s="9" t="s">
        <v>243</v>
      </c>
      <c r="B2874" s="10" t="s">
        <v>247</v>
      </c>
      <c r="C2874" s="11">
        <v>3.0</v>
      </c>
      <c r="D2874" s="11">
        <v>4.0</v>
      </c>
      <c r="E2874" s="12">
        <v>2.0</v>
      </c>
      <c r="F2874" s="9" t="s">
        <v>33</v>
      </c>
      <c r="G2874" s="10" t="s">
        <v>475</v>
      </c>
      <c r="H2874" s="9" t="s">
        <v>35</v>
      </c>
    </row>
    <row r="2875" ht="15.75" customHeight="1">
      <c r="A2875" s="9" t="s">
        <v>243</v>
      </c>
      <c r="B2875" s="10" t="s">
        <v>386</v>
      </c>
      <c r="C2875" s="10" t="s">
        <v>62</v>
      </c>
      <c r="D2875" s="11">
        <v>4.0</v>
      </c>
      <c r="E2875" s="12">
        <v>2.0</v>
      </c>
      <c r="F2875" s="9" t="s">
        <v>33</v>
      </c>
      <c r="G2875" s="10" t="s">
        <v>2063</v>
      </c>
      <c r="H2875" s="9" t="s">
        <v>26</v>
      </c>
    </row>
    <row r="2876" ht="15.75" customHeight="1">
      <c r="A2876" s="9" t="s">
        <v>174</v>
      </c>
      <c r="B2876" s="10" t="s">
        <v>109</v>
      </c>
      <c r="C2876" s="11">
        <v>3.0</v>
      </c>
      <c r="D2876" s="11">
        <v>2.0</v>
      </c>
      <c r="E2876" s="12">
        <v>1.0</v>
      </c>
      <c r="F2876" s="9" t="s">
        <v>100</v>
      </c>
      <c r="G2876" s="10" t="s">
        <v>953</v>
      </c>
      <c r="H2876" s="9" t="s">
        <v>35</v>
      </c>
    </row>
    <row r="2877" ht="15.75" customHeight="1">
      <c r="A2877" s="9" t="s">
        <v>45</v>
      </c>
      <c r="B2877" s="10" t="s">
        <v>478</v>
      </c>
      <c r="C2877" s="10" t="s">
        <v>226</v>
      </c>
      <c r="D2877" s="11">
        <v>6.0</v>
      </c>
      <c r="E2877" s="12">
        <v>6.0</v>
      </c>
      <c r="F2877" s="9" t="s">
        <v>74</v>
      </c>
      <c r="G2877" s="10" t="s">
        <v>2064</v>
      </c>
      <c r="H2877" s="9" t="s">
        <v>35</v>
      </c>
    </row>
    <row r="2878" ht="15.75" customHeight="1">
      <c r="A2878" s="9" t="s">
        <v>21</v>
      </c>
      <c r="B2878" s="10" t="s">
        <v>278</v>
      </c>
      <c r="C2878" s="10" t="s">
        <v>39</v>
      </c>
      <c r="D2878" s="11">
        <v>5.0</v>
      </c>
      <c r="E2878" s="13"/>
      <c r="F2878" s="9" t="s">
        <v>87</v>
      </c>
      <c r="G2878" s="10" t="s">
        <v>296</v>
      </c>
      <c r="H2878" s="9"/>
    </row>
    <row r="2879" ht="15.75" customHeight="1">
      <c r="A2879" s="9" t="s">
        <v>45</v>
      </c>
      <c r="B2879" s="10" t="s">
        <v>605</v>
      </c>
      <c r="C2879" s="10" t="s">
        <v>226</v>
      </c>
      <c r="D2879" s="11">
        <v>6.0</v>
      </c>
      <c r="E2879" s="13"/>
      <c r="F2879" s="9" t="s">
        <v>43</v>
      </c>
      <c r="G2879" s="10" t="s">
        <v>664</v>
      </c>
      <c r="H2879" s="9" t="s">
        <v>35</v>
      </c>
    </row>
    <row r="2880" ht="15.75" customHeight="1">
      <c r="A2880" s="9" t="s">
        <v>106</v>
      </c>
      <c r="B2880" s="10" t="s">
        <v>1545</v>
      </c>
      <c r="C2880" s="11">
        <v>4.0</v>
      </c>
      <c r="D2880" s="11">
        <v>3.0</v>
      </c>
      <c r="E2880" s="12">
        <v>2.0</v>
      </c>
      <c r="F2880" s="9" t="s">
        <v>59</v>
      </c>
      <c r="G2880" s="10" t="s">
        <v>1114</v>
      </c>
      <c r="H2880" s="9" t="s">
        <v>35</v>
      </c>
    </row>
    <row r="2881" ht="15.75" customHeight="1">
      <c r="A2881" s="9" t="s">
        <v>76</v>
      </c>
      <c r="B2881" s="10" t="s">
        <v>313</v>
      </c>
      <c r="C2881" s="10" t="s">
        <v>62</v>
      </c>
      <c r="D2881" s="11">
        <v>4.0</v>
      </c>
      <c r="E2881" s="12">
        <v>2.0</v>
      </c>
      <c r="F2881" s="9" t="s">
        <v>87</v>
      </c>
      <c r="G2881" s="10" t="s">
        <v>2065</v>
      </c>
      <c r="H2881" s="9"/>
    </row>
    <row r="2882" ht="15.75" customHeight="1">
      <c r="A2882" s="9" t="s">
        <v>174</v>
      </c>
      <c r="B2882" s="10" t="s">
        <v>1106</v>
      </c>
      <c r="C2882" s="11">
        <v>3.0</v>
      </c>
      <c r="D2882" s="11">
        <v>2.0</v>
      </c>
      <c r="E2882" s="13"/>
      <c r="F2882" s="9" t="s">
        <v>206</v>
      </c>
      <c r="G2882" s="10" t="s">
        <v>2066</v>
      </c>
      <c r="H2882" s="9"/>
    </row>
    <row r="2883" ht="15.75" customHeight="1">
      <c r="A2883" s="9" t="s">
        <v>76</v>
      </c>
      <c r="B2883" s="10" t="s">
        <v>651</v>
      </c>
      <c r="C2883" s="10" t="s">
        <v>39</v>
      </c>
      <c r="D2883" s="11">
        <v>5.0</v>
      </c>
      <c r="E2883" s="12">
        <v>3.0</v>
      </c>
      <c r="F2883" s="9" t="s">
        <v>33</v>
      </c>
      <c r="G2883" s="10" t="s">
        <v>1283</v>
      </c>
      <c r="H2883" s="9" t="s">
        <v>35</v>
      </c>
    </row>
    <row r="2884" ht="15.75" customHeight="1">
      <c r="A2884" s="9" t="s">
        <v>76</v>
      </c>
      <c r="B2884" s="10" t="s">
        <v>245</v>
      </c>
      <c r="C2884" s="11">
        <v>3.0</v>
      </c>
      <c r="D2884" s="11">
        <v>2.0</v>
      </c>
      <c r="E2884" s="12">
        <v>2.0</v>
      </c>
      <c r="F2884" s="9" t="s">
        <v>87</v>
      </c>
      <c r="G2884" s="10" t="s">
        <v>139</v>
      </c>
      <c r="H2884" s="9" t="s">
        <v>35</v>
      </c>
    </row>
    <row r="2885" ht="15.75" customHeight="1">
      <c r="A2885" s="9" t="s">
        <v>93</v>
      </c>
      <c r="B2885" s="10" t="s">
        <v>755</v>
      </c>
      <c r="C2885" s="11">
        <v>3.0</v>
      </c>
      <c r="D2885" s="11">
        <v>2.0</v>
      </c>
      <c r="E2885" s="12">
        <v>1.0</v>
      </c>
      <c r="F2885" s="9" t="s">
        <v>33</v>
      </c>
      <c r="G2885" s="10" t="s">
        <v>1532</v>
      </c>
      <c r="H2885" s="9" t="s">
        <v>35</v>
      </c>
    </row>
    <row r="2886" ht="15.75" customHeight="1">
      <c r="A2886" s="9" t="s">
        <v>21</v>
      </c>
      <c r="B2886" s="10" t="s">
        <v>269</v>
      </c>
      <c r="C2886" s="10" t="s">
        <v>327</v>
      </c>
      <c r="D2886" s="11">
        <v>1.0</v>
      </c>
      <c r="E2886" s="13"/>
      <c r="F2886" s="9" t="s">
        <v>1815</v>
      </c>
      <c r="G2886" s="10" t="s">
        <v>980</v>
      </c>
      <c r="H2886" s="9" t="s">
        <v>26</v>
      </c>
    </row>
    <row r="2887" ht="15.75" customHeight="1">
      <c r="A2887" s="9" t="s">
        <v>37</v>
      </c>
      <c r="B2887" s="10" t="s">
        <v>136</v>
      </c>
      <c r="C2887" s="11">
        <v>3.0</v>
      </c>
      <c r="D2887" s="11">
        <v>3.0</v>
      </c>
      <c r="E2887" s="12">
        <v>2.0</v>
      </c>
      <c r="F2887" s="9" t="s">
        <v>149</v>
      </c>
      <c r="G2887" s="10" t="s">
        <v>2067</v>
      </c>
      <c r="H2887" s="9" t="s">
        <v>35</v>
      </c>
    </row>
    <row r="2888" ht="15.75" customHeight="1">
      <c r="A2888" s="9" t="s">
        <v>190</v>
      </c>
      <c r="B2888" s="10" t="s">
        <v>32</v>
      </c>
      <c r="C2888" s="11">
        <v>3.0</v>
      </c>
      <c r="D2888" s="11">
        <v>3.0</v>
      </c>
      <c r="E2888" s="12">
        <v>1.0</v>
      </c>
      <c r="F2888" s="9" t="s">
        <v>86</v>
      </c>
      <c r="G2888" s="10" t="s">
        <v>2068</v>
      </c>
      <c r="H2888" s="9" t="s">
        <v>26</v>
      </c>
    </row>
    <row r="2889" ht="15.75" customHeight="1">
      <c r="A2889" s="9" t="s">
        <v>45</v>
      </c>
      <c r="B2889" s="10" t="s">
        <v>2069</v>
      </c>
      <c r="C2889" s="10" t="s">
        <v>226</v>
      </c>
      <c r="D2889" s="11">
        <v>6.0</v>
      </c>
      <c r="E2889" s="13"/>
      <c r="F2889" s="9" t="s">
        <v>29</v>
      </c>
      <c r="G2889" s="10" t="s">
        <v>784</v>
      </c>
      <c r="H2889" s="9" t="s">
        <v>35</v>
      </c>
    </row>
    <row r="2890" ht="15.75" customHeight="1">
      <c r="A2890" s="9" t="s">
        <v>53</v>
      </c>
      <c r="B2890" s="10" t="s">
        <v>689</v>
      </c>
      <c r="C2890" s="11">
        <v>2.0</v>
      </c>
      <c r="D2890" s="11">
        <v>2.0</v>
      </c>
      <c r="E2890" s="12">
        <v>1.0</v>
      </c>
      <c r="F2890" s="9" t="s">
        <v>172</v>
      </c>
      <c r="G2890" s="10" t="s">
        <v>2070</v>
      </c>
      <c r="H2890" s="9" t="s">
        <v>35</v>
      </c>
    </row>
    <row r="2891" ht="15.75" customHeight="1">
      <c r="A2891" s="9" t="s">
        <v>45</v>
      </c>
      <c r="B2891" s="10" t="s">
        <v>856</v>
      </c>
      <c r="C2891" s="10" t="s">
        <v>226</v>
      </c>
      <c r="D2891" s="11">
        <v>6.0</v>
      </c>
      <c r="E2891" s="13"/>
      <c r="F2891" s="9" t="s">
        <v>43</v>
      </c>
      <c r="G2891" s="10" t="s">
        <v>664</v>
      </c>
      <c r="H2891" s="9" t="s">
        <v>35</v>
      </c>
    </row>
    <row r="2892" ht="15.75" customHeight="1">
      <c r="A2892" s="9" t="s">
        <v>76</v>
      </c>
      <c r="B2892" s="10" t="s">
        <v>2071</v>
      </c>
      <c r="C2892" s="10"/>
      <c r="D2892" s="10"/>
      <c r="E2892" s="13"/>
      <c r="F2892" s="9" t="s">
        <v>1197</v>
      </c>
      <c r="G2892" s="10" t="s">
        <v>2072</v>
      </c>
      <c r="H2892" s="9"/>
    </row>
    <row r="2893" ht="15.75" customHeight="1">
      <c r="A2893" s="9" t="s">
        <v>76</v>
      </c>
      <c r="B2893" s="10" t="s">
        <v>177</v>
      </c>
      <c r="C2893" s="10" t="s">
        <v>39</v>
      </c>
      <c r="D2893" s="11">
        <v>5.0</v>
      </c>
      <c r="E2893" s="12">
        <v>3.0</v>
      </c>
      <c r="F2893" s="9" t="s">
        <v>33</v>
      </c>
      <c r="G2893" s="10" t="s">
        <v>1918</v>
      </c>
      <c r="H2893" s="9" t="s">
        <v>35</v>
      </c>
    </row>
    <row r="2894" ht="15.75" customHeight="1">
      <c r="A2894" s="9" t="s">
        <v>147</v>
      </c>
      <c r="B2894" s="10" t="s">
        <v>350</v>
      </c>
      <c r="C2894" s="10" t="s">
        <v>62</v>
      </c>
      <c r="D2894" s="11">
        <v>3.0</v>
      </c>
      <c r="E2894" s="12">
        <v>1.0</v>
      </c>
      <c r="F2894" s="9" t="s">
        <v>1412</v>
      </c>
      <c r="G2894" s="10" t="s">
        <v>2073</v>
      </c>
      <c r="H2894" s="9" t="s">
        <v>35</v>
      </c>
    </row>
    <row r="2895" ht="15.75" customHeight="1">
      <c r="A2895" s="9" t="s">
        <v>53</v>
      </c>
      <c r="B2895" s="10" t="s">
        <v>596</v>
      </c>
      <c r="C2895" s="11">
        <v>4.0</v>
      </c>
      <c r="D2895" s="11">
        <v>3.0</v>
      </c>
      <c r="E2895" s="12">
        <v>2.0</v>
      </c>
      <c r="F2895" s="9" t="s">
        <v>59</v>
      </c>
      <c r="G2895" s="10" t="s">
        <v>1832</v>
      </c>
      <c r="H2895" s="9"/>
    </row>
    <row r="2896" ht="15.75" customHeight="1">
      <c r="A2896" s="9" t="s">
        <v>53</v>
      </c>
      <c r="B2896" s="10" t="s">
        <v>1425</v>
      </c>
      <c r="C2896" s="11">
        <v>3.0</v>
      </c>
      <c r="D2896" s="11">
        <v>2.0</v>
      </c>
      <c r="E2896" s="12">
        <v>2.0</v>
      </c>
      <c r="F2896" s="9" t="s">
        <v>172</v>
      </c>
      <c r="G2896" s="10" t="s">
        <v>2074</v>
      </c>
      <c r="H2896" s="9" t="s">
        <v>35</v>
      </c>
    </row>
    <row r="2897" ht="15.75" customHeight="1">
      <c r="A2897" s="9" t="s">
        <v>53</v>
      </c>
      <c r="B2897" s="10" t="s">
        <v>96</v>
      </c>
      <c r="C2897" s="11">
        <v>3.0</v>
      </c>
      <c r="D2897" s="11">
        <v>2.0</v>
      </c>
      <c r="E2897" s="12">
        <v>3.0</v>
      </c>
      <c r="F2897" s="9" t="s">
        <v>347</v>
      </c>
      <c r="G2897" s="10" t="s">
        <v>212</v>
      </c>
      <c r="H2897" s="9"/>
    </row>
    <row r="2898" ht="15.75" customHeight="1">
      <c r="A2898" s="9" t="s">
        <v>53</v>
      </c>
      <c r="B2898" s="10" t="s">
        <v>699</v>
      </c>
      <c r="C2898" s="11">
        <v>3.0</v>
      </c>
      <c r="D2898" s="11">
        <v>2.0</v>
      </c>
      <c r="E2898" s="12">
        <v>2.0</v>
      </c>
      <c r="F2898" s="9" t="s">
        <v>172</v>
      </c>
      <c r="G2898" s="10" t="s">
        <v>2075</v>
      </c>
      <c r="H2898" s="9" t="s">
        <v>35</v>
      </c>
    </row>
    <row r="2899" ht="15.75" customHeight="1">
      <c r="A2899" s="9" t="s">
        <v>53</v>
      </c>
      <c r="B2899" s="10" t="s">
        <v>1671</v>
      </c>
      <c r="C2899" s="10" t="s">
        <v>39</v>
      </c>
      <c r="D2899" s="11">
        <v>3.0</v>
      </c>
      <c r="E2899" s="12">
        <v>4.0</v>
      </c>
      <c r="F2899" s="9" t="s">
        <v>59</v>
      </c>
      <c r="G2899" s="10" t="s">
        <v>212</v>
      </c>
      <c r="H2899" s="9" t="s">
        <v>35</v>
      </c>
    </row>
    <row r="2900" ht="15.75" customHeight="1">
      <c r="A2900" s="9" t="s">
        <v>106</v>
      </c>
      <c r="B2900" s="10" t="s">
        <v>2076</v>
      </c>
      <c r="C2900" s="11">
        <v>3.0</v>
      </c>
      <c r="D2900" s="11">
        <v>2.0</v>
      </c>
      <c r="E2900" s="12">
        <v>2.0</v>
      </c>
      <c r="F2900" s="9" t="s">
        <v>124</v>
      </c>
      <c r="G2900" s="10" t="s">
        <v>1011</v>
      </c>
      <c r="H2900" s="9" t="s">
        <v>35</v>
      </c>
    </row>
    <row r="2901" ht="15.75" customHeight="1">
      <c r="A2901" s="9" t="s">
        <v>376</v>
      </c>
      <c r="B2901" s="10" t="s">
        <v>903</v>
      </c>
      <c r="C2901" s="10" t="s">
        <v>62</v>
      </c>
      <c r="D2901" s="11">
        <v>3.0</v>
      </c>
      <c r="E2901" s="12">
        <v>2.0</v>
      </c>
      <c r="F2901" s="9" t="s">
        <v>33</v>
      </c>
      <c r="G2901" s="10" t="s">
        <v>1586</v>
      </c>
      <c r="H2901" s="9" t="s">
        <v>26</v>
      </c>
    </row>
    <row r="2902" ht="15.75" customHeight="1">
      <c r="A2902" s="9" t="s">
        <v>70</v>
      </c>
      <c r="B2902" s="10" t="s">
        <v>366</v>
      </c>
      <c r="C2902" s="10" t="s">
        <v>62</v>
      </c>
      <c r="D2902" s="11">
        <v>3.0</v>
      </c>
      <c r="E2902" s="12">
        <v>2.0</v>
      </c>
      <c r="F2902" s="9" t="s">
        <v>33</v>
      </c>
      <c r="G2902" s="10" t="s">
        <v>982</v>
      </c>
      <c r="H2902" s="9" t="s">
        <v>35</v>
      </c>
    </row>
    <row r="2903" ht="15.75" customHeight="1">
      <c r="A2903" s="9" t="s">
        <v>81</v>
      </c>
      <c r="B2903" s="10" t="s">
        <v>2077</v>
      </c>
      <c r="C2903" s="10" t="s">
        <v>62</v>
      </c>
      <c r="D2903" s="11">
        <v>4.0</v>
      </c>
      <c r="E2903" s="12">
        <v>2.0</v>
      </c>
      <c r="F2903" s="9" t="s">
        <v>172</v>
      </c>
      <c r="G2903" s="10" t="s">
        <v>309</v>
      </c>
      <c r="H2903" s="9" t="s">
        <v>35</v>
      </c>
    </row>
    <row r="2904" ht="15.75" customHeight="1">
      <c r="A2904" s="9" t="s">
        <v>45</v>
      </c>
      <c r="B2904" s="10" t="s">
        <v>856</v>
      </c>
      <c r="C2904" s="10" t="s">
        <v>226</v>
      </c>
      <c r="D2904" s="11">
        <v>6.0</v>
      </c>
      <c r="E2904" s="13"/>
      <c r="F2904" s="9" t="s">
        <v>74</v>
      </c>
      <c r="G2904" s="10" t="s">
        <v>1195</v>
      </c>
      <c r="H2904" s="9" t="s">
        <v>35</v>
      </c>
    </row>
    <row r="2905" ht="15.75" customHeight="1">
      <c r="A2905" s="9" t="s">
        <v>70</v>
      </c>
      <c r="B2905" s="10" t="s">
        <v>548</v>
      </c>
      <c r="C2905" s="11">
        <v>2.0</v>
      </c>
      <c r="D2905" s="11">
        <v>2.0</v>
      </c>
      <c r="E2905" s="12">
        <v>1.0</v>
      </c>
      <c r="F2905" s="9" t="s">
        <v>24</v>
      </c>
      <c r="G2905" s="10" t="s">
        <v>2078</v>
      </c>
      <c r="H2905" s="9" t="s">
        <v>26</v>
      </c>
    </row>
    <row r="2906" ht="15.75" customHeight="1">
      <c r="A2906" s="9" t="s">
        <v>93</v>
      </c>
      <c r="B2906" s="10" t="s">
        <v>231</v>
      </c>
      <c r="C2906" s="10" t="s">
        <v>39</v>
      </c>
      <c r="D2906" s="11">
        <v>4.0</v>
      </c>
      <c r="E2906" s="13"/>
      <c r="F2906" s="9" t="s">
        <v>94</v>
      </c>
      <c r="G2906" s="10" t="s">
        <v>95</v>
      </c>
      <c r="H2906" s="9" t="s">
        <v>35</v>
      </c>
    </row>
    <row r="2907" ht="15.75" customHeight="1">
      <c r="A2907" s="9" t="s">
        <v>159</v>
      </c>
      <c r="B2907" s="10" t="s">
        <v>2079</v>
      </c>
      <c r="C2907" s="11">
        <v>2.0</v>
      </c>
      <c r="D2907" s="11">
        <v>2.0</v>
      </c>
      <c r="E2907" s="12">
        <v>1.0</v>
      </c>
      <c r="F2907" s="9" t="s">
        <v>87</v>
      </c>
      <c r="G2907" s="10" t="s">
        <v>144</v>
      </c>
      <c r="H2907" s="9" t="s">
        <v>67</v>
      </c>
    </row>
    <row r="2908" ht="15.75" customHeight="1">
      <c r="A2908" s="9" t="s">
        <v>159</v>
      </c>
      <c r="B2908" s="10" t="s">
        <v>160</v>
      </c>
      <c r="C2908" s="11">
        <v>3.0</v>
      </c>
      <c r="D2908" s="11">
        <v>2.0</v>
      </c>
      <c r="E2908" s="12">
        <v>1.0</v>
      </c>
      <c r="F2908" s="9" t="s">
        <v>33</v>
      </c>
      <c r="G2908" s="10" t="s">
        <v>349</v>
      </c>
      <c r="H2908" s="9" t="s">
        <v>35</v>
      </c>
    </row>
    <row r="2909" ht="15.75" customHeight="1">
      <c r="A2909" s="9" t="s">
        <v>37</v>
      </c>
      <c r="B2909" s="10" t="s">
        <v>532</v>
      </c>
      <c r="C2909" s="10" t="s">
        <v>199</v>
      </c>
      <c r="D2909" s="11">
        <v>1.0</v>
      </c>
      <c r="E2909" s="12">
        <v>1.0</v>
      </c>
      <c r="F2909" s="9" t="s">
        <v>24</v>
      </c>
      <c r="G2909" s="10" t="s">
        <v>978</v>
      </c>
      <c r="H2909" s="9" t="s">
        <v>35</v>
      </c>
    </row>
    <row r="2910" ht="15.75" customHeight="1">
      <c r="A2910" s="9" t="s">
        <v>106</v>
      </c>
      <c r="B2910" s="10" t="s">
        <v>628</v>
      </c>
      <c r="C2910" s="11">
        <v>4.0</v>
      </c>
      <c r="D2910" s="11">
        <v>2.0</v>
      </c>
      <c r="E2910" s="12">
        <v>2.0</v>
      </c>
      <c r="F2910" s="9" t="s">
        <v>87</v>
      </c>
      <c r="G2910" s="10" t="s">
        <v>1024</v>
      </c>
      <c r="H2910" s="9" t="s">
        <v>35</v>
      </c>
    </row>
    <row r="2911" ht="15.75" customHeight="1">
      <c r="A2911" s="9" t="s">
        <v>76</v>
      </c>
      <c r="B2911" s="10" t="s">
        <v>136</v>
      </c>
      <c r="C2911" s="11">
        <v>3.0</v>
      </c>
      <c r="D2911" s="11">
        <v>3.0</v>
      </c>
      <c r="E2911" s="12">
        <v>2.0</v>
      </c>
      <c r="F2911" s="9" t="s">
        <v>124</v>
      </c>
      <c r="G2911" s="10" t="s">
        <v>2080</v>
      </c>
      <c r="H2911" s="9" t="s">
        <v>26</v>
      </c>
    </row>
    <row r="2912" ht="15.75" customHeight="1">
      <c r="A2912" s="9" t="s">
        <v>76</v>
      </c>
      <c r="B2912" s="10" t="s">
        <v>324</v>
      </c>
      <c r="C2912" s="10" t="s">
        <v>62</v>
      </c>
      <c r="D2912" s="11">
        <v>5.0</v>
      </c>
      <c r="E2912" s="12">
        <v>3.0</v>
      </c>
      <c r="F2912" s="9" t="s">
        <v>33</v>
      </c>
      <c r="G2912" s="10" t="s">
        <v>558</v>
      </c>
      <c r="H2912" s="9" t="s">
        <v>26</v>
      </c>
    </row>
    <row r="2913" ht="15.75" customHeight="1">
      <c r="A2913" s="9" t="s">
        <v>76</v>
      </c>
      <c r="B2913" s="10" t="s">
        <v>324</v>
      </c>
      <c r="C2913" s="10" t="s">
        <v>62</v>
      </c>
      <c r="D2913" s="11">
        <v>5.0</v>
      </c>
      <c r="E2913" s="12">
        <v>3.0</v>
      </c>
      <c r="F2913" s="9" t="s">
        <v>33</v>
      </c>
      <c r="G2913" s="10" t="s">
        <v>558</v>
      </c>
      <c r="H2913" s="9" t="s">
        <v>26</v>
      </c>
    </row>
    <row r="2914" ht="15.75" customHeight="1">
      <c r="A2914" s="9" t="s">
        <v>76</v>
      </c>
      <c r="B2914" s="10" t="s">
        <v>50</v>
      </c>
      <c r="C2914" s="10" t="s">
        <v>62</v>
      </c>
      <c r="D2914" s="11">
        <v>5.0</v>
      </c>
      <c r="E2914" s="12">
        <v>3.0</v>
      </c>
      <c r="F2914" s="9" t="s">
        <v>33</v>
      </c>
      <c r="G2914" s="10" t="s">
        <v>418</v>
      </c>
      <c r="H2914" s="9" t="s">
        <v>26</v>
      </c>
    </row>
    <row r="2915" ht="15.75" customHeight="1">
      <c r="A2915" s="9" t="s">
        <v>21</v>
      </c>
      <c r="B2915" s="10" t="s">
        <v>957</v>
      </c>
      <c r="C2915" s="11">
        <v>1.0</v>
      </c>
      <c r="D2915" s="11">
        <v>1.0</v>
      </c>
      <c r="E2915" s="12">
        <v>1.0</v>
      </c>
      <c r="F2915" s="9" t="s">
        <v>24</v>
      </c>
      <c r="G2915" s="10" t="s">
        <v>635</v>
      </c>
      <c r="H2915" s="9" t="s">
        <v>26</v>
      </c>
    </row>
    <row r="2916" ht="15.75" customHeight="1">
      <c r="A2916" s="9" t="s">
        <v>21</v>
      </c>
      <c r="B2916" s="10" t="s">
        <v>329</v>
      </c>
      <c r="C2916" s="11">
        <v>2.0</v>
      </c>
      <c r="D2916" s="11">
        <v>2.0</v>
      </c>
      <c r="E2916" s="12">
        <v>1.0</v>
      </c>
      <c r="F2916" s="9" t="s">
        <v>24</v>
      </c>
      <c r="G2916" s="10" t="s">
        <v>1271</v>
      </c>
      <c r="H2916" s="9" t="s">
        <v>26</v>
      </c>
    </row>
    <row r="2917" ht="15.75" customHeight="1">
      <c r="A2917" s="9" t="s">
        <v>21</v>
      </c>
      <c r="B2917" s="10" t="s">
        <v>2081</v>
      </c>
      <c r="C2917" s="10" t="s">
        <v>62</v>
      </c>
      <c r="D2917" s="11">
        <v>4.0</v>
      </c>
      <c r="E2917" s="13"/>
      <c r="F2917" s="9" t="s">
        <v>86</v>
      </c>
      <c r="G2917" s="10" t="s">
        <v>1126</v>
      </c>
      <c r="H2917" s="9" t="s">
        <v>26</v>
      </c>
    </row>
    <row r="2918" ht="15.75" customHeight="1">
      <c r="A2918" s="9" t="s">
        <v>37</v>
      </c>
      <c r="B2918" s="10" t="s">
        <v>1376</v>
      </c>
      <c r="C2918" s="10" t="s">
        <v>205</v>
      </c>
      <c r="D2918" s="11">
        <v>7.0</v>
      </c>
      <c r="E2918" s="12">
        <v>2.0</v>
      </c>
      <c r="F2918" s="9" t="s">
        <v>206</v>
      </c>
      <c r="G2918" s="10" t="s">
        <v>2082</v>
      </c>
      <c r="H2918" s="9" t="s">
        <v>26</v>
      </c>
    </row>
    <row r="2919" ht="15.75" customHeight="1">
      <c r="A2919" s="9" t="s">
        <v>37</v>
      </c>
      <c r="B2919" s="10" t="s">
        <v>361</v>
      </c>
      <c r="C2919" s="11">
        <v>5.0</v>
      </c>
      <c r="D2919" s="11">
        <v>4.0</v>
      </c>
      <c r="E2919" s="12">
        <v>2.0</v>
      </c>
      <c r="F2919" s="9" t="s">
        <v>206</v>
      </c>
      <c r="G2919" s="10" t="s">
        <v>2083</v>
      </c>
      <c r="H2919" s="9" t="s">
        <v>26</v>
      </c>
    </row>
    <row r="2920" ht="15.75" customHeight="1">
      <c r="A2920" s="9" t="s">
        <v>37</v>
      </c>
      <c r="B2920" s="10" t="s">
        <v>465</v>
      </c>
      <c r="C2920" s="11">
        <v>5.0</v>
      </c>
      <c r="D2920" s="11">
        <v>4.0</v>
      </c>
      <c r="E2920" s="13"/>
      <c r="F2920" s="9" t="s">
        <v>206</v>
      </c>
      <c r="G2920" s="10" t="s">
        <v>2084</v>
      </c>
      <c r="H2920" s="9" t="s">
        <v>35</v>
      </c>
    </row>
    <row r="2921" ht="15.75" customHeight="1">
      <c r="A2921" s="9" t="s">
        <v>37</v>
      </c>
      <c r="B2921" s="10" t="s">
        <v>1917</v>
      </c>
      <c r="C2921" s="10" t="s">
        <v>205</v>
      </c>
      <c r="D2921" s="11">
        <v>6.0</v>
      </c>
      <c r="E2921" s="12">
        <v>2.0</v>
      </c>
      <c r="F2921" s="9" t="s">
        <v>487</v>
      </c>
      <c r="G2921" s="10" t="s">
        <v>2085</v>
      </c>
      <c r="H2921" s="9" t="s">
        <v>67</v>
      </c>
    </row>
    <row r="2922" ht="15.75" customHeight="1">
      <c r="A2922" s="9" t="s">
        <v>76</v>
      </c>
      <c r="B2922" s="10" t="s">
        <v>2086</v>
      </c>
      <c r="C2922" s="10" t="s">
        <v>62</v>
      </c>
      <c r="D2922" s="11">
        <v>4.0</v>
      </c>
      <c r="E2922" s="12">
        <v>2.0</v>
      </c>
      <c r="F2922" s="9" t="s">
        <v>87</v>
      </c>
      <c r="G2922" s="10" t="s">
        <v>410</v>
      </c>
      <c r="H2922" s="9" t="s">
        <v>35</v>
      </c>
    </row>
    <row r="2923" ht="15.75" customHeight="1">
      <c r="A2923" s="9" t="s">
        <v>37</v>
      </c>
      <c r="B2923" s="10" t="s">
        <v>523</v>
      </c>
      <c r="C2923" s="11">
        <v>6.0</v>
      </c>
      <c r="D2923" s="11">
        <v>5.0</v>
      </c>
      <c r="E2923" s="12">
        <v>2.0</v>
      </c>
      <c r="F2923" s="9" t="s">
        <v>283</v>
      </c>
      <c r="G2923" s="10" t="s">
        <v>284</v>
      </c>
      <c r="H2923" s="9" t="s">
        <v>35</v>
      </c>
    </row>
    <row r="2924" ht="15.75" customHeight="1">
      <c r="A2924" s="9" t="s">
        <v>168</v>
      </c>
      <c r="B2924" s="10" t="s">
        <v>148</v>
      </c>
      <c r="C2924" s="11">
        <v>2.0</v>
      </c>
      <c r="D2924" s="11">
        <v>2.0</v>
      </c>
      <c r="E2924" s="12">
        <v>1.0</v>
      </c>
      <c r="F2924" s="9" t="s">
        <v>24</v>
      </c>
      <c r="G2924" s="10" t="s">
        <v>304</v>
      </c>
      <c r="H2924" s="9" t="s">
        <v>35</v>
      </c>
    </row>
    <row r="2925" ht="15.75" customHeight="1">
      <c r="A2925" s="9" t="s">
        <v>76</v>
      </c>
      <c r="B2925" s="10" t="s">
        <v>409</v>
      </c>
      <c r="C2925" s="10" t="s">
        <v>62</v>
      </c>
      <c r="D2925" s="11">
        <v>4.0</v>
      </c>
      <c r="E2925" s="12">
        <v>2.0</v>
      </c>
      <c r="F2925" s="9" t="s">
        <v>87</v>
      </c>
      <c r="G2925" s="10" t="s">
        <v>1683</v>
      </c>
      <c r="H2925" s="9" t="s">
        <v>35</v>
      </c>
    </row>
    <row r="2926" ht="15.75" customHeight="1">
      <c r="A2926" s="9" t="s">
        <v>76</v>
      </c>
      <c r="B2926" s="10" t="s">
        <v>2087</v>
      </c>
      <c r="C2926" s="11">
        <v>4.0</v>
      </c>
      <c r="D2926" s="11">
        <v>5.0</v>
      </c>
      <c r="E2926" s="13"/>
      <c r="F2926" s="9" t="s">
        <v>87</v>
      </c>
      <c r="G2926" s="10" t="s">
        <v>2088</v>
      </c>
      <c r="H2926" s="9" t="s">
        <v>35</v>
      </c>
    </row>
    <row r="2927" ht="15.75" customHeight="1">
      <c r="A2927" s="9" t="s">
        <v>76</v>
      </c>
      <c r="B2927" s="10" t="s">
        <v>2089</v>
      </c>
      <c r="C2927" s="11">
        <v>4.0</v>
      </c>
      <c r="D2927" s="11">
        <v>5.0</v>
      </c>
      <c r="E2927" s="12">
        <v>3.0</v>
      </c>
      <c r="F2927" s="9" t="s">
        <v>87</v>
      </c>
      <c r="G2927" s="10" t="s">
        <v>2090</v>
      </c>
      <c r="H2927" s="9" t="s">
        <v>35</v>
      </c>
    </row>
    <row r="2928" ht="15.75" customHeight="1">
      <c r="A2928" s="9" t="s">
        <v>76</v>
      </c>
      <c r="B2928" s="10" t="s">
        <v>2091</v>
      </c>
      <c r="C2928" s="11">
        <v>4.0</v>
      </c>
      <c r="D2928" s="11">
        <v>5.0</v>
      </c>
      <c r="E2928" s="12">
        <v>3.0</v>
      </c>
      <c r="F2928" s="9" t="s">
        <v>87</v>
      </c>
      <c r="G2928" s="10" t="s">
        <v>88</v>
      </c>
      <c r="H2928" s="9" t="s">
        <v>35</v>
      </c>
    </row>
    <row r="2929" ht="15.75" customHeight="1">
      <c r="A2929" s="9" t="s">
        <v>76</v>
      </c>
      <c r="B2929" s="10" t="s">
        <v>2092</v>
      </c>
      <c r="C2929" s="11">
        <v>3.0</v>
      </c>
      <c r="D2929" s="11">
        <v>3.0</v>
      </c>
      <c r="E2929" s="12">
        <v>2.0</v>
      </c>
      <c r="F2929" s="9" t="s">
        <v>87</v>
      </c>
      <c r="G2929" s="10" t="s">
        <v>1040</v>
      </c>
      <c r="H2929" s="9" t="s">
        <v>35</v>
      </c>
    </row>
    <row r="2930" ht="15.75" customHeight="1">
      <c r="A2930" s="9" t="s">
        <v>31</v>
      </c>
      <c r="B2930" s="10" t="s">
        <v>22</v>
      </c>
      <c r="C2930" s="10" t="s">
        <v>62</v>
      </c>
      <c r="D2930" s="11">
        <v>5.0</v>
      </c>
      <c r="E2930" s="12">
        <v>2.0</v>
      </c>
      <c r="F2930" s="9" t="s">
        <v>97</v>
      </c>
      <c r="G2930" s="10" t="s">
        <v>2093</v>
      </c>
      <c r="H2930" s="9" t="s">
        <v>35</v>
      </c>
    </row>
    <row r="2931" ht="15.75" customHeight="1">
      <c r="A2931" s="9" t="s">
        <v>106</v>
      </c>
      <c r="B2931" s="10" t="s">
        <v>1180</v>
      </c>
      <c r="C2931" s="10" t="s">
        <v>23</v>
      </c>
      <c r="D2931" s="11">
        <v>2.0</v>
      </c>
      <c r="E2931" s="12">
        <v>4.0</v>
      </c>
      <c r="F2931" s="9" t="s">
        <v>347</v>
      </c>
      <c r="G2931" s="10" t="s">
        <v>212</v>
      </c>
      <c r="H2931" s="9" t="s">
        <v>67</v>
      </c>
    </row>
    <row r="2932" ht="15.75" customHeight="1">
      <c r="A2932" s="9" t="s">
        <v>152</v>
      </c>
      <c r="B2932" s="10" t="s">
        <v>1075</v>
      </c>
      <c r="C2932" s="10" t="s">
        <v>39</v>
      </c>
      <c r="D2932" s="11">
        <v>5.0</v>
      </c>
      <c r="E2932" s="12">
        <v>4.0</v>
      </c>
      <c r="F2932" s="9" t="s">
        <v>94</v>
      </c>
      <c r="G2932" s="10" t="s">
        <v>2094</v>
      </c>
      <c r="H2932" s="9" t="s">
        <v>35</v>
      </c>
    </row>
    <row r="2933" ht="15.75" customHeight="1">
      <c r="A2933" s="9" t="s">
        <v>45</v>
      </c>
      <c r="B2933" s="10" t="s">
        <v>47</v>
      </c>
      <c r="C2933" s="10" t="s">
        <v>226</v>
      </c>
      <c r="D2933" s="11">
        <v>4.0</v>
      </c>
      <c r="E2933" s="12">
        <v>4.0</v>
      </c>
      <c r="F2933" s="9" t="s">
        <v>74</v>
      </c>
      <c r="G2933" s="10" t="s">
        <v>859</v>
      </c>
      <c r="H2933" s="9" t="s">
        <v>35</v>
      </c>
    </row>
    <row r="2934" ht="15.75" customHeight="1">
      <c r="A2934" s="9" t="s">
        <v>31</v>
      </c>
      <c r="B2934" s="10" t="s">
        <v>2095</v>
      </c>
      <c r="C2934" s="11">
        <v>5.0</v>
      </c>
      <c r="D2934" s="11">
        <v>4.0</v>
      </c>
      <c r="E2934" s="12">
        <v>2.0</v>
      </c>
      <c r="F2934" s="9" t="s">
        <v>87</v>
      </c>
      <c r="G2934" s="10" t="s">
        <v>418</v>
      </c>
      <c r="H2934" s="9" t="s">
        <v>35</v>
      </c>
    </row>
    <row r="2935" ht="15.75" customHeight="1">
      <c r="A2935" s="9" t="s">
        <v>36</v>
      </c>
      <c r="B2935" s="10" t="s">
        <v>636</v>
      </c>
      <c r="C2935" s="11">
        <v>5.0</v>
      </c>
      <c r="D2935" s="11">
        <v>4.0</v>
      </c>
      <c r="E2935" s="13"/>
      <c r="F2935" s="9" t="s">
        <v>59</v>
      </c>
      <c r="G2935" s="10" t="s">
        <v>554</v>
      </c>
      <c r="H2935" s="9" t="s">
        <v>35</v>
      </c>
    </row>
    <row r="2936" ht="15.75" customHeight="1">
      <c r="A2936" s="9" t="s">
        <v>93</v>
      </c>
      <c r="B2936" s="10" t="s">
        <v>755</v>
      </c>
      <c r="C2936" s="11">
        <v>3.0</v>
      </c>
      <c r="D2936" s="11">
        <v>2.0</v>
      </c>
      <c r="E2936" s="12">
        <v>2.0</v>
      </c>
      <c r="F2936" s="9" t="s">
        <v>87</v>
      </c>
      <c r="G2936" s="10" t="s">
        <v>955</v>
      </c>
      <c r="H2936" s="9" t="s">
        <v>35</v>
      </c>
    </row>
    <row r="2937" ht="15.75" customHeight="1">
      <c r="A2937" s="9" t="s">
        <v>2018</v>
      </c>
      <c r="B2937" s="10" t="s">
        <v>171</v>
      </c>
      <c r="C2937" s="11">
        <v>3.0</v>
      </c>
      <c r="D2937" s="11">
        <v>3.0</v>
      </c>
      <c r="E2937" s="13"/>
      <c r="F2937" s="9" t="s">
        <v>172</v>
      </c>
      <c r="G2937" s="10" t="s">
        <v>1114</v>
      </c>
      <c r="H2937" s="9"/>
    </row>
    <row r="2938" ht="15.75" customHeight="1">
      <c r="A2938" s="9" t="s">
        <v>106</v>
      </c>
      <c r="B2938" s="10" t="s">
        <v>1270</v>
      </c>
      <c r="C2938" s="11">
        <v>5.0</v>
      </c>
      <c r="D2938" s="11">
        <v>4.0</v>
      </c>
      <c r="E2938" s="12">
        <v>4.0</v>
      </c>
      <c r="F2938" s="9" t="s">
        <v>186</v>
      </c>
      <c r="G2938" s="10" t="s">
        <v>2096</v>
      </c>
      <c r="H2938" s="9" t="s">
        <v>35</v>
      </c>
    </row>
    <row r="2939" ht="15.75" customHeight="1">
      <c r="A2939" s="9" t="s">
        <v>111</v>
      </c>
      <c r="B2939" s="10" t="s">
        <v>215</v>
      </c>
      <c r="C2939" s="11">
        <v>5.0</v>
      </c>
      <c r="D2939" s="11">
        <v>5.0</v>
      </c>
      <c r="E2939" s="12">
        <v>4.0</v>
      </c>
      <c r="F2939" s="9" t="s">
        <v>94</v>
      </c>
      <c r="G2939" s="10" t="s">
        <v>348</v>
      </c>
      <c r="H2939" s="9" t="s">
        <v>35</v>
      </c>
    </row>
    <row r="2940" ht="15.75" customHeight="1">
      <c r="A2940" s="9" t="s">
        <v>106</v>
      </c>
      <c r="B2940" s="10" t="s">
        <v>22</v>
      </c>
      <c r="C2940" s="10" t="s">
        <v>39</v>
      </c>
      <c r="D2940" s="11">
        <v>4.0</v>
      </c>
      <c r="E2940" s="12">
        <v>4.0</v>
      </c>
      <c r="F2940" s="9" t="s">
        <v>94</v>
      </c>
      <c r="G2940" s="10" t="s">
        <v>715</v>
      </c>
      <c r="H2940" s="9" t="s">
        <v>35</v>
      </c>
    </row>
    <row r="2941" ht="15.75" customHeight="1">
      <c r="A2941" s="9" t="s">
        <v>70</v>
      </c>
      <c r="B2941" s="10" t="s">
        <v>2097</v>
      </c>
      <c r="C2941" s="11">
        <v>1.0</v>
      </c>
      <c r="D2941" s="11">
        <v>2.0</v>
      </c>
      <c r="E2941" s="12">
        <v>2.0</v>
      </c>
      <c r="F2941" s="9" t="s">
        <v>124</v>
      </c>
      <c r="G2941" s="10" t="s">
        <v>932</v>
      </c>
      <c r="H2941" s="9" t="s">
        <v>26</v>
      </c>
    </row>
    <row r="2942" ht="15.75" customHeight="1">
      <c r="A2942" s="9" t="s">
        <v>263</v>
      </c>
      <c r="B2942" s="10" t="s">
        <v>278</v>
      </c>
      <c r="C2942" s="10" t="s">
        <v>39</v>
      </c>
      <c r="D2942" s="11">
        <v>4.0</v>
      </c>
      <c r="E2942" s="13"/>
      <c r="F2942" s="9" t="s">
        <v>48</v>
      </c>
      <c r="G2942" s="10" t="s">
        <v>772</v>
      </c>
      <c r="H2942" s="9"/>
    </row>
    <row r="2943" ht="15.75" customHeight="1">
      <c r="A2943" s="9" t="s">
        <v>90</v>
      </c>
      <c r="B2943" s="10" t="s">
        <v>138</v>
      </c>
      <c r="C2943" s="11">
        <v>3.0</v>
      </c>
      <c r="D2943" s="11">
        <v>2.0</v>
      </c>
      <c r="E2943" s="12">
        <v>2.0</v>
      </c>
      <c r="F2943" s="9" t="s">
        <v>97</v>
      </c>
      <c r="G2943" s="10" t="s">
        <v>304</v>
      </c>
      <c r="H2943" s="9" t="s">
        <v>26</v>
      </c>
    </row>
    <row r="2944" ht="15.75" customHeight="1">
      <c r="A2944" s="9" t="s">
        <v>70</v>
      </c>
      <c r="B2944" s="10" t="s">
        <v>505</v>
      </c>
      <c r="C2944" s="11">
        <v>4.0</v>
      </c>
      <c r="D2944" s="11">
        <v>3.0</v>
      </c>
      <c r="E2944" s="12">
        <v>1.0</v>
      </c>
      <c r="F2944" s="9" t="s">
        <v>87</v>
      </c>
      <c r="G2944" s="10"/>
      <c r="H2944" s="9" t="s">
        <v>35</v>
      </c>
    </row>
    <row r="2945" ht="15.75" customHeight="1">
      <c r="A2945" s="9" t="s">
        <v>37</v>
      </c>
      <c r="B2945" s="10" t="s">
        <v>366</v>
      </c>
      <c r="C2945" s="11">
        <v>3.0</v>
      </c>
      <c r="D2945" s="11">
        <v>3.0</v>
      </c>
      <c r="E2945" s="12">
        <v>2.0</v>
      </c>
      <c r="F2945" s="9" t="s">
        <v>33</v>
      </c>
      <c r="G2945" s="10" t="s">
        <v>1150</v>
      </c>
      <c r="H2945" s="9" t="s">
        <v>35</v>
      </c>
    </row>
    <row r="2946" ht="15.75" customHeight="1">
      <c r="A2946" s="9" t="s">
        <v>690</v>
      </c>
      <c r="B2946" s="10" t="s">
        <v>241</v>
      </c>
      <c r="C2946" s="10" t="s">
        <v>62</v>
      </c>
      <c r="D2946" s="11">
        <v>4.0</v>
      </c>
      <c r="E2946" s="12">
        <v>2.0</v>
      </c>
      <c r="F2946" s="9" t="s">
        <v>494</v>
      </c>
      <c r="G2946" s="10" t="s">
        <v>999</v>
      </c>
      <c r="H2946" s="9" t="s">
        <v>67</v>
      </c>
    </row>
    <row r="2947" ht="15.75" customHeight="1">
      <c r="A2947" s="9" t="s">
        <v>690</v>
      </c>
      <c r="B2947" s="10" t="s">
        <v>73</v>
      </c>
      <c r="C2947" s="11">
        <v>4.0</v>
      </c>
      <c r="D2947" s="11">
        <v>4.0</v>
      </c>
      <c r="E2947" s="12">
        <v>2.0</v>
      </c>
      <c r="F2947" s="9" t="s">
        <v>805</v>
      </c>
      <c r="G2947" s="10" t="s">
        <v>1123</v>
      </c>
      <c r="H2947" s="9" t="s">
        <v>35</v>
      </c>
    </row>
    <row r="2948" ht="15.75" customHeight="1">
      <c r="A2948" s="9" t="s">
        <v>174</v>
      </c>
      <c r="B2948" s="10" t="s">
        <v>107</v>
      </c>
      <c r="C2948" s="11">
        <v>3.0</v>
      </c>
      <c r="D2948" s="11">
        <v>2.0</v>
      </c>
      <c r="E2948" s="12">
        <v>2.0</v>
      </c>
      <c r="F2948" s="9" t="s">
        <v>86</v>
      </c>
      <c r="G2948" s="10"/>
      <c r="H2948" s="9" t="s">
        <v>26</v>
      </c>
    </row>
    <row r="2949" ht="15.75" customHeight="1">
      <c r="A2949" s="9" t="s">
        <v>106</v>
      </c>
      <c r="B2949" s="10" t="s">
        <v>318</v>
      </c>
      <c r="C2949" s="11">
        <v>4.0</v>
      </c>
      <c r="D2949" s="11">
        <v>3.0</v>
      </c>
      <c r="E2949" s="13"/>
      <c r="F2949" s="9" t="s">
        <v>713</v>
      </c>
      <c r="G2949" s="10" t="s">
        <v>212</v>
      </c>
      <c r="H2949" s="9" t="s">
        <v>35</v>
      </c>
    </row>
    <row r="2950" ht="15.75" customHeight="1">
      <c r="A2950" s="9" t="s">
        <v>37</v>
      </c>
      <c r="B2950" s="10" t="s">
        <v>1517</v>
      </c>
      <c r="C2950" s="11">
        <v>3.0</v>
      </c>
      <c r="D2950" s="11">
        <v>2.0</v>
      </c>
      <c r="E2950" s="12">
        <v>2.0</v>
      </c>
      <c r="F2950" s="9" t="s">
        <v>24</v>
      </c>
      <c r="G2950" s="10" t="s">
        <v>1107</v>
      </c>
      <c r="H2950" s="9"/>
    </row>
    <row r="2951" ht="15.75" customHeight="1">
      <c r="A2951" s="9" t="s">
        <v>36</v>
      </c>
      <c r="B2951" s="10" t="s">
        <v>287</v>
      </c>
      <c r="C2951" s="11">
        <v>5.0</v>
      </c>
      <c r="D2951" s="11">
        <v>3.0</v>
      </c>
      <c r="E2951" s="12">
        <v>6.0</v>
      </c>
      <c r="F2951" s="9" t="s">
        <v>283</v>
      </c>
      <c r="G2951" s="10" t="s">
        <v>2098</v>
      </c>
      <c r="H2951" s="9" t="s">
        <v>67</v>
      </c>
    </row>
    <row r="2952" ht="15.75" customHeight="1">
      <c r="A2952" s="9" t="s">
        <v>81</v>
      </c>
      <c r="B2952" s="10" t="s">
        <v>1672</v>
      </c>
      <c r="C2952" s="10" t="s">
        <v>199</v>
      </c>
      <c r="D2952" s="11">
        <v>1.0</v>
      </c>
      <c r="E2952" s="12">
        <v>1.0</v>
      </c>
      <c r="F2952" s="9" t="s">
        <v>97</v>
      </c>
      <c r="G2952" s="10" t="s">
        <v>2099</v>
      </c>
      <c r="H2952" s="9" t="s">
        <v>26</v>
      </c>
    </row>
    <row r="2953" ht="15.75" customHeight="1">
      <c r="A2953" s="9" t="s">
        <v>70</v>
      </c>
      <c r="B2953" s="10" t="s">
        <v>1697</v>
      </c>
      <c r="C2953" s="11">
        <v>3.0</v>
      </c>
      <c r="D2953" s="11">
        <v>2.0</v>
      </c>
      <c r="E2953" s="12">
        <v>2.0</v>
      </c>
      <c r="F2953" s="9" t="s">
        <v>347</v>
      </c>
      <c r="G2953" s="10" t="s">
        <v>284</v>
      </c>
      <c r="H2953" s="9" t="s">
        <v>35</v>
      </c>
    </row>
    <row r="2954" ht="15.75" customHeight="1">
      <c r="A2954" s="9" t="s">
        <v>376</v>
      </c>
      <c r="B2954" s="10" t="s">
        <v>891</v>
      </c>
      <c r="C2954" s="11">
        <v>2.0</v>
      </c>
      <c r="D2954" s="11">
        <v>2.0</v>
      </c>
      <c r="E2954" s="12">
        <v>2.0</v>
      </c>
      <c r="F2954" s="9" t="s">
        <v>390</v>
      </c>
      <c r="G2954" s="10" t="s">
        <v>1478</v>
      </c>
      <c r="H2954" s="9" t="s">
        <v>35</v>
      </c>
    </row>
    <row r="2955" ht="15.75" customHeight="1">
      <c r="A2955" s="9" t="s">
        <v>376</v>
      </c>
      <c r="B2955" s="10" t="s">
        <v>970</v>
      </c>
      <c r="C2955" s="10"/>
      <c r="D2955" s="10"/>
      <c r="E2955" s="12">
        <v>2.0</v>
      </c>
      <c r="F2955" s="9" t="s">
        <v>124</v>
      </c>
      <c r="G2955" s="10" t="s">
        <v>144</v>
      </c>
      <c r="H2955" s="9" t="s">
        <v>35</v>
      </c>
    </row>
    <row r="2956" ht="15.75" customHeight="1">
      <c r="A2956" s="9" t="s">
        <v>64</v>
      </c>
      <c r="B2956" s="10" t="s">
        <v>138</v>
      </c>
      <c r="C2956" s="10" t="s">
        <v>62</v>
      </c>
      <c r="D2956" s="11">
        <v>5.0</v>
      </c>
      <c r="E2956" s="13"/>
      <c r="F2956" s="9" t="s">
        <v>124</v>
      </c>
      <c r="G2956" s="10" t="s">
        <v>2100</v>
      </c>
      <c r="H2956" s="9" t="s">
        <v>35</v>
      </c>
    </row>
    <row r="2957" ht="15.75" customHeight="1">
      <c r="A2957" s="9" t="s">
        <v>64</v>
      </c>
      <c r="B2957" s="10" t="s">
        <v>153</v>
      </c>
      <c r="C2957" s="10" t="s">
        <v>39</v>
      </c>
      <c r="D2957" s="11">
        <v>4.0</v>
      </c>
      <c r="E2957" s="13"/>
      <c r="F2957" s="9" t="s">
        <v>48</v>
      </c>
      <c r="G2957" s="10" t="s">
        <v>257</v>
      </c>
      <c r="H2957" s="9" t="s">
        <v>35</v>
      </c>
    </row>
    <row r="2958" ht="15.75" customHeight="1">
      <c r="A2958" s="9" t="s">
        <v>21</v>
      </c>
      <c r="B2958" s="10" t="s">
        <v>134</v>
      </c>
      <c r="C2958" s="10" t="s">
        <v>23</v>
      </c>
      <c r="D2958" s="11">
        <v>2.0</v>
      </c>
      <c r="E2958" s="12">
        <v>2.0</v>
      </c>
      <c r="F2958" s="9" t="s">
        <v>124</v>
      </c>
      <c r="G2958" s="10" t="s">
        <v>2101</v>
      </c>
      <c r="H2958" s="9" t="s">
        <v>26</v>
      </c>
    </row>
    <row r="2959" ht="15.75" customHeight="1">
      <c r="A2959" s="9" t="s">
        <v>21</v>
      </c>
      <c r="B2959" s="10" t="s">
        <v>297</v>
      </c>
      <c r="C2959" s="10" t="s">
        <v>23</v>
      </c>
      <c r="D2959" s="11">
        <v>2.0</v>
      </c>
      <c r="E2959" s="13"/>
      <c r="F2959" s="9" t="s">
        <v>124</v>
      </c>
      <c r="G2959" s="10" t="s">
        <v>2101</v>
      </c>
      <c r="H2959" s="9" t="s">
        <v>35</v>
      </c>
    </row>
    <row r="2960" ht="15.75" customHeight="1">
      <c r="A2960" s="9" t="s">
        <v>111</v>
      </c>
      <c r="B2960" s="10" t="s">
        <v>699</v>
      </c>
      <c r="C2960" s="11">
        <v>3.0</v>
      </c>
      <c r="D2960" s="11">
        <v>2.0</v>
      </c>
      <c r="E2960" s="12">
        <v>1.0</v>
      </c>
      <c r="F2960" s="9" t="s">
        <v>33</v>
      </c>
      <c r="G2960" s="10" t="s">
        <v>161</v>
      </c>
      <c r="H2960" s="9" t="s">
        <v>35</v>
      </c>
    </row>
    <row r="2961" ht="15.75" customHeight="1">
      <c r="A2961" s="9" t="s">
        <v>111</v>
      </c>
      <c r="B2961" s="10" t="s">
        <v>711</v>
      </c>
      <c r="C2961" s="10" t="s">
        <v>62</v>
      </c>
      <c r="D2961" s="11">
        <v>2.0</v>
      </c>
      <c r="E2961" s="12">
        <v>2.0</v>
      </c>
      <c r="F2961" s="9" t="s">
        <v>33</v>
      </c>
      <c r="G2961" s="10" t="s">
        <v>139</v>
      </c>
      <c r="H2961" s="9" t="s">
        <v>35</v>
      </c>
    </row>
    <row r="2962" ht="15.75" customHeight="1">
      <c r="A2962" s="9" t="s">
        <v>37</v>
      </c>
      <c r="B2962" s="10" t="s">
        <v>2102</v>
      </c>
      <c r="C2962" s="11">
        <v>3.0</v>
      </c>
      <c r="D2962" s="11">
        <v>2.0</v>
      </c>
      <c r="E2962" s="12">
        <v>2.0</v>
      </c>
      <c r="F2962" s="9" t="s">
        <v>87</v>
      </c>
      <c r="G2962" s="10" t="s">
        <v>730</v>
      </c>
      <c r="H2962" s="9"/>
    </row>
    <row r="2963" ht="15.75" customHeight="1">
      <c r="A2963" s="9" t="s">
        <v>263</v>
      </c>
      <c r="B2963" s="10" t="s">
        <v>1968</v>
      </c>
      <c r="C2963" s="11">
        <v>1.0</v>
      </c>
      <c r="D2963" s="11">
        <v>1.0</v>
      </c>
      <c r="E2963" s="13"/>
      <c r="F2963" s="9" t="s">
        <v>86</v>
      </c>
      <c r="G2963" s="10" t="s">
        <v>1121</v>
      </c>
      <c r="H2963" s="9" t="s">
        <v>26</v>
      </c>
    </row>
    <row r="2964" ht="15.75" customHeight="1">
      <c r="A2964" s="9" t="s">
        <v>106</v>
      </c>
      <c r="B2964" s="10" t="s">
        <v>175</v>
      </c>
      <c r="C2964" s="11">
        <v>3.0</v>
      </c>
      <c r="D2964" s="11">
        <v>2.0</v>
      </c>
      <c r="E2964" s="12">
        <v>3.0</v>
      </c>
      <c r="F2964" s="9" t="s">
        <v>347</v>
      </c>
      <c r="G2964" s="10" t="s">
        <v>2103</v>
      </c>
      <c r="H2964" s="9" t="s">
        <v>26</v>
      </c>
    </row>
    <row r="2965" ht="15.75" customHeight="1">
      <c r="A2965" s="9" t="s">
        <v>106</v>
      </c>
      <c r="B2965" s="10" t="s">
        <v>175</v>
      </c>
      <c r="C2965" s="11">
        <v>4.0</v>
      </c>
      <c r="D2965" s="11">
        <v>2.0</v>
      </c>
      <c r="E2965" s="12">
        <v>2.0</v>
      </c>
      <c r="F2965" s="9" t="s">
        <v>86</v>
      </c>
      <c r="G2965" s="10" t="s">
        <v>2104</v>
      </c>
      <c r="H2965" s="9" t="s">
        <v>35</v>
      </c>
    </row>
    <row r="2966" ht="15.75" customHeight="1">
      <c r="A2966" s="9" t="s">
        <v>168</v>
      </c>
      <c r="B2966" s="10" t="s">
        <v>148</v>
      </c>
      <c r="C2966" s="10" t="s">
        <v>23</v>
      </c>
      <c r="D2966" s="11">
        <v>2.0</v>
      </c>
      <c r="E2966" s="12">
        <v>1.0</v>
      </c>
      <c r="F2966" s="9" t="s">
        <v>24</v>
      </c>
      <c r="G2966" s="10" t="s">
        <v>236</v>
      </c>
      <c r="H2966" s="9" t="s">
        <v>26</v>
      </c>
    </row>
    <row r="2967" ht="15.75" customHeight="1">
      <c r="A2967" s="9" t="s">
        <v>168</v>
      </c>
      <c r="B2967" s="10" t="s">
        <v>128</v>
      </c>
      <c r="C2967" s="11">
        <v>3.0</v>
      </c>
      <c r="D2967" s="11">
        <v>3.0</v>
      </c>
      <c r="E2967" s="13"/>
      <c r="F2967" s="9" t="s">
        <v>24</v>
      </c>
      <c r="G2967" s="10" t="s">
        <v>1298</v>
      </c>
      <c r="H2967" s="9" t="s">
        <v>35</v>
      </c>
    </row>
    <row r="2968" ht="15.75" customHeight="1">
      <c r="A2968" s="9" t="s">
        <v>168</v>
      </c>
      <c r="B2968" s="10" t="s">
        <v>82</v>
      </c>
      <c r="C2968" s="11">
        <v>2.0</v>
      </c>
      <c r="D2968" s="11">
        <v>2.0</v>
      </c>
      <c r="E2968" s="12">
        <v>1.0</v>
      </c>
      <c r="F2968" s="9" t="s">
        <v>86</v>
      </c>
      <c r="G2968" s="10" t="s">
        <v>960</v>
      </c>
      <c r="H2968" s="9" t="s">
        <v>26</v>
      </c>
    </row>
    <row r="2969" ht="15.75" customHeight="1">
      <c r="A2969" s="9" t="s">
        <v>45</v>
      </c>
      <c r="B2969" s="10" t="s">
        <v>609</v>
      </c>
      <c r="C2969" s="10" t="s">
        <v>226</v>
      </c>
      <c r="D2969" s="11">
        <v>6.0</v>
      </c>
      <c r="E2969" s="13"/>
      <c r="F2969" s="9" t="s">
        <v>43</v>
      </c>
      <c r="G2969" s="10" t="s">
        <v>2105</v>
      </c>
      <c r="H2969" s="9" t="s">
        <v>26</v>
      </c>
    </row>
    <row r="2970" ht="15.75" customHeight="1">
      <c r="A2970" s="9" t="s">
        <v>168</v>
      </c>
      <c r="B2970" s="10" t="s">
        <v>1374</v>
      </c>
      <c r="C2970" s="10" t="s">
        <v>199</v>
      </c>
      <c r="D2970" s="11">
        <v>2.0</v>
      </c>
      <c r="E2970" s="13"/>
      <c r="F2970" s="9" t="s">
        <v>86</v>
      </c>
      <c r="G2970" s="10" t="s">
        <v>239</v>
      </c>
      <c r="H2970" s="9" t="s">
        <v>35</v>
      </c>
    </row>
    <row r="2971" ht="15.75" customHeight="1">
      <c r="A2971" s="9" t="s">
        <v>168</v>
      </c>
      <c r="B2971" s="10" t="s">
        <v>308</v>
      </c>
      <c r="C2971" s="10" t="s">
        <v>23</v>
      </c>
      <c r="D2971" s="11">
        <v>4.0</v>
      </c>
      <c r="E2971" s="12">
        <v>1.0</v>
      </c>
      <c r="F2971" s="9" t="s">
        <v>24</v>
      </c>
      <c r="G2971" s="10" t="s">
        <v>304</v>
      </c>
      <c r="H2971" s="9" t="s">
        <v>26</v>
      </c>
    </row>
    <row r="2972" ht="15.75" customHeight="1">
      <c r="A2972" s="9" t="s">
        <v>168</v>
      </c>
      <c r="B2972" s="10" t="s">
        <v>892</v>
      </c>
      <c r="C2972" s="10" t="s">
        <v>39</v>
      </c>
      <c r="D2972" s="11">
        <v>6.0</v>
      </c>
      <c r="E2972" s="12">
        <v>4.0</v>
      </c>
      <c r="F2972" s="9" t="s">
        <v>314</v>
      </c>
      <c r="G2972" s="10" t="s">
        <v>565</v>
      </c>
      <c r="H2972" s="9" t="s">
        <v>35</v>
      </c>
    </row>
    <row r="2973" ht="15.75" customHeight="1">
      <c r="A2973" s="9" t="s">
        <v>159</v>
      </c>
      <c r="B2973" s="10" t="s">
        <v>956</v>
      </c>
      <c r="C2973" s="11">
        <v>3.0</v>
      </c>
      <c r="D2973" s="11">
        <v>2.0</v>
      </c>
      <c r="E2973" s="12">
        <v>1.0</v>
      </c>
      <c r="F2973" s="9" t="s">
        <v>124</v>
      </c>
      <c r="G2973" s="10" t="s">
        <v>2106</v>
      </c>
      <c r="H2973" s="9" t="s">
        <v>35</v>
      </c>
    </row>
    <row r="2974" ht="15.75" customHeight="1">
      <c r="A2974" s="9" t="s">
        <v>168</v>
      </c>
      <c r="B2974" s="10" t="s">
        <v>329</v>
      </c>
      <c r="C2974" s="10" t="s">
        <v>23</v>
      </c>
      <c r="D2974" s="11">
        <v>3.0</v>
      </c>
      <c r="E2974" s="12">
        <v>2.0</v>
      </c>
      <c r="F2974" s="9" t="s">
        <v>87</v>
      </c>
      <c r="G2974" s="10" t="s">
        <v>1518</v>
      </c>
      <c r="H2974" s="9" t="s">
        <v>35</v>
      </c>
    </row>
    <row r="2975" ht="15.75" customHeight="1">
      <c r="A2975" s="9" t="s">
        <v>76</v>
      </c>
      <c r="B2975" s="10" t="s">
        <v>324</v>
      </c>
      <c r="C2975" s="10" t="s">
        <v>83</v>
      </c>
      <c r="D2975" s="11">
        <v>4.0</v>
      </c>
      <c r="E2975" s="13"/>
      <c r="F2975" s="9" t="s">
        <v>97</v>
      </c>
      <c r="G2975" s="10" t="s">
        <v>78</v>
      </c>
      <c r="H2975" s="9" t="s">
        <v>35</v>
      </c>
    </row>
    <row r="2976" ht="15.75" customHeight="1">
      <c r="A2976" s="9" t="s">
        <v>76</v>
      </c>
      <c r="B2976" s="10" t="s">
        <v>704</v>
      </c>
      <c r="C2976" s="10" t="s">
        <v>62</v>
      </c>
      <c r="D2976" s="11">
        <v>4.0</v>
      </c>
      <c r="E2976" s="12">
        <v>2.0</v>
      </c>
      <c r="F2976" s="9" t="s">
        <v>87</v>
      </c>
      <c r="G2976" s="10" t="s">
        <v>705</v>
      </c>
      <c r="H2976" s="9" t="s">
        <v>35</v>
      </c>
    </row>
    <row r="2977" ht="15.75" customHeight="1">
      <c r="A2977" s="9" t="s">
        <v>76</v>
      </c>
      <c r="B2977" s="10" t="s">
        <v>121</v>
      </c>
      <c r="C2977" s="10" t="s">
        <v>62</v>
      </c>
      <c r="D2977" s="11">
        <v>4.0</v>
      </c>
      <c r="E2977" s="12">
        <v>2.0</v>
      </c>
      <c r="F2977" s="9" t="s">
        <v>97</v>
      </c>
      <c r="G2977" s="10" t="s">
        <v>122</v>
      </c>
      <c r="H2977" s="9" t="s">
        <v>35</v>
      </c>
    </row>
    <row r="2978" ht="15.75" customHeight="1">
      <c r="A2978" s="9" t="s">
        <v>64</v>
      </c>
      <c r="B2978" s="10" t="s">
        <v>944</v>
      </c>
      <c r="C2978" s="10" t="s">
        <v>226</v>
      </c>
      <c r="D2978" s="11">
        <v>5.0</v>
      </c>
      <c r="E2978" s="13"/>
      <c r="F2978" s="9" t="s">
        <v>48</v>
      </c>
      <c r="G2978" s="10" t="s">
        <v>673</v>
      </c>
      <c r="H2978" s="9" t="s">
        <v>35</v>
      </c>
    </row>
    <row r="2979" ht="15.75" customHeight="1">
      <c r="A2979" s="9" t="s">
        <v>64</v>
      </c>
      <c r="B2979" s="10" t="s">
        <v>530</v>
      </c>
      <c r="C2979" s="10" t="s">
        <v>226</v>
      </c>
      <c r="D2979" s="11">
        <v>6.0</v>
      </c>
      <c r="E2979" s="12">
        <v>2.0</v>
      </c>
      <c r="F2979" s="9" t="s">
        <v>678</v>
      </c>
      <c r="G2979" s="10" t="s">
        <v>2107</v>
      </c>
      <c r="H2979" s="9" t="s">
        <v>35</v>
      </c>
    </row>
    <row r="2980" ht="15.75" customHeight="1">
      <c r="A2980" s="9" t="s">
        <v>64</v>
      </c>
      <c r="B2980" s="10" t="s">
        <v>409</v>
      </c>
      <c r="C2980" s="11">
        <v>5.0</v>
      </c>
      <c r="D2980" s="11">
        <v>3.0</v>
      </c>
      <c r="E2980" s="12">
        <v>3.0</v>
      </c>
      <c r="F2980" s="9" t="s">
        <v>172</v>
      </c>
      <c r="G2980" s="10" t="s">
        <v>2108</v>
      </c>
      <c r="H2980" s="9"/>
    </row>
    <row r="2981" ht="15.75" customHeight="1">
      <c r="A2981" s="9" t="s">
        <v>27</v>
      </c>
      <c r="B2981" s="10" t="s">
        <v>195</v>
      </c>
      <c r="C2981" s="11">
        <v>4.0</v>
      </c>
      <c r="D2981" s="11">
        <v>3.0</v>
      </c>
      <c r="E2981" s="13"/>
      <c r="F2981" s="9" t="s">
        <v>59</v>
      </c>
      <c r="G2981" s="10" t="s">
        <v>281</v>
      </c>
      <c r="H2981" s="9" t="s">
        <v>35</v>
      </c>
    </row>
    <row r="2982" ht="15.75" customHeight="1">
      <c r="A2982" s="9" t="s">
        <v>45</v>
      </c>
      <c r="B2982" s="10" t="s">
        <v>605</v>
      </c>
      <c r="C2982" s="10" t="s">
        <v>226</v>
      </c>
      <c r="D2982" s="11">
        <v>6.0</v>
      </c>
      <c r="E2982" s="12">
        <v>4.0</v>
      </c>
      <c r="F2982" s="9" t="s">
        <v>74</v>
      </c>
      <c r="G2982" s="10" t="s">
        <v>1195</v>
      </c>
      <c r="H2982" s="9" t="s">
        <v>35</v>
      </c>
    </row>
    <row r="2983" ht="15.75" customHeight="1">
      <c r="A2983" s="9" t="s">
        <v>219</v>
      </c>
      <c r="B2983" s="10" t="s">
        <v>331</v>
      </c>
      <c r="C2983" s="10" t="s">
        <v>226</v>
      </c>
      <c r="D2983" s="11">
        <v>6.0</v>
      </c>
      <c r="E2983" s="13"/>
      <c r="F2983" s="9" t="s">
        <v>29</v>
      </c>
      <c r="G2983" s="10" t="s">
        <v>2109</v>
      </c>
      <c r="H2983" s="9" t="s">
        <v>35</v>
      </c>
    </row>
    <row r="2984" ht="15.75" customHeight="1">
      <c r="A2984" s="9" t="s">
        <v>219</v>
      </c>
      <c r="B2984" s="10" t="s">
        <v>2110</v>
      </c>
      <c r="C2984" s="10" t="s">
        <v>226</v>
      </c>
      <c r="D2984" s="11">
        <v>6.0</v>
      </c>
      <c r="E2984" s="12">
        <v>6.0</v>
      </c>
      <c r="F2984" s="9" t="s">
        <v>29</v>
      </c>
      <c r="G2984" s="10" t="s">
        <v>30</v>
      </c>
      <c r="H2984" s="9" t="s">
        <v>67</v>
      </c>
    </row>
    <row r="2985" ht="15.75" customHeight="1">
      <c r="A2985" s="9" t="s">
        <v>147</v>
      </c>
      <c r="B2985" s="10" t="s">
        <v>2111</v>
      </c>
      <c r="C2985" s="10"/>
      <c r="D2985" s="10"/>
      <c r="E2985" s="13"/>
      <c r="F2985" s="9" t="s">
        <v>660</v>
      </c>
      <c r="G2985" s="10" t="s">
        <v>2112</v>
      </c>
      <c r="H2985" s="9"/>
    </row>
    <row r="2986" ht="15.75" customHeight="1">
      <c r="A2986" s="9" t="s">
        <v>90</v>
      </c>
      <c r="B2986" s="10" t="s">
        <v>2113</v>
      </c>
      <c r="C2986" s="10"/>
      <c r="D2986" s="10"/>
      <c r="E2986" s="13"/>
      <c r="F2986" s="9" t="s">
        <v>660</v>
      </c>
      <c r="G2986" s="10" t="s">
        <v>2114</v>
      </c>
      <c r="H2986" s="9" t="s">
        <v>67</v>
      </c>
    </row>
    <row r="2987" ht="15.75" customHeight="1">
      <c r="A2987" s="9" t="s">
        <v>679</v>
      </c>
      <c r="B2987" s="10" t="s">
        <v>944</v>
      </c>
      <c r="C2987" s="10"/>
      <c r="D2987" s="10"/>
      <c r="E2987" s="13"/>
      <c r="F2987" s="9" t="s">
        <v>660</v>
      </c>
      <c r="G2987" s="10" t="s">
        <v>2115</v>
      </c>
      <c r="H2987" s="9" t="s">
        <v>252</v>
      </c>
    </row>
    <row r="2988" ht="15.75" customHeight="1">
      <c r="A2988" s="9" t="s">
        <v>219</v>
      </c>
      <c r="B2988" s="10" t="s">
        <v>271</v>
      </c>
      <c r="C2988" s="10" t="s">
        <v>226</v>
      </c>
      <c r="D2988" s="11">
        <v>6.0</v>
      </c>
      <c r="E2988" s="12">
        <v>6.0</v>
      </c>
      <c r="F2988" s="9" t="s">
        <v>29</v>
      </c>
      <c r="G2988" s="10" t="s">
        <v>1358</v>
      </c>
      <c r="H2988" s="9" t="s">
        <v>35</v>
      </c>
    </row>
    <row r="2989" ht="15.75" customHeight="1">
      <c r="A2989" s="9" t="s">
        <v>1951</v>
      </c>
      <c r="B2989" s="10" t="s">
        <v>2116</v>
      </c>
      <c r="C2989" s="10"/>
      <c r="D2989" s="10"/>
      <c r="E2989" s="13"/>
      <c r="F2989" s="9" t="s">
        <v>660</v>
      </c>
      <c r="G2989" s="10" t="s">
        <v>2117</v>
      </c>
      <c r="H2989" s="9"/>
    </row>
    <row r="2990" ht="15.75" customHeight="1">
      <c r="A2990" s="9" t="s">
        <v>159</v>
      </c>
      <c r="B2990" s="10" t="s">
        <v>2118</v>
      </c>
      <c r="C2990" s="10"/>
      <c r="D2990" s="10"/>
      <c r="E2990" s="13"/>
      <c r="F2990" s="9" t="s">
        <v>660</v>
      </c>
      <c r="G2990" s="10" t="s">
        <v>2119</v>
      </c>
      <c r="H2990" s="9"/>
    </row>
    <row r="2991" ht="15.75" customHeight="1">
      <c r="A2991" s="9" t="s">
        <v>219</v>
      </c>
      <c r="B2991" s="10" t="s">
        <v>331</v>
      </c>
      <c r="C2991" s="10" t="s">
        <v>226</v>
      </c>
      <c r="D2991" s="11">
        <v>6.0</v>
      </c>
      <c r="E2991" s="13"/>
      <c r="F2991" s="9" t="s">
        <v>29</v>
      </c>
      <c r="G2991" s="10" t="s">
        <v>2109</v>
      </c>
      <c r="H2991" s="9" t="s">
        <v>35</v>
      </c>
    </row>
    <row r="2992" ht="15.75" customHeight="1">
      <c r="A2992" s="9" t="s">
        <v>219</v>
      </c>
      <c r="B2992" s="10" t="s">
        <v>741</v>
      </c>
      <c r="C2992" s="10" t="s">
        <v>226</v>
      </c>
      <c r="D2992" s="11">
        <v>7.0</v>
      </c>
      <c r="E2992" s="13"/>
      <c r="F2992" s="9" t="s">
        <v>29</v>
      </c>
      <c r="G2992" s="10" t="s">
        <v>664</v>
      </c>
      <c r="H2992" s="9" t="s">
        <v>35</v>
      </c>
    </row>
    <row r="2993" ht="15.75" customHeight="1">
      <c r="A2993" s="9" t="s">
        <v>268</v>
      </c>
      <c r="B2993" s="10" t="s">
        <v>356</v>
      </c>
      <c r="C2993" s="10" t="s">
        <v>226</v>
      </c>
      <c r="D2993" s="11">
        <v>7.0</v>
      </c>
      <c r="E2993" s="12">
        <v>6.0</v>
      </c>
      <c r="F2993" s="9" t="s">
        <v>74</v>
      </c>
      <c r="G2993" s="10" t="s">
        <v>2120</v>
      </c>
      <c r="H2993" s="9" t="s">
        <v>67</v>
      </c>
    </row>
    <row r="2994" ht="15.75" customHeight="1">
      <c r="A2994" s="9" t="s">
        <v>556</v>
      </c>
      <c r="B2994" s="10" t="s">
        <v>316</v>
      </c>
      <c r="C2994" s="11">
        <v>1.0</v>
      </c>
      <c r="D2994" s="11">
        <v>2.0</v>
      </c>
      <c r="E2994" s="12">
        <v>1.0</v>
      </c>
      <c r="F2994" s="9" t="s">
        <v>24</v>
      </c>
      <c r="G2994" s="10" t="s">
        <v>1349</v>
      </c>
      <c r="H2994" s="9" t="s">
        <v>35</v>
      </c>
    </row>
    <row r="2995" ht="15.75" customHeight="1">
      <c r="A2995" s="9" t="s">
        <v>679</v>
      </c>
      <c r="B2995" s="10" t="s">
        <v>2121</v>
      </c>
      <c r="C2995" s="10"/>
      <c r="D2995" s="10"/>
      <c r="E2995" s="13"/>
      <c r="F2995" s="9" t="s">
        <v>660</v>
      </c>
      <c r="G2995" s="10" t="s">
        <v>2122</v>
      </c>
      <c r="H2995" s="9" t="s">
        <v>252</v>
      </c>
    </row>
    <row r="2996" ht="15.75" customHeight="1">
      <c r="A2996" s="9" t="s">
        <v>168</v>
      </c>
      <c r="B2996" s="10" t="s">
        <v>311</v>
      </c>
      <c r="C2996" s="10" t="s">
        <v>327</v>
      </c>
      <c r="D2996" s="11">
        <v>2.0</v>
      </c>
      <c r="E2996" s="12">
        <v>1.0</v>
      </c>
      <c r="F2996" s="9" t="s">
        <v>1815</v>
      </c>
      <c r="G2996" s="10" t="s">
        <v>248</v>
      </c>
      <c r="H2996" s="9" t="s">
        <v>35</v>
      </c>
    </row>
    <row r="2997" ht="15.75" customHeight="1">
      <c r="A2997" s="9" t="s">
        <v>168</v>
      </c>
      <c r="B2997" s="10" t="s">
        <v>2123</v>
      </c>
      <c r="C2997" s="10" t="s">
        <v>23</v>
      </c>
      <c r="D2997" s="11">
        <v>4.0</v>
      </c>
      <c r="E2997" s="12">
        <v>1.0</v>
      </c>
      <c r="F2997" s="9" t="s">
        <v>124</v>
      </c>
      <c r="G2997" s="10" t="s">
        <v>697</v>
      </c>
      <c r="H2997" s="9" t="s">
        <v>35</v>
      </c>
    </row>
    <row r="2998" ht="15.75" customHeight="1">
      <c r="A2998" s="9" t="s">
        <v>27</v>
      </c>
      <c r="B2998" s="10" t="s">
        <v>331</v>
      </c>
      <c r="C2998" s="10" t="s">
        <v>117</v>
      </c>
      <c r="D2998" s="11">
        <v>6.0</v>
      </c>
      <c r="E2998" s="12">
        <v>3.0</v>
      </c>
      <c r="F2998" s="9" t="s">
        <v>87</v>
      </c>
      <c r="G2998" s="10" t="s">
        <v>546</v>
      </c>
      <c r="H2998" s="9" t="s">
        <v>67</v>
      </c>
    </row>
    <row r="2999" ht="15.75" customHeight="1">
      <c r="A2999" s="9" t="s">
        <v>27</v>
      </c>
      <c r="B2999" s="10" t="s">
        <v>609</v>
      </c>
      <c r="C2999" s="10" t="s">
        <v>39</v>
      </c>
      <c r="D2999" s="11">
        <v>6.0</v>
      </c>
      <c r="E2999" s="12">
        <v>3.0</v>
      </c>
      <c r="F2999" s="9" t="s">
        <v>87</v>
      </c>
      <c r="G2999" s="10" t="s">
        <v>569</v>
      </c>
      <c r="H2999" s="9" t="s">
        <v>67</v>
      </c>
    </row>
    <row r="3000" ht="15.75" customHeight="1">
      <c r="A3000" s="9" t="s">
        <v>27</v>
      </c>
      <c r="B3000" s="10" t="s">
        <v>1280</v>
      </c>
      <c r="C3000" s="10" t="s">
        <v>226</v>
      </c>
      <c r="D3000" s="11">
        <v>7.0</v>
      </c>
      <c r="E3000" s="12">
        <v>6.0</v>
      </c>
      <c r="F3000" s="9" t="s">
        <v>87</v>
      </c>
      <c r="G3000" s="10" t="s">
        <v>542</v>
      </c>
      <c r="H3000" s="9" t="s">
        <v>35</v>
      </c>
    </row>
    <row r="3001" ht="15.75" customHeight="1">
      <c r="A3001" s="9" t="s">
        <v>268</v>
      </c>
      <c r="B3001" s="10" t="s">
        <v>2124</v>
      </c>
      <c r="C3001" s="10" t="s">
        <v>226</v>
      </c>
      <c r="D3001" s="11">
        <v>6.0</v>
      </c>
      <c r="E3001" s="12">
        <v>5.0</v>
      </c>
      <c r="F3001" s="9" t="s">
        <v>29</v>
      </c>
      <c r="G3001" s="10" t="s">
        <v>2125</v>
      </c>
      <c r="H3001" s="9" t="s">
        <v>35</v>
      </c>
    </row>
    <row r="3002" ht="15.75" customHeight="1">
      <c r="A3002" s="9" t="s">
        <v>76</v>
      </c>
      <c r="B3002" s="10" t="s">
        <v>892</v>
      </c>
      <c r="C3002" s="10" t="s">
        <v>205</v>
      </c>
      <c r="D3002" s="11">
        <v>6.0</v>
      </c>
      <c r="E3002" s="12">
        <v>4.0</v>
      </c>
      <c r="F3002" s="9" t="s">
        <v>48</v>
      </c>
      <c r="G3002" s="10" t="s">
        <v>1195</v>
      </c>
      <c r="H3002" s="9" t="s">
        <v>26</v>
      </c>
    </row>
    <row r="3003" ht="15.75" customHeight="1">
      <c r="A3003" s="9" t="s">
        <v>76</v>
      </c>
      <c r="B3003" s="10" t="s">
        <v>753</v>
      </c>
      <c r="C3003" s="10" t="s">
        <v>205</v>
      </c>
      <c r="D3003" s="11">
        <v>6.0</v>
      </c>
      <c r="E3003" s="12">
        <v>4.0</v>
      </c>
      <c r="F3003" s="9" t="s">
        <v>69</v>
      </c>
      <c r="G3003" s="10" t="s">
        <v>2126</v>
      </c>
      <c r="H3003" s="9" t="s">
        <v>35</v>
      </c>
    </row>
    <row r="3004" ht="15.75" customHeight="1">
      <c r="A3004" s="9" t="s">
        <v>219</v>
      </c>
      <c r="B3004" s="10" t="s">
        <v>264</v>
      </c>
      <c r="C3004" s="10" t="s">
        <v>226</v>
      </c>
      <c r="D3004" s="11">
        <v>5.0</v>
      </c>
      <c r="E3004" s="12">
        <v>4.0</v>
      </c>
      <c r="F3004" s="9" t="s">
        <v>48</v>
      </c>
      <c r="G3004" s="10" t="s">
        <v>1148</v>
      </c>
      <c r="H3004" s="9" t="s">
        <v>35</v>
      </c>
    </row>
    <row r="3005" ht="15.75" customHeight="1">
      <c r="A3005" s="9" t="s">
        <v>219</v>
      </c>
      <c r="B3005" s="10" t="s">
        <v>530</v>
      </c>
      <c r="C3005" s="10" t="s">
        <v>39</v>
      </c>
      <c r="D3005" s="11">
        <v>6.0</v>
      </c>
      <c r="E3005" s="12">
        <v>4.0</v>
      </c>
      <c r="F3005" s="9" t="s">
        <v>48</v>
      </c>
      <c r="G3005" s="10" t="s">
        <v>2127</v>
      </c>
      <c r="H3005" s="9" t="s">
        <v>35</v>
      </c>
    </row>
    <row r="3006" ht="15.75" customHeight="1">
      <c r="A3006" s="9" t="s">
        <v>268</v>
      </c>
      <c r="B3006" s="10" t="s">
        <v>2128</v>
      </c>
      <c r="C3006" s="10" t="s">
        <v>226</v>
      </c>
      <c r="D3006" s="11">
        <v>5.0</v>
      </c>
      <c r="E3006" s="12">
        <v>6.0</v>
      </c>
      <c r="F3006" s="9" t="s">
        <v>29</v>
      </c>
      <c r="G3006" s="10" t="s">
        <v>395</v>
      </c>
      <c r="H3006" s="9" t="s">
        <v>35</v>
      </c>
    </row>
    <row r="3007" ht="15.75" customHeight="1">
      <c r="A3007" s="9" t="s">
        <v>219</v>
      </c>
      <c r="B3007" s="10" t="s">
        <v>123</v>
      </c>
      <c r="C3007" s="10" t="s">
        <v>226</v>
      </c>
      <c r="D3007" s="11">
        <v>5.0</v>
      </c>
      <c r="E3007" s="13"/>
      <c r="F3007" s="9" t="s">
        <v>1034</v>
      </c>
      <c r="G3007" s="10" t="s">
        <v>1926</v>
      </c>
      <c r="H3007" s="9" t="s">
        <v>35</v>
      </c>
    </row>
    <row r="3008" ht="15.75" customHeight="1">
      <c r="A3008" s="9" t="s">
        <v>152</v>
      </c>
      <c r="B3008" s="10" t="s">
        <v>484</v>
      </c>
      <c r="C3008" s="10" t="s">
        <v>226</v>
      </c>
      <c r="D3008" s="11">
        <v>6.0</v>
      </c>
      <c r="E3008" s="12">
        <v>6.0</v>
      </c>
      <c r="F3008" s="9" t="s">
        <v>74</v>
      </c>
      <c r="G3008" s="10" t="s">
        <v>2129</v>
      </c>
      <c r="H3008" s="9" t="s">
        <v>35</v>
      </c>
    </row>
    <row r="3009" ht="15.75" customHeight="1">
      <c r="A3009" s="9" t="s">
        <v>46</v>
      </c>
      <c r="B3009" s="10" t="s">
        <v>2130</v>
      </c>
      <c r="C3009" s="10" t="s">
        <v>226</v>
      </c>
      <c r="D3009" s="11">
        <v>7.0</v>
      </c>
      <c r="E3009" s="12">
        <v>6.0</v>
      </c>
      <c r="F3009" s="9" t="s">
        <v>29</v>
      </c>
      <c r="G3009" s="10" t="s">
        <v>2131</v>
      </c>
      <c r="H3009" s="9" t="s">
        <v>35</v>
      </c>
    </row>
    <row r="3010" ht="15.75" customHeight="1">
      <c r="A3010" s="9" t="s">
        <v>46</v>
      </c>
      <c r="B3010" s="10" t="s">
        <v>2130</v>
      </c>
      <c r="C3010" s="10" t="s">
        <v>226</v>
      </c>
      <c r="D3010" s="11">
        <v>7.0</v>
      </c>
      <c r="E3010" s="12">
        <v>6.0</v>
      </c>
      <c r="F3010" s="9" t="s">
        <v>74</v>
      </c>
      <c r="G3010" s="10" t="s">
        <v>2131</v>
      </c>
      <c r="H3010" s="9" t="s">
        <v>35</v>
      </c>
    </row>
    <row r="3011" ht="15.75" customHeight="1">
      <c r="A3011" s="9" t="s">
        <v>46</v>
      </c>
      <c r="B3011" s="10" t="s">
        <v>155</v>
      </c>
      <c r="C3011" s="10" t="s">
        <v>226</v>
      </c>
      <c r="D3011" s="11">
        <v>4.0</v>
      </c>
      <c r="E3011" s="13"/>
      <c r="F3011" s="9" t="s">
        <v>74</v>
      </c>
      <c r="G3011" s="10" t="s">
        <v>2017</v>
      </c>
      <c r="H3011" s="9" t="s">
        <v>35</v>
      </c>
    </row>
    <row r="3012" ht="15.75" customHeight="1">
      <c r="A3012" s="9" t="s">
        <v>46</v>
      </c>
      <c r="B3012" s="10" t="s">
        <v>65</v>
      </c>
      <c r="C3012" s="10" t="s">
        <v>226</v>
      </c>
      <c r="D3012" s="10"/>
      <c r="E3012" s="13"/>
      <c r="F3012" s="9" t="s">
        <v>29</v>
      </c>
      <c r="G3012" s="10" t="s">
        <v>859</v>
      </c>
      <c r="H3012" s="9" t="s">
        <v>35</v>
      </c>
    </row>
    <row r="3013" ht="15.75" customHeight="1">
      <c r="A3013" s="9" t="s">
        <v>76</v>
      </c>
      <c r="B3013" s="10" t="s">
        <v>1942</v>
      </c>
      <c r="C3013" s="10" t="s">
        <v>39</v>
      </c>
      <c r="D3013" s="11">
        <v>5.0</v>
      </c>
      <c r="E3013" s="12">
        <v>4.0</v>
      </c>
      <c r="F3013" s="9" t="s">
        <v>487</v>
      </c>
      <c r="G3013" s="10" t="s">
        <v>864</v>
      </c>
      <c r="H3013" s="9" t="s">
        <v>35</v>
      </c>
    </row>
    <row r="3014" ht="15.75" customHeight="1">
      <c r="A3014" s="9" t="s">
        <v>76</v>
      </c>
      <c r="B3014" s="10" t="s">
        <v>753</v>
      </c>
      <c r="C3014" s="10" t="s">
        <v>39</v>
      </c>
      <c r="D3014" s="11">
        <v>5.0</v>
      </c>
      <c r="E3014" s="13"/>
      <c r="F3014" s="9" t="s">
        <v>48</v>
      </c>
      <c r="G3014" s="10" t="s">
        <v>1591</v>
      </c>
      <c r="H3014" s="9" t="s">
        <v>26</v>
      </c>
    </row>
    <row r="3015" ht="15.75" customHeight="1">
      <c r="A3015" s="9" t="s">
        <v>46</v>
      </c>
      <c r="B3015" s="10" t="s">
        <v>2130</v>
      </c>
      <c r="C3015" s="10" t="s">
        <v>226</v>
      </c>
      <c r="D3015" s="11">
        <v>6.0</v>
      </c>
      <c r="E3015" s="13"/>
      <c r="F3015" s="9" t="s">
        <v>29</v>
      </c>
      <c r="G3015" s="10" t="s">
        <v>132</v>
      </c>
      <c r="H3015" s="9" t="s">
        <v>35</v>
      </c>
    </row>
    <row r="3016" ht="15.75" customHeight="1">
      <c r="A3016" s="9" t="s">
        <v>219</v>
      </c>
      <c r="B3016" s="10" t="s">
        <v>126</v>
      </c>
      <c r="C3016" s="10" t="s">
        <v>226</v>
      </c>
      <c r="D3016" s="11">
        <v>5.0</v>
      </c>
      <c r="E3016" s="12">
        <v>4.0</v>
      </c>
      <c r="F3016" s="9" t="s">
        <v>732</v>
      </c>
      <c r="G3016" s="10" t="s">
        <v>861</v>
      </c>
      <c r="H3016" s="9" t="s">
        <v>35</v>
      </c>
    </row>
    <row r="3017" ht="15.75" customHeight="1">
      <c r="A3017" s="9" t="s">
        <v>76</v>
      </c>
      <c r="B3017" s="10" t="s">
        <v>126</v>
      </c>
      <c r="C3017" s="10" t="s">
        <v>226</v>
      </c>
      <c r="D3017" s="11">
        <v>5.0</v>
      </c>
      <c r="E3017" s="12">
        <v>4.0</v>
      </c>
      <c r="F3017" s="9" t="s">
        <v>732</v>
      </c>
      <c r="G3017" s="10" t="s">
        <v>2132</v>
      </c>
      <c r="H3017" s="9" t="s">
        <v>35</v>
      </c>
    </row>
    <row r="3018" ht="15.75" customHeight="1">
      <c r="A3018" s="9" t="s">
        <v>219</v>
      </c>
      <c r="B3018" s="10" t="s">
        <v>126</v>
      </c>
      <c r="C3018" s="10" t="s">
        <v>226</v>
      </c>
      <c r="D3018" s="11">
        <v>5.0</v>
      </c>
      <c r="E3018" s="12">
        <v>4.0</v>
      </c>
      <c r="F3018" s="9" t="s">
        <v>732</v>
      </c>
      <c r="G3018" s="10" t="s">
        <v>2132</v>
      </c>
      <c r="H3018" s="9" t="s">
        <v>35</v>
      </c>
    </row>
    <row r="3019" ht="15.75" customHeight="1">
      <c r="A3019" s="9" t="s">
        <v>219</v>
      </c>
      <c r="B3019" s="10" t="s">
        <v>1492</v>
      </c>
      <c r="C3019" s="10" t="s">
        <v>226</v>
      </c>
      <c r="D3019" s="11">
        <v>5.0</v>
      </c>
      <c r="E3019" s="12">
        <v>5.0</v>
      </c>
      <c r="F3019" s="9" t="s">
        <v>48</v>
      </c>
      <c r="G3019" s="10" t="s">
        <v>861</v>
      </c>
      <c r="H3019" s="9" t="s">
        <v>35</v>
      </c>
    </row>
    <row r="3020" ht="15.75" customHeight="1">
      <c r="A3020" s="9" t="s">
        <v>219</v>
      </c>
      <c r="B3020" s="10" t="s">
        <v>2133</v>
      </c>
      <c r="C3020" s="10" t="s">
        <v>226</v>
      </c>
      <c r="D3020" s="11">
        <v>4.0</v>
      </c>
      <c r="E3020" s="12">
        <v>4.0</v>
      </c>
      <c r="F3020" s="9" t="s">
        <v>48</v>
      </c>
      <c r="G3020" s="10" t="s">
        <v>861</v>
      </c>
      <c r="H3020" s="9" t="s">
        <v>35</v>
      </c>
    </row>
    <row r="3021" ht="15.75" customHeight="1">
      <c r="A3021" s="9" t="s">
        <v>219</v>
      </c>
      <c r="B3021" s="10" t="s">
        <v>1607</v>
      </c>
      <c r="C3021" s="10" t="s">
        <v>226</v>
      </c>
      <c r="D3021" s="11">
        <v>5.0</v>
      </c>
      <c r="E3021" s="13"/>
      <c r="F3021" s="9" t="s">
        <v>94</v>
      </c>
      <c r="G3021" s="10" t="s">
        <v>1491</v>
      </c>
      <c r="H3021" s="9" t="s">
        <v>35</v>
      </c>
    </row>
    <row r="3022" ht="15.75" customHeight="1">
      <c r="A3022" s="9" t="s">
        <v>219</v>
      </c>
      <c r="B3022" s="10" t="s">
        <v>391</v>
      </c>
      <c r="C3022" s="11">
        <v>4.0</v>
      </c>
      <c r="D3022" s="11">
        <v>3.0</v>
      </c>
      <c r="E3022" s="12">
        <v>4.0</v>
      </c>
      <c r="F3022" s="9" t="s">
        <v>186</v>
      </c>
      <c r="G3022" s="10" t="s">
        <v>2134</v>
      </c>
      <c r="H3022" s="9" t="s">
        <v>67</v>
      </c>
    </row>
    <row r="3023" ht="15.75" customHeight="1">
      <c r="A3023" s="9" t="s">
        <v>219</v>
      </c>
      <c r="B3023" s="10" t="s">
        <v>663</v>
      </c>
      <c r="C3023" s="10" t="s">
        <v>226</v>
      </c>
      <c r="D3023" s="11">
        <v>5.0</v>
      </c>
      <c r="E3023" s="12">
        <v>2.0</v>
      </c>
      <c r="F3023" s="9" t="s">
        <v>487</v>
      </c>
      <c r="G3023" s="10" t="s">
        <v>673</v>
      </c>
      <c r="H3023" s="9" t="s">
        <v>35</v>
      </c>
    </row>
    <row r="3024" ht="15.75" customHeight="1">
      <c r="A3024" s="9" t="s">
        <v>219</v>
      </c>
      <c r="B3024" s="10" t="s">
        <v>470</v>
      </c>
      <c r="C3024" s="11">
        <v>7.0</v>
      </c>
      <c r="D3024" s="11">
        <v>4.0</v>
      </c>
      <c r="E3024" s="13"/>
      <c r="F3024" s="9" t="s">
        <v>172</v>
      </c>
      <c r="G3024" s="10" t="s">
        <v>1295</v>
      </c>
      <c r="H3024" s="9" t="s">
        <v>35</v>
      </c>
    </row>
    <row r="3025" ht="15.75" customHeight="1">
      <c r="A3025" s="9" t="s">
        <v>219</v>
      </c>
      <c r="B3025" s="10" t="s">
        <v>148</v>
      </c>
      <c r="C3025" s="11">
        <v>4.0</v>
      </c>
      <c r="D3025" s="11">
        <v>3.0</v>
      </c>
      <c r="E3025" s="12">
        <v>2.0</v>
      </c>
      <c r="F3025" s="9" t="s">
        <v>172</v>
      </c>
      <c r="G3025" s="10" t="s">
        <v>284</v>
      </c>
      <c r="H3025" s="9" t="s">
        <v>35</v>
      </c>
    </row>
    <row r="3026" ht="15.75" customHeight="1">
      <c r="A3026" s="9" t="s">
        <v>363</v>
      </c>
      <c r="B3026" s="10" t="s">
        <v>1326</v>
      </c>
      <c r="C3026" s="10" t="s">
        <v>62</v>
      </c>
      <c r="D3026" s="11">
        <v>3.0</v>
      </c>
      <c r="E3026" s="12">
        <v>2.0</v>
      </c>
      <c r="F3026" s="9" t="s">
        <v>97</v>
      </c>
      <c r="G3026" s="10" t="s">
        <v>629</v>
      </c>
      <c r="H3026" s="9" t="s">
        <v>35</v>
      </c>
    </row>
    <row r="3027" ht="15.75" customHeight="1">
      <c r="A3027" s="9" t="s">
        <v>21</v>
      </c>
      <c r="B3027" s="10" t="s">
        <v>324</v>
      </c>
      <c r="C3027" s="10" t="s">
        <v>23</v>
      </c>
      <c r="D3027" s="11">
        <v>2.0</v>
      </c>
      <c r="E3027" s="12">
        <v>1.0</v>
      </c>
      <c r="F3027" s="9" t="s">
        <v>87</v>
      </c>
      <c r="G3027" s="10" t="s">
        <v>325</v>
      </c>
      <c r="H3027" s="9"/>
    </row>
    <row r="3028" ht="15.75" customHeight="1">
      <c r="A3028" s="9" t="s">
        <v>1132</v>
      </c>
      <c r="B3028" s="10" t="s">
        <v>332</v>
      </c>
      <c r="C3028" s="11">
        <v>4.0</v>
      </c>
      <c r="D3028" s="11">
        <v>5.0</v>
      </c>
      <c r="E3028" s="12">
        <v>2.0</v>
      </c>
      <c r="F3028" s="9" t="s">
        <v>94</v>
      </c>
      <c r="G3028" s="10" t="s">
        <v>1190</v>
      </c>
      <c r="H3028" s="9" t="s">
        <v>26</v>
      </c>
    </row>
    <row r="3029" ht="15.75" customHeight="1">
      <c r="A3029" s="9" t="s">
        <v>76</v>
      </c>
      <c r="B3029" s="10" t="s">
        <v>311</v>
      </c>
      <c r="C3029" s="10" t="s">
        <v>62</v>
      </c>
      <c r="D3029" s="11">
        <v>5.0</v>
      </c>
      <c r="E3029" s="12">
        <v>3.0</v>
      </c>
      <c r="F3029" s="9" t="s">
        <v>87</v>
      </c>
      <c r="G3029" s="10" t="s">
        <v>558</v>
      </c>
      <c r="H3029" s="9" t="s">
        <v>26</v>
      </c>
    </row>
    <row r="3030" ht="15.75" customHeight="1">
      <c r="A3030" s="9" t="s">
        <v>76</v>
      </c>
      <c r="B3030" s="10" t="s">
        <v>1180</v>
      </c>
      <c r="C3030" s="11">
        <v>3.0</v>
      </c>
      <c r="D3030" s="11">
        <v>2.0</v>
      </c>
      <c r="E3030" s="12">
        <v>1.0</v>
      </c>
      <c r="F3030" s="9" t="s">
        <v>24</v>
      </c>
      <c r="G3030" s="10" t="s">
        <v>2135</v>
      </c>
      <c r="H3030" s="9" t="s">
        <v>35</v>
      </c>
    </row>
    <row r="3031" ht="15.75" customHeight="1">
      <c r="A3031" s="9" t="s">
        <v>76</v>
      </c>
      <c r="B3031" s="10" t="s">
        <v>2136</v>
      </c>
      <c r="C3031" s="11">
        <v>2.0</v>
      </c>
      <c r="D3031" s="11">
        <v>2.0</v>
      </c>
      <c r="E3031" s="12">
        <v>1.0</v>
      </c>
      <c r="F3031" s="9" t="s">
        <v>87</v>
      </c>
      <c r="G3031" s="10" t="s">
        <v>1171</v>
      </c>
      <c r="H3031" s="9" t="s">
        <v>35</v>
      </c>
    </row>
    <row r="3032" ht="15.75" customHeight="1">
      <c r="A3032" s="9" t="s">
        <v>31</v>
      </c>
      <c r="B3032" s="10" t="s">
        <v>891</v>
      </c>
      <c r="C3032" s="11">
        <v>3.0</v>
      </c>
      <c r="D3032" s="11">
        <v>2.0</v>
      </c>
      <c r="E3032" s="12">
        <v>1.0</v>
      </c>
      <c r="F3032" s="9" t="s">
        <v>87</v>
      </c>
      <c r="G3032" s="10" t="s">
        <v>730</v>
      </c>
      <c r="H3032" s="9" t="s">
        <v>35</v>
      </c>
    </row>
    <row r="3033" ht="15.75" customHeight="1">
      <c r="A3033" s="9" t="s">
        <v>76</v>
      </c>
      <c r="B3033" s="10" t="s">
        <v>1071</v>
      </c>
      <c r="C3033" s="11">
        <v>3.0</v>
      </c>
      <c r="D3033" s="11">
        <v>2.0</v>
      </c>
      <c r="E3033" s="12">
        <v>1.0</v>
      </c>
      <c r="F3033" s="9" t="s">
        <v>87</v>
      </c>
      <c r="G3033" s="10" t="s">
        <v>1601</v>
      </c>
      <c r="H3033" s="9" t="s">
        <v>26</v>
      </c>
    </row>
    <row r="3034" ht="15.75" customHeight="1">
      <c r="A3034" s="9" t="s">
        <v>31</v>
      </c>
      <c r="B3034" s="10" t="s">
        <v>282</v>
      </c>
      <c r="C3034" s="10" t="s">
        <v>39</v>
      </c>
      <c r="D3034" s="11">
        <v>5.0</v>
      </c>
      <c r="E3034" s="12">
        <v>2.0</v>
      </c>
      <c r="F3034" s="9" t="s">
        <v>48</v>
      </c>
      <c r="G3034" s="10" t="s">
        <v>2137</v>
      </c>
      <c r="H3034" s="9" t="s">
        <v>26</v>
      </c>
    </row>
    <row r="3035" ht="15.75" customHeight="1">
      <c r="A3035" s="9" t="s">
        <v>577</v>
      </c>
      <c r="B3035" s="10" t="s">
        <v>1425</v>
      </c>
      <c r="C3035" s="10" t="s">
        <v>62</v>
      </c>
      <c r="D3035" s="11">
        <v>2.0</v>
      </c>
      <c r="E3035" s="12">
        <v>2.0</v>
      </c>
      <c r="F3035" s="9" t="s">
        <v>87</v>
      </c>
      <c r="G3035" s="10" t="s">
        <v>346</v>
      </c>
      <c r="H3035" s="9" t="s">
        <v>35</v>
      </c>
    </row>
    <row r="3036" ht="15.75" customHeight="1">
      <c r="A3036" s="9" t="s">
        <v>76</v>
      </c>
      <c r="B3036" s="10" t="s">
        <v>2138</v>
      </c>
      <c r="C3036" s="11">
        <v>3.0</v>
      </c>
      <c r="D3036" s="11">
        <v>2.0</v>
      </c>
      <c r="E3036" s="12">
        <v>1.0</v>
      </c>
      <c r="F3036" s="9" t="s">
        <v>87</v>
      </c>
      <c r="G3036" s="10" t="s">
        <v>1522</v>
      </c>
      <c r="H3036" s="9" t="s">
        <v>35</v>
      </c>
    </row>
    <row r="3037" ht="15.75" customHeight="1">
      <c r="A3037" s="9" t="s">
        <v>363</v>
      </c>
      <c r="B3037" s="10" t="s">
        <v>1070</v>
      </c>
      <c r="C3037" s="11">
        <v>3.0</v>
      </c>
      <c r="D3037" s="11">
        <v>2.0</v>
      </c>
      <c r="E3037" s="12">
        <v>2.0</v>
      </c>
      <c r="F3037" s="9" t="s">
        <v>87</v>
      </c>
      <c r="G3037" s="10" t="s">
        <v>1413</v>
      </c>
      <c r="H3037" s="9" t="s">
        <v>35</v>
      </c>
    </row>
    <row r="3038" ht="15.75" customHeight="1">
      <c r="A3038" s="9" t="s">
        <v>363</v>
      </c>
      <c r="B3038" s="10" t="s">
        <v>318</v>
      </c>
      <c r="C3038" s="11">
        <v>3.0</v>
      </c>
      <c r="D3038" s="11">
        <v>2.0</v>
      </c>
      <c r="E3038" s="12">
        <v>2.0</v>
      </c>
      <c r="F3038" s="9" t="s">
        <v>87</v>
      </c>
      <c r="G3038" s="10" t="s">
        <v>1414</v>
      </c>
      <c r="H3038" s="9" t="s">
        <v>35</v>
      </c>
    </row>
    <row r="3039" ht="15.75" customHeight="1">
      <c r="A3039" s="9" t="s">
        <v>41</v>
      </c>
      <c r="B3039" s="10" t="s">
        <v>2139</v>
      </c>
      <c r="C3039" s="10"/>
      <c r="D3039" s="10"/>
      <c r="E3039" s="13"/>
      <c r="F3039" s="9" t="s">
        <v>660</v>
      </c>
      <c r="G3039" s="10" t="s">
        <v>2140</v>
      </c>
      <c r="H3039" s="9"/>
    </row>
    <row r="3040" ht="15.75" customHeight="1">
      <c r="A3040" s="9" t="s">
        <v>792</v>
      </c>
      <c r="B3040" s="10" t="s">
        <v>465</v>
      </c>
      <c r="C3040" s="10" t="s">
        <v>62</v>
      </c>
      <c r="D3040" s="11">
        <v>3.0</v>
      </c>
      <c r="E3040" s="12">
        <v>2.0</v>
      </c>
      <c r="F3040" s="9" t="s">
        <v>793</v>
      </c>
      <c r="G3040" s="10" t="s">
        <v>483</v>
      </c>
      <c r="H3040" s="9" t="s">
        <v>35</v>
      </c>
    </row>
    <row r="3041" ht="15.75" customHeight="1">
      <c r="A3041" s="9" t="s">
        <v>76</v>
      </c>
      <c r="B3041" s="10" t="s">
        <v>603</v>
      </c>
      <c r="C3041" s="10" t="s">
        <v>39</v>
      </c>
      <c r="D3041" s="11">
        <v>4.0</v>
      </c>
      <c r="E3041" s="12">
        <v>3.0</v>
      </c>
      <c r="F3041" s="9" t="s">
        <v>33</v>
      </c>
      <c r="G3041" s="10" t="s">
        <v>459</v>
      </c>
      <c r="H3041" s="9" t="s">
        <v>35</v>
      </c>
    </row>
    <row r="3042" ht="15.75" customHeight="1">
      <c r="A3042" s="9" t="s">
        <v>76</v>
      </c>
      <c r="B3042" s="10" t="s">
        <v>463</v>
      </c>
      <c r="C3042" s="10" t="s">
        <v>62</v>
      </c>
      <c r="D3042" s="11">
        <v>4.0</v>
      </c>
      <c r="E3042" s="12">
        <v>2.0</v>
      </c>
      <c r="F3042" s="9" t="s">
        <v>33</v>
      </c>
      <c r="G3042" s="10" t="s">
        <v>410</v>
      </c>
      <c r="H3042" s="9" t="s">
        <v>35</v>
      </c>
    </row>
    <row r="3043" ht="15.75" customHeight="1">
      <c r="A3043" s="9" t="s">
        <v>45</v>
      </c>
      <c r="B3043" s="10" t="s">
        <v>332</v>
      </c>
      <c r="C3043" s="10" t="s">
        <v>62</v>
      </c>
      <c r="D3043" s="11">
        <v>4.0</v>
      </c>
      <c r="E3043" s="12">
        <v>2.0</v>
      </c>
      <c r="F3043" s="9" t="s">
        <v>87</v>
      </c>
      <c r="G3043" s="10" t="s">
        <v>2141</v>
      </c>
      <c r="H3043" s="9"/>
    </row>
    <row r="3044" ht="15.75" customHeight="1">
      <c r="A3044" s="9" t="s">
        <v>174</v>
      </c>
      <c r="B3044" s="10" t="s">
        <v>89</v>
      </c>
      <c r="C3044" s="11">
        <v>5.0</v>
      </c>
      <c r="D3044" s="11">
        <v>5.0</v>
      </c>
      <c r="E3044" s="13"/>
      <c r="F3044" s="9" t="s">
        <v>678</v>
      </c>
      <c r="G3044" s="10" t="s">
        <v>49</v>
      </c>
      <c r="H3044" s="9" t="s">
        <v>26</v>
      </c>
    </row>
    <row r="3045" ht="15.75" customHeight="1">
      <c r="A3045" s="9" t="s">
        <v>2142</v>
      </c>
      <c r="B3045" s="10" t="s">
        <v>1401</v>
      </c>
      <c r="C3045" s="10" t="s">
        <v>226</v>
      </c>
      <c r="D3045" s="11">
        <v>4.0</v>
      </c>
      <c r="E3045" s="13"/>
      <c r="F3045" s="9" t="s">
        <v>43</v>
      </c>
      <c r="G3045" s="10" t="s">
        <v>971</v>
      </c>
      <c r="H3045" s="9" t="s">
        <v>35</v>
      </c>
    </row>
    <row r="3046" ht="15.75" customHeight="1">
      <c r="A3046" s="9" t="s">
        <v>263</v>
      </c>
      <c r="B3046" s="10" t="s">
        <v>530</v>
      </c>
      <c r="C3046" s="10" t="s">
        <v>306</v>
      </c>
      <c r="D3046" s="11">
        <v>7.0</v>
      </c>
      <c r="E3046" s="13"/>
      <c r="F3046" s="9" t="s">
        <v>43</v>
      </c>
      <c r="G3046" s="10" t="s">
        <v>2143</v>
      </c>
      <c r="H3046" s="9" t="s">
        <v>252</v>
      </c>
    </row>
    <row r="3047" ht="15.75" customHeight="1">
      <c r="A3047" s="9" t="s">
        <v>182</v>
      </c>
      <c r="B3047" s="10" t="s">
        <v>155</v>
      </c>
      <c r="C3047" s="11">
        <v>3.0</v>
      </c>
      <c r="D3047" s="11">
        <v>5.0</v>
      </c>
      <c r="E3047" s="12">
        <v>3.0</v>
      </c>
      <c r="F3047" s="9" t="s">
        <v>87</v>
      </c>
      <c r="G3047" s="10" t="s">
        <v>1278</v>
      </c>
      <c r="H3047" s="9" t="s">
        <v>26</v>
      </c>
    </row>
    <row r="3048" ht="15.75" customHeight="1">
      <c r="A3048" s="9" t="s">
        <v>219</v>
      </c>
      <c r="B3048" s="10" t="s">
        <v>258</v>
      </c>
      <c r="C3048" s="10" t="s">
        <v>226</v>
      </c>
      <c r="D3048" s="11">
        <v>5.0</v>
      </c>
      <c r="E3048" s="12">
        <v>4.0</v>
      </c>
      <c r="F3048" s="9" t="s">
        <v>69</v>
      </c>
      <c r="G3048" s="10" t="s">
        <v>2144</v>
      </c>
      <c r="H3048" s="9" t="s">
        <v>35</v>
      </c>
    </row>
    <row r="3049" ht="15.75" customHeight="1">
      <c r="A3049" s="9" t="s">
        <v>76</v>
      </c>
      <c r="B3049" s="10" t="s">
        <v>315</v>
      </c>
      <c r="C3049" s="10" t="s">
        <v>39</v>
      </c>
      <c r="D3049" s="11">
        <v>5.0</v>
      </c>
      <c r="E3049" s="13"/>
      <c r="F3049" s="9" t="s">
        <v>87</v>
      </c>
      <c r="G3049" s="10" t="s">
        <v>927</v>
      </c>
      <c r="H3049" s="9"/>
    </row>
    <row r="3050" ht="15.75" customHeight="1">
      <c r="A3050" s="9" t="s">
        <v>76</v>
      </c>
      <c r="B3050" s="10" t="s">
        <v>136</v>
      </c>
      <c r="C3050" s="10" t="s">
        <v>23</v>
      </c>
      <c r="D3050" s="11">
        <v>2.0</v>
      </c>
      <c r="E3050" s="12">
        <v>1.0</v>
      </c>
      <c r="F3050" s="9" t="s">
        <v>87</v>
      </c>
      <c r="G3050" s="10" t="s">
        <v>2145</v>
      </c>
      <c r="H3050" s="9"/>
    </row>
    <row r="3051" ht="15.75" customHeight="1">
      <c r="A3051" s="9" t="s">
        <v>36</v>
      </c>
      <c r="B3051" s="10" t="s">
        <v>1070</v>
      </c>
      <c r="C3051" s="11">
        <v>5.0</v>
      </c>
      <c r="D3051" s="11">
        <v>5.0</v>
      </c>
      <c r="E3051" s="13"/>
      <c r="F3051" s="9" t="s">
        <v>172</v>
      </c>
      <c r="G3051" s="10" t="s">
        <v>2146</v>
      </c>
      <c r="H3051" s="9" t="s">
        <v>35</v>
      </c>
    </row>
    <row r="3052" ht="15.75" customHeight="1">
      <c r="A3052" s="9" t="s">
        <v>36</v>
      </c>
      <c r="B3052" s="10" t="s">
        <v>1180</v>
      </c>
      <c r="C3052" s="10" t="s">
        <v>62</v>
      </c>
      <c r="D3052" s="11">
        <v>2.0</v>
      </c>
      <c r="E3052" s="13"/>
      <c r="F3052" s="9" t="s">
        <v>97</v>
      </c>
      <c r="G3052" s="10" t="s">
        <v>1826</v>
      </c>
      <c r="H3052" s="9" t="s">
        <v>26</v>
      </c>
    </row>
    <row r="3053" ht="15.75" customHeight="1">
      <c r="A3053" s="9" t="s">
        <v>36</v>
      </c>
      <c r="B3053" s="10" t="s">
        <v>193</v>
      </c>
      <c r="C3053" s="10" t="s">
        <v>39</v>
      </c>
      <c r="D3053" s="11">
        <v>4.0</v>
      </c>
      <c r="E3053" s="13"/>
      <c r="F3053" s="9" t="s">
        <v>59</v>
      </c>
      <c r="G3053" s="10" t="s">
        <v>348</v>
      </c>
      <c r="H3053" s="9" t="s">
        <v>67</v>
      </c>
    </row>
    <row r="3054" ht="15.75" customHeight="1">
      <c r="A3054" s="9" t="s">
        <v>36</v>
      </c>
      <c r="B3054" s="10" t="s">
        <v>247</v>
      </c>
      <c r="C3054" s="11">
        <v>4.0</v>
      </c>
      <c r="D3054" s="11">
        <v>3.0</v>
      </c>
      <c r="E3054" s="12">
        <v>2.0</v>
      </c>
      <c r="F3054" s="9" t="s">
        <v>59</v>
      </c>
      <c r="G3054" s="10" t="s">
        <v>284</v>
      </c>
      <c r="H3054" s="9" t="s">
        <v>35</v>
      </c>
    </row>
    <row r="3055" ht="15.75" customHeight="1">
      <c r="A3055" s="9" t="s">
        <v>36</v>
      </c>
      <c r="B3055" s="10" t="s">
        <v>247</v>
      </c>
      <c r="C3055" s="11">
        <v>4.0</v>
      </c>
      <c r="D3055" s="11">
        <v>4.0</v>
      </c>
      <c r="E3055" s="12">
        <v>2.0</v>
      </c>
      <c r="F3055" s="9" t="s">
        <v>59</v>
      </c>
      <c r="G3055" s="10" t="s">
        <v>1116</v>
      </c>
      <c r="H3055" s="9" t="s">
        <v>35</v>
      </c>
    </row>
    <row r="3056" ht="15.75" customHeight="1">
      <c r="A3056" s="9" t="s">
        <v>1969</v>
      </c>
      <c r="B3056" s="10" t="s">
        <v>628</v>
      </c>
      <c r="C3056" s="11">
        <v>4.0</v>
      </c>
      <c r="D3056" s="11">
        <v>3.0</v>
      </c>
      <c r="E3056" s="12">
        <v>2.0</v>
      </c>
      <c r="F3056" s="9" t="s">
        <v>59</v>
      </c>
      <c r="G3056" s="10" t="s">
        <v>2147</v>
      </c>
      <c r="H3056" s="9" t="s">
        <v>35</v>
      </c>
    </row>
    <row r="3057" ht="15.75" customHeight="1">
      <c r="A3057" s="9" t="s">
        <v>1969</v>
      </c>
      <c r="B3057" s="10" t="s">
        <v>2148</v>
      </c>
      <c r="C3057" s="11">
        <v>4.0</v>
      </c>
      <c r="D3057" s="11">
        <v>3.0</v>
      </c>
      <c r="E3057" s="12">
        <v>2.0</v>
      </c>
      <c r="F3057" s="9" t="s">
        <v>59</v>
      </c>
      <c r="G3057" s="10" t="s">
        <v>714</v>
      </c>
      <c r="H3057" s="9" t="s">
        <v>35</v>
      </c>
    </row>
    <row r="3058" ht="15.75" customHeight="1">
      <c r="A3058" s="9" t="s">
        <v>106</v>
      </c>
      <c r="B3058" s="10" t="s">
        <v>968</v>
      </c>
      <c r="C3058" s="11">
        <v>3.0</v>
      </c>
      <c r="D3058" s="11">
        <v>2.0</v>
      </c>
      <c r="E3058" s="13"/>
      <c r="F3058" s="9" t="s">
        <v>347</v>
      </c>
      <c r="G3058" s="10" t="s">
        <v>212</v>
      </c>
      <c r="H3058" s="9" t="s">
        <v>35</v>
      </c>
    </row>
    <row r="3059" ht="15.75" customHeight="1">
      <c r="A3059" s="9" t="s">
        <v>159</v>
      </c>
      <c r="B3059" s="10" t="s">
        <v>954</v>
      </c>
      <c r="C3059" s="10" t="s">
        <v>23</v>
      </c>
      <c r="D3059" s="11">
        <v>3.0</v>
      </c>
      <c r="E3059" s="12">
        <v>1.0</v>
      </c>
      <c r="F3059" s="9" t="s">
        <v>87</v>
      </c>
      <c r="G3059" s="10" t="s">
        <v>1334</v>
      </c>
      <c r="H3059" s="9" t="s">
        <v>67</v>
      </c>
    </row>
    <row r="3060" ht="15.75" customHeight="1">
      <c r="A3060" s="9" t="s">
        <v>46</v>
      </c>
      <c r="B3060" s="10" t="s">
        <v>1221</v>
      </c>
      <c r="C3060" s="10" t="s">
        <v>39</v>
      </c>
      <c r="D3060" s="11">
        <v>3.0</v>
      </c>
      <c r="E3060" s="12">
        <v>2.0</v>
      </c>
      <c r="F3060" s="9" t="s">
        <v>87</v>
      </c>
      <c r="G3060" s="10" t="s">
        <v>2149</v>
      </c>
      <c r="H3060" s="9" t="s">
        <v>35</v>
      </c>
    </row>
    <row r="3061" ht="15.75" customHeight="1">
      <c r="A3061" s="9" t="s">
        <v>76</v>
      </c>
      <c r="B3061" s="10" t="s">
        <v>465</v>
      </c>
      <c r="C3061" s="11">
        <v>3.0</v>
      </c>
      <c r="D3061" s="11">
        <v>5.0</v>
      </c>
      <c r="E3061" s="12">
        <v>2.0</v>
      </c>
      <c r="F3061" s="9" t="s">
        <v>33</v>
      </c>
      <c r="G3061" s="10" t="s">
        <v>2040</v>
      </c>
      <c r="H3061" s="9" t="s">
        <v>35</v>
      </c>
    </row>
    <row r="3062" ht="15.75" customHeight="1">
      <c r="A3062" s="9" t="s">
        <v>57</v>
      </c>
      <c r="B3062" s="10" t="s">
        <v>1291</v>
      </c>
      <c r="C3062" s="10" t="s">
        <v>62</v>
      </c>
      <c r="D3062" s="11">
        <v>4.0</v>
      </c>
      <c r="E3062" s="12">
        <v>1.0</v>
      </c>
      <c r="F3062" s="9" t="s">
        <v>33</v>
      </c>
      <c r="G3062" s="10" t="s">
        <v>418</v>
      </c>
      <c r="H3062" s="9" t="s">
        <v>26</v>
      </c>
    </row>
    <row r="3063" ht="15.75" customHeight="1">
      <c r="A3063" s="9" t="s">
        <v>57</v>
      </c>
      <c r="B3063" s="10" t="s">
        <v>1513</v>
      </c>
      <c r="C3063" s="10" t="s">
        <v>62</v>
      </c>
      <c r="D3063" s="11">
        <v>4.0</v>
      </c>
      <c r="E3063" s="12">
        <v>1.0</v>
      </c>
      <c r="F3063" s="9" t="s">
        <v>33</v>
      </c>
      <c r="G3063" s="10" t="s">
        <v>418</v>
      </c>
      <c r="H3063" s="9" t="s">
        <v>35</v>
      </c>
    </row>
    <row r="3064" ht="15.75" customHeight="1">
      <c r="A3064" s="9" t="s">
        <v>76</v>
      </c>
      <c r="B3064" s="10" t="s">
        <v>79</v>
      </c>
      <c r="C3064" s="10" t="s">
        <v>39</v>
      </c>
      <c r="D3064" s="11">
        <v>3.0</v>
      </c>
      <c r="E3064" s="13"/>
      <c r="F3064" s="9" t="s">
        <v>87</v>
      </c>
      <c r="G3064" s="10" t="s">
        <v>80</v>
      </c>
      <c r="H3064" s="9"/>
    </row>
    <row r="3065" ht="15.75" customHeight="1">
      <c r="A3065" s="9" t="s">
        <v>53</v>
      </c>
      <c r="B3065" s="10" t="s">
        <v>332</v>
      </c>
      <c r="C3065" s="11">
        <v>4.0</v>
      </c>
      <c r="D3065" s="11">
        <v>4.0</v>
      </c>
      <c r="E3065" s="13"/>
      <c r="F3065" s="9" t="s">
        <v>186</v>
      </c>
      <c r="G3065" s="10" t="s">
        <v>2150</v>
      </c>
      <c r="H3065" s="9" t="s">
        <v>67</v>
      </c>
    </row>
    <row r="3066" ht="15.75" customHeight="1">
      <c r="A3066" s="9" t="s">
        <v>70</v>
      </c>
      <c r="B3066" s="10" t="s">
        <v>2151</v>
      </c>
      <c r="C3066" s="11">
        <v>3.0</v>
      </c>
      <c r="D3066" s="11">
        <v>2.0</v>
      </c>
      <c r="E3066" s="13"/>
      <c r="F3066" s="9" t="s">
        <v>24</v>
      </c>
      <c r="G3066" s="10" t="s">
        <v>491</v>
      </c>
      <c r="H3066" s="9" t="s">
        <v>35</v>
      </c>
    </row>
    <row r="3067" ht="15.75" customHeight="1">
      <c r="A3067" s="9" t="s">
        <v>70</v>
      </c>
      <c r="B3067" s="10" t="s">
        <v>2151</v>
      </c>
      <c r="C3067" s="11">
        <v>3.0</v>
      </c>
      <c r="D3067" s="11">
        <v>2.0</v>
      </c>
      <c r="E3067" s="13"/>
      <c r="F3067" s="9" t="s">
        <v>24</v>
      </c>
      <c r="G3067" s="10" t="s">
        <v>491</v>
      </c>
      <c r="H3067" s="9" t="s">
        <v>35</v>
      </c>
    </row>
    <row r="3068" ht="15.75" customHeight="1">
      <c r="A3068" s="9" t="s">
        <v>106</v>
      </c>
      <c r="B3068" s="10" t="s">
        <v>313</v>
      </c>
      <c r="C3068" s="10" t="s">
        <v>205</v>
      </c>
      <c r="D3068" s="11">
        <v>4.0</v>
      </c>
      <c r="E3068" s="12">
        <v>3.0</v>
      </c>
      <c r="F3068" s="9" t="s">
        <v>206</v>
      </c>
      <c r="G3068" s="10" t="s">
        <v>1114</v>
      </c>
      <c r="H3068" s="9" t="s">
        <v>35</v>
      </c>
    </row>
    <row r="3069" ht="15.75" customHeight="1">
      <c r="A3069" s="9" t="s">
        <v>53</v>
      </c>
      <c r="B3069" s="10" t="s">
        <v>324</v>
      </c>
      <c r="C3069" s="11">
        <v>10.0</v>
      </c>
      <c r="D3069" s="11">
        <v>6.0</v>
      </c>
      <c r="E3069" s="12">
        <v>4.0</v>
      </c>
      <c r="F3069" s="9" t="s">
        <v>186</v>
      </c>
      <c r="G3069" s="10" t="s">
        <v>2152</v>
      </c>
      <c r="H3069" s="9" t="s">
        <v>35</v>
      </c>
    </row>
    <row r="3070" ht="15.75" customHeight="1">
      <c r="A3070" s="9" t="s">
        <v>152</v>
      </c>
      <c r="B3070" s="10" t="s">
        <v>1871</v>
      </c>
      <c r="C3070" s="11">
        <v>2.0</v>
      </c>
      <c r="D3070" s="11">
        <v>2.0</v>
      </c>
      <c r="E3070" s="12">
        <v>2.0</v>
      </c>
      <c r="F3070" s="9" t="s">
        <v>51</v>
      </c>
      <c r="G3070" s="10" t="s">
        <v>2075</v>
      </c>
      <c r="H3070" s="9" t="s">
        <v>67</v>
      </c>
    </row>
    <row r="3071" ht="15.75" customHeight="1">
      <c r="A3071" s="9" t="s">
        <v>504</v>
      </c>
      <c r="B3071" s="10" t="s">
        <v>505</v>
      </c>
      <c r="C3071" s="11">
        <v>3.0</v>
      </c>
      <c r="D3071" s="11">
        <v>2.0</v>
      </c>
      <c r="E3071" s="12">
        <v>2.0</v>
      </c>
      <c r="F3071" s="9" t="s">
        <v>33</v>
      </c>
      <c r="G3071" s="10" t="s">
        <v>506</v>
      </c>
      <c r="H3071" s="9" t="s">
        <v>35</v>
      </c>
    </row>
    <row r="3072" ht="15.75" customHeight="1">
      <c r="A3072" s="9" t="s">
        <v>504</v>
      </c>
      <c r="B3072" s="10" t="s">
        <v>505</v>
      </c>
      <c r="C3072" s="11">
        <v>3.0</v>
      </c>
      <c r="D3072" s="11">
        <v>2.0</v>
      </c>
      <c r="E3072" s="12">
        <v>2.0</v>
      </c>
      <c r="F3072" s="9" t="s">
        <v>97</v>
      </c>
      <c r="G3072" s="10" t="s">
        <v>506</v>
      </c>
      <c r="H3072" s="9" t="s">
        <v>35</v>
      </c>
    </row>
    <row r="3073" ht="15.75" customHeight="1">
      <c r="A3073" s="9" t="s">
        <v>174</v>
      </c>
      <c r="B3073" s="10" t="s">
        <v>674</v>
      </c>
      <c r="C3073" s="10" t="s">
        <v>62</v>
      </c>
      <c r="D3073" s="11">
        <v>2.0</v>
      </c>
      <c r="E3073" s="12">
        <v>1.0</v>
      </c>
      <c r="F3073" s="9" t="s">
        <v>97</v>
      </c>
      <c r="G3073" s="10" t="s">
        <v>2153</v>
      </c>
      <c r="H3073" s="9" t="s">
        <v>35</v>
      </c>
    </row>
    <row r="3074" ht="15.75" customHeight="1">
      <c r="A3074" s="9" t="s">
        <v>159</v>
      </c>
      <c r="B3074" s="10" t="s">
        <v>711</v>
      </c>
      <c r="C3074" s="11">
        <v>3.0</v>
      </c>
      <c r="D3074" s="11">
        <v>2.0</v>
      </c>
      <c r="E3074" s="12">
        <v>1.0</v>
      </c>
      <c r="F3074" s="9" t="s">
        <v>87</v>
      </c>
      <c r="G3074" s="10" t="s">
        <v>981</v>
      </c>
      <c r="H3074" s="9" t="s">
        <v>35</v>
      </c>
    </row>
    <row r="3075" ht="15.75" customHeight="1">
      <c r="A3075" s="9" t="s">
        <v>37</v>
      </c>
      <c r="B3075" s="10" t="s">
        <v>316</v>
      </c>
      <c r="C3075" s="10"/>
      <c r="D3075" s="10"/>
      <c r="E3075" s="13"/>
      <c r="F3075" s="9" t="s">
        <v>87</v>
      </c>
      <c r="G3075" s="10" t="s">
        <v>2154</v>
      </c>
      <c r="H3075" s="9"/>
    </row>
    <row r="3076" ht="15.75" customHeight="1">
      <c r="A3076" s="9" t="s">
        <v>27</v>
      </c>
      <c r="B3076" s="10" t="s">
        <v>195</v>
      </c>
      <c r="C3076" s="10" t="s">
        <v>62</v>
      </c>
      <c r="D3076" s="11">
        <v>3.0</v>
      </c>
      <c r="E3076" s="12">
        <v>1.0</v>
      </c>
      <c r="F3076" s="9" t="s">
        <v>97</v>
      </c>
      <c r="G3076" s="10" t="s">
        <v>336</v>
      </c>
      <c r="H3076" s="9" t="s">
        <v>26</v>
      </c>
    </row>
    <row r="3077" ht="15.75" customHeight="1">
      <c r="A3077" s="9" t="s">
        <v>111</v>
      </c>
      <c r="B3077" s="10" t="s">
        <v>632</v>
      </c>
      <c r="C3077" s="11">
        <v>3.0</v>
      </c>
      <c r="D3077" s="11">
        <v>2.0</v>
      </c>
      <c r="E3077" s="12">
        <v>1.0</v>
      </c>
      <c r="F3077" s="9" t="s">
        <v>359</v>
      </c>
      <c r="G3077" s="10" t="s">
        <v>139</v>
      </c>
      <c r="H3077" s="9"/>
    </row>
    <row r="3078" ht="15.75" customHeight="1">
      <c r="A3078" s="9" t="s">
        <v>111</v>
      </c>
      <c r="B3078" s="10" t="s">
        <v>2155</v>
      </c>
      <c r="C3078" s="11">
        <v>3.0</v>
      </c>
      <c r="D3078" s="11">
        <v>2.0</v>
      </c>
      <c r="E3078" s="12">
        <v>1.0</v>
      </c>
      <c r="F3078" s="9" t="s">
        <v>33</v>
      </c>
      <c r="G3078" s="10" t="s">
        <v>2156</v>
      </c>
      <c r="H3078" s="9" t="s">
        <v>35</v>
      </c>
    </row>
    <row r="3079" ht="15.75" customHeight="1">
      <c r="A3079" s="9" t="s">
        <v>76</v>
      </c>
      <c r="B3079" s="10" t="s">
        <v>89</v>
      </c>
      <c r="C3079" s="10" t="s">
        <v>39</v>
      </c>
      <c r="D3079" s="11">
        <v>4.0</v>
      </c>
      <c r="E3079" s="12">
        <v>3.0</v>
      </c>
      <c r="F3079" s="9" t="s">
        <v>33</v>
      </c>
      <c r="G3079" s="10" t="s">
        <v>1961</v>
      </c>
      <c r="H3079" s="9" t="s">
        <v>26</v>
      </c>
    </row>
    <row r="3080" ht="15.75" customHeight="1">
      <c r="A3080" s="9" t="s">
        <v>76</v>
      </c>
      <c r="B3080" s="10" t="s">
        <v>808</v>
      </c>
      <c r="C3080" s="10" t="s">
        <v>62</v>
      </c>
      <c r="D3080" s="11">
        <v>3.0</v>
      </c>
      <c r="E3080" s="12">
        <v>2.0</v>
      </c>
      <c r="F3080" s="9" t="s">
        <v>33</v>
      </c>
      <c r="G3080" s="10" t="s">
        <v>34</v>
      </c>
      <c r="H3080" s="9" t="s">
        <v>26</v>
      </c>
    </row>
    <row r="3081" ht="15.75" customHeight="1">
      <c r="A3081" s="9" t="s">
        <v>21</v>
      </c>
      <c r="B3081" s="10" t="s">
        <v>162</v>
      </c>
      <c r="C3081" s="11">
        <v>2.0</v>
      </c>
      <c r="D3081" s="11">
        <v>2.0</v>
      </c>
      <c r="E3081" s="13"/>
      <c r="F3081" s="9" t="s">
        <v>24</v>
      </c>
      <c r="G3081" s="10" t="s">
        <v>1807</v>
      </c>
      <c r="H3081" s="9"/>
    </row>
    <row r="3082" ht="15.75" customHeight="1">
      <c r="A3082" s="9" t="s">
        <v>1951</v>
      </c>
      <c r="B3082" s="10" t="s">
        <v>1305</v>
      </c>
      <c r="C3082" s="10" t="s">
        <v>327</v>
      </c>
      <c r="D3082" s="11">
        <v>1.0</v>
      </c>
      <c r="E3082" s="12">
        <v>1.0</v>
      </c>
      <c r="F3082" s="9" t="s">
        <v>87</v>
      </c>
      <c r="G3082" s="10" t="s">
        <v>1524</v>
      </c>
      <c r="H3082" s="9" t="s">
        <v>35</v>
      </c>
    </row>
    <row r="3083" ht="15.75" customHeight="1">
      <c r="A3083" s="9" t="s">
        <v>31</v>
      </c>
      <c r="B3083" s="10" t="s">
        <v>138</v>
      </c>
      <c r="C3083" s="11">
        <v>4.0</v>
      </c>
      <c r="D3083" s="11">
        <v>3.0</v>
      </c>
      <c r="E3083" s="12">
        <v>2.0</v>
      </c>
      <c r="F3083" s="9" t="s">
        <v>33</v>
      </c>
      <c r="G3083" s="10" t="s">
        <v>2157</v>
      </c>
      <c r="H3083" s="9" t="s">
        <v>35</v>
      </c>
    </row>
    <row r="3084" ht="15.75" customHeight="1">
      <c r="A3084" s="9" t="s">
        <v>70</v>
      </c>
      <c r="B3084" s="10" t="s">
        <v>109</v>
      </c>
      <c r="C3084" s="11">
        <v>3.0</v>
      </c>
      <c r="D3084" s="11">
        <v>2.0</v>
      </c>
      <c r="E3084" s="12">
        <v>1.0</v>
      </c>
      <c r="F3084" s="9" t="s">
        <v>33</v>
      </c>
      <c r="G3084" s="10" t="s">
        <v>1532</v>
      </c>
      <c r="H3084" s="9" t="s">
        <v>35</v>
      </c>
    </row>
    <row r="3085" ht="15.75" customHeight="1">
      <c r="A3085" s="9" t="s">
        <v>168</v>
      </c>
      <c r="B3085" s="10" t="s">
        <v>85</v>
      </c>
      <c r="C3085" s="10" t="s">
        <v>62</v>
      </c>
      <c r="D3085" s="11">
        <v>2.0</v>
      </c>
      <c r="E3085" s="12">
        <v>1.0</v>
      </c>
      <c r="F3085" s="9" t="s">
        <v>97</v>
      </c>
      <c r="G3085" s="10" t="s">
        <v>2158</v>
      </c>
      <c r="H3085" s="9" t="s">
        <v>26</v>
      </c>
    </row>
    <row r="3086" ht="15.75" customHeight="1">
      <c r="A3086" s="9" t="s">
        <v>27</v>
      </c>
      <c r="B3086" s="10" t="s">
        <v>694</v>
      </c>
      <c r="C3086" s="10" t="s">
        <v>306</v>
      </c>
      <c r="D3086" s="11">
        <v>6.0</v>
      </c>
      <c r="E3086" s="12">
        <v>6.0</v>
      </c>
      <c r="F3086" s="9" t="s">
        <v>29</v>
      </c>
      <c r="G3086" s="10" t="s">
        <v>2159</v>
      </c>
      <c r="H3086" s="9" t="s">
        <v>35</v>
      </c>
    </row>
    <row r="3087" ht="15.75" customHeight="1">
      <c r="A3087" s="9" t="s">
        <v>45</v>
      </c>
      <c r="B3087" s="10" t="s">
        <v>280</v>
      </c>
      <c r="C3087" s="10" t="s">
        <v>62</v>
      </c>
      <c r="D3087" s="11">
        <v>4.0</v>
      </c>
      <c r="E3087" s="13"/>
      <c r="F3087" s="9" t="s">
        <v>172</v>
      </c>
      <c r="G3087" s="10" t="s">
        <v>717</v>
      </c>
      <c r="H3087" s="9" t="s">
        <v>35</v>
      </c>
    </row>
    <row r="3088" ht="15.75" customHeight="1">
      <c r="A3088" s="9" t="s">
        <v>27</v>
      </c>
      <c r="B3088" s="10" t="s">
        <v>782</v>
      </c>
      <c r="C3088" s="10" t="s">
        <v>306</v>
      </c>
      <c r="D3088" s="11">
        <v>4.0</v>
      </c>
      <c r="E3088" s="13"/>
      <c r="F3088" s="9" t="s">
        <v>29</v>
      </c>
      <c r="G3088" s="10" t="s">
        <v>2160</v>
      </c>
      <c r="H3088" s="9" t="s">
        <v>35</v>
      </c>
    </row>
    <row r="3089" ht="15.75" customHeight="1">
      <c r="A3089" s="9" t="s">
        <v>76</v>
      </c>
      <c r="B3089" s="10" t="s">
        <v>160</v>
      </c>
      <c r="C3089" s="11">
        <v>3.0</v>
      </c>
      <c r="D3089" s="11">
        <v>2.0</v>
      </c>
      <c r="E3089" s="12">
        <v>1.0</v>
      </c>
      <c r="F3089" s="9" t="s">
        <v>87</v>
      </c>
      <c r="G3089" s="10" t="s">
        <v>2161</v>
      </c>
      <c r="H3089" s="9"/>
    </row>
    <row r="3090" ht="15.75" customHeight="1">
      <c r="A3090" s="9" t="s">
        <v>41</v>
      </c>
      <c r="B3090" s="10" t="s">
        <v>413</v>
      </c>
      <c r="C3090" s="11">
        <v>2.0</v>
      </c>
      <c r="D3090" s="11">
        <v>2.0</v>
      </c>
      <c r="E3090" s="13"/>
      <c r="F3090" s="9" t="s">
        <v>24</v>
      </c>
      <c r="G3090" s="10" t="s">
        <v>2162</v>
      </c>
      <c r="H3090" s="9" t="s">
        <v>26</v>
      </c>
    </row>
    <row r="3091" ht="15.75" customHeight="1">
      <c r="A3091" s="9" t="s">
        <v>90</v>
      </c>
      <c r="B3091" s="10" t="s">
        <v>648</v>
      </c>
      <c r="C3091" s="10" t="s">
        <v>39</v>
      </c>
      <c r="D3091" s="11">
        <v>5.0</v>
      </c>
      <c r="E3091" s="13"/>
      <c r="F3091" s="9" t="s">
        <v>87</v>
      </c>
      <c r="G3091" s="10" t="s">
        <v>221</v>
      </c>
      <c r="H3091" s="9"/>
    </row>
    <row r="3092" ht="15.75" customHeight="1">
      <c r="A3092" s="9" t="s">
        <v>27</v>
      </c>
      <c r="B3092" s="10" t="s">
        <v>936</v>
      </c>
      <c r="C3092" s="10" t="s">
        <v>306</v>
      </c>
      <c r="D3092" s="11">
        <v>5.0</v>
      </c>
      <c r="E3092" s="13"/>
      <c r="F3092" s="9" t="s">
        <v>29</v>
      </c>
      <c r="G3092" s="10" t="s">
        <v>272</v>
      </c>
      <c r="H3092" s="9" t="s">
        <v>35</v>
      </c>
    </row>
    <row r="3093" ht="15.75" customHeight="1">
      <c r="A3093" s="9" t="s">
        <v>27</v>
      </c>
      <c r="B3093" s="10" t="s">
        <v>605</v>
      </c>
      <c r="C3093" s="10" t="s">
        <v>306</v>
      </c>
      <c r="D3093" s="11">
        <v>5.0</v>
      </c>
      <c r="E3093" s="12">
        <v>5.0</v>
      </c>
      <c r="F3093" s="9" t="s">
        <v>74</v>
      </c>
      <c r="G3093" s="10" t="s">
        <v>272</v>
      </c>
      <c r="H3093" s="9" t="s">
        <v>35</v>
      </c>
    </row>
    <row r="3094" ht="15.75" customHeight="1">
      <c r="A3094" s="9" t="s">
        <v>27</v>
      </c>
      <c r="B3094" s="10" t="s">
        <v>936</v>
      </c>
      <c r="C3094" s="10" t="s">
        <v>306</v>
      </c>
      <c r="D3094" s="11">
        <v>7.0</v>
      </c>
      <c r="E3094" s="13"/>
      <c r="F3094" s="9" t="s">
        <v>29</v>
      </c>
      <c r="G3094" s="10" t="s">
        <v>2163</v>
      </c>
      <c r="H3094" s="9" t="s">
        <v>35</v>
      </c>
    </row>
    <row r="3095" ht="15.75" customHeight="1">
      <c r="A3095" s="9" t="s">
        <v>27</v>
      </c>
      <c r="B3095" s="10" t="s">
        <v>2164</v>
      </c>
      <c r="C3095" s="10" t="s">
        <v>306</v>
      </c>
      <c r="D3095" s="11">
        <v>6.0</v>
      </c>
      <c r="E3095" s="12">
        <v>5.0</v>
      </c>
      <c r="F3095" s="9" t="s">
        <v>29</v>
      </c>
      <c r="G3095" s="10" t="s">
        <v>132</v>
      </c>
      <c r="H3095" s="9"/>
    </row>
    <row r="3096" ht="15.75" customHeight="1">
      <c r="A3096" s="9" t="s">
        <v>93</v>
      </c>
      <c r="B3096" s="10" t="s">
        <v>2165</v>
      </c>
      <c r="C3096" s="11">
        <v>3.0</v>
      </c>
      <c r="D3096" s="11">
        <v>2.0</v>
      </c>
      <c r="E3096" s="13"/>
      <c r="F3096" s="9" t="s">
        <v>87</v>
      </c>
      <c r="G3096" s="10" t="s">
        <v>1532</v>
      </c>
      <c r="H3096" s="9" t="s">
        <v>35</v>
      </c>
    </row>
    <row r="3097" ht="15.75" customHeight="1">
      <c r="A3097" s="9" t="s">
        <v>106</v>
      </c>
      <c r="B3097" s="10" t="s">
        <v>968</v>
      </c>
      <c r="C3097" s="11">
        <v>3.0</v>
      </c>
      <c r="D3097" s="11">
        <v>2.0</v>
      </c>
      <c r="E3097" s="13"/>
      <c r="F3097" s="9" t="s">
        <v>347</v>
      </c>
      <c r="G3097" s="10" t="s">
        <v>212</v>
      </c>
      <c r="H3097" s="9" t="s">
        <v>35</v>
      </c>
    </row>
    <row r="3098" ht="15.75" customHeight="1">
      <c r="A3098" s="9" t="s">
        <v>70</v>
      </c>
      <c r="B3098" s="10" t="s">
        <v>729</v>
      </c>
      <c r="C3098" s="10" t="s">
        <v>62</v>
      </c>
      <c r="D3098" s="11">
        <v>3.0</v>
      </c>
      <c r="E3098" s="12">
        <v>1.0</v>
      </c>
      <c r="F3098" s="9" t="s">
        <v>33</v>
      </c>
      <c r="G3098" s="10" t="s">
        <v>2166</v>
      </c>
      <c r="H3098" s="9" t="s">
        <v>35</v>
      </c>
    </row>
    <row r="3099" ht="15.75" customHeight="1">
      <c r="A3099" s="9" t="s">
        <v>70</v>
      </c>
      <c r="B3099" s="10" t="s">
        <v>975</v>
      </c>
      <c r="C3099" s="11">
        <v>1.0</v>
      </c>
      <c r="D3099" s="11">
        <v>2.0</v>
      </c>
      <c r="E3099" s="12">
        <v>1.0</v>
      </c>
      <c r="F3099" s="9" t="s">
        <v>149</v>
      </c>
      <c r="G3099" s="10" t="s">
        <v>785</v>
      </c>
      <c r="H3099" s="9" t="s">
        <v>26</v>
      </c>
    </row>
    <row r="3100" ht="15.75" customHeight="1">
      <c r="A3100" s="9" t="s">
        <v>106</v>
      </c>
      <c r="B3100" s="10" t="s">
        <v>175</v>
      </c>
      <c r="C3100" s="11">
        <v>3.0</v>
      </c>
      <c r="D3100" s="11">
        <v>2.0</v>
      </c>
      <c r="E3100" s="13"/>
      <c r="F3100" s="9" t="s">
        <v>347</v>
      </c>
      <c r="G3100" s="10" t="s">
        <v>1724</v>
      </c>
      <c r="H3100" s="9" t="s">
        <v>35</v>
      </c>
    </row>
    <row r="3101" ht="15.75" customHeight="1">
      <c r="A3101" s="9" t="s">
        <v>363</v>
      </c>
      <c r="B3101" s="10" t="s">
        <v>2167</v>
      </c>
      <c r="C3101" s="11">
        <v>4.0</v>
      </c>
      <c r="D3101" s="11">
        <v>3.0</v>
      </c>
      <c r="E3101" s="13"/>
      <c r="F3101" s="9" t="s">
        <v>59</v>
      </c>
      <c r="G3101" s="10" t="s">
        <v>212</v>
      </c>
      <c r="H3101" s="9" t="s">
        <v>35</v>
      </c>
    </row>
    <row r="3102" ht="15.75" customHeight="1">
      <c r="A3102" s="9" t="s">
        <v>106</v>
      </c>
      <c r="B3102" s="10" t="s">
        <v>313</v>
      </c>
      <c r="C3102" s="10" t="s">
        <v>226</v>
      </c>
      <c r="D3102" s="11">
        <v>4.0</v>
      </c>
      <c r="E3102" s="13"/>
      <c r="F3102" s="9" t="s">
        <v>2168</v>
      </c>
      <c r="G3102" s="10" t="s">
        <v>1114</v>
      </c>
      <c r="H3102" s="9" t="s">
        <v>35</v>
      </c>
    </row>
    <row r="3103" ht="15.75" customHeight="1">
      <c r="A3103" s="9" t="s">
        <v>268</v>
      </c>
      <c r="B3103" s="10" t="s">
        <v>1817</v>
      </c>
      <c r="C3103" s="11">
        <v>2.0</v>
      </c>
      <c r="D3103" s="11">
        <v>2.0</v>
      </c>
      <c r="E3103" s="12">
        <v>1.0</v>
      </c>
      <c r="F3103" s="9" t="s">
        <v>24</v>
      </c>
      <c r="G3103" s="10" t="s">
        <v>270</v>
      </c>
      <c r="H3103" s="9" t="s">
        <v>35</v>
      </c>
    </row>
    <row r="3104" ht="15.75" customHeight="1">
      <c r="A3104" s="9" t="s">
        <v>268</v>
      </c>
      <c r="B3104" s="10" t="s">
        <v>596</v>
      </c>
      <c r="C3104" s="11">
        <v>3.0</v>
      </c>
      <c r="D3104" s="11">
        <v>2.0</v>
      </c>
      <c r="E3104" s="12">
        <v>1.0</v>
      </c>
      <c r="F3104" s="9" t="s">
        <v>24</v>
      </c>
      <c r="G3104" s="10" t="s">
        <v>955</v>
      </c>
      <c r="H3104" s="9" t="s">
        <v>35</v>
      </c>
    </row>
    <row r="3105" ht="15.75" customHeight="1">
      <c r="A3105" s="9" t="s">
        <v>152</v>
      </c>
      <c r="B3105" s="10" t="s">
        <v>757</v>
      </c>
      <c r="C3105" s="11">
        <v>3.0</v>
      </c>
      <c r="D3105" s="11">
        <v>2.0</v>
      </c>
      <c r="E3105" s="13"/>
      <c r="F3105" s="9" t="s">
        <v>24</v>
      </c>
      <c r="G3105" s="10" t="s">
        <v>2169</v>
      </c>
      <c r="H3105" s="9" t="s">
        <v>35</v>
      </c>
    </row>
    <row r="3106" ht="15.75" customHeight="1">
      <c r="A3106" s="9" t="s">
        <v>159</v>
      </c>
      <c r="B3106" s="10" t="s">
        <v>509</v>
      </c>
      <c r="C3106" s="10" t="s">
        <v>62</v>
      </c>
      <c r="D3106" s="11">
        <v>4.0</v>
      </c>
      <c r="E3106" s="12">
        <v>2.0</v>
      </c>
      <c r="F3106" s="9" t="s">
        <v>87</v>
      </c>
      <c r="G3106" s="10" t="s">
        <v>2170</v>
      </c>
      <c r="H3106" s="9" t="s">
        <v>26</v>
      </c>
    </row>
    <row r="3107" ht="15.75" customHeight="1">
      <c r="A3107" s="9" t="s">
        <v>174</v>
      </c>
      <c r="B3107" s="10" t="s">
        <v>505</v>
      </c>
      <c r="C3107" s="10" t="s">
        <v>62</v>
      </c>
      <c r="D3107" s="11">
        <v>3.0</v>
      </c>
      <c r="E3107" s="12">
        <v>1.0</v>
      </c>
      <c r="F3107" s="9" t="s">
        <v>87</v>
      </c>
      <c r="G3107" s="10" t="s">
        <v>2171</v>
      </c>
      <c r="H3107" s="9"/>
    </row>
    <row r="3108" ht="15.75" customHeight="1">
      <c r="A3108" s="9" t="s">
        <v>174</v>
      </c>
      <c r="B3108" s="10" t="s">
        <v>1134</v>
      </c>
      <c r="C3108" s="10" t="s">
        <v>327</v>
      </c>
      <c r="D3108" s="11">
        <v>1.0</v>
      </c>
      <c r="E3108" s="12">
        <v>1.0</v>
      </c>
      <c r="F3108" s="9" t="s">
        <v>24</v>
      </c>
      <c r="G3108" s="10" t="s">
        <v>2172</v>
      </c>
      <c r="H3108" s="9" t="s">
        <v>35</v>
      </c>
    </row>
    <row r="3109" ht="15.75" customHeight="1">
      <c r="A3109" s="9" t="s">
        <v>174</v>
      </c>
      <c r="B3109" s="10" t="s">
        <v>560</v>
      </c>
      <c r="C3109" s="10" t="s">
        <v>62</v>
      </c>
      <c r="D3109" s="11">
        <v>2.0</v>
      </c>
      <c r="E3109" s="12">
        <v>2.0</v>
      </c>
      <c r="F3109" s="9" t="s">
        <v>87</v>
      </c>
      <c r="G3109" s="10" t="s">
        <v>1371</v>
      </c>
      <c r="H3109" s="9"/>
    </row>
    <row r="3110" ht="15.75" customHeight="1">
      <c r="A3110" s="9" t="s">
        <v>376</v>
      </c>
      <c r="B3110" s="10" t="s">
        <v>983</v>
      </c>
      <c r="C3110" s="10" t="s">
        <v>62</v>
      </c>
      <c r="D3110" s="11">
        <v>3.0</v>
      </c>
      <c r="E3110" s="12">
        <v>1.0</v>
      </c>
      <c r="F3110" s="9" t="s">
        <v>87</v>
      </c>
      <c r="G3110" s="10" t="s">
        <v>1521</v>
      </c>
      <c r="H3110" s="9"/>
    </row>
    <row r="3111" ht="15.75" customHeight="1">
      <c r="A3111" s="9" t="s">
        <v>174</v>
      </c>
      <c r="B3111" s="10" t="s">
        <v>500</v>
      </c>
      <c r="C3111" s="11">
        <v>4.0</v>
      </c>
      <c r="D3111" s="11">
        <v>2.0</v>
      </c>
      <c r="E3111" s="13"/>
      <c r="F3111" s="9" t="s">
        <v>87</v>
      </c>
      <c r="G3111" s="10"/>
      <c r="H3111" s="9"/>
    </row>
    <row r="3112" ht="15.75" customHeight="1">
      <c r="A3112" s="9" t="s">
        <v>174</v>
      </c>
      <c r="B3112" s="10" t="s">
        <v>975</v>
      </c>
      <c r="C3112" s="11">
        <v>3.0</v>
      </c>
      <c r="D3112" s="11">
        <v>2.0</v>
      </c>
      <c r="E3112" s="13"/>
      <c r="F3112" s="9" t="s">
        <v>87</v>
      </c>
      <c r="G3112" s="10"/>
      <c r="H3112" s="9"/>
    </row>
    <row r="3113" ht="15.75" customHeight="1">
      <c r="A3113" s="9" t="s">
        <v>174</v>
      </c>
      <c r="B3113" s="10" t="s">
        <v>175</v>
      </c>
      <c r="C3113" s="11">
        <v>4.0</v>
      </c>
      <c r="D3113" s="11">
        <v>2.0</v>
      </c>
      <c r="E3113" s="12">
        <v>3.0</v>
      </c>
      <c r="F3113" s="9" t="s">
        <v>87</v>
      </c>
      <c r="G3113" s="10"/>
      <c r="H3113" s="9"/>
    </row>
    <row r="3114" ht="15.75" customHeight="1">
      <c r="A3114" s="9" t="s">
        <v>174</v>
      </c>
      <c r="B3114" s="10" t="s">
        <v>2173</v>
      </c>
      <c r="C3114" s="11">
        <v>3.0</v>
      </c>
      <c r="D3114" s="11">
        <v>2.0</v>
      </c>
      <c r="E3114" s="12">
        <v>1.0</v>
      </c>
      <c r="F3114" s="9" t="s">
        <v>87</v>
      </c>
      <c r="G3114" s="10" t="s">
        <v>1451</v>
      </c>
      <c r="H3114" s="9"/>
    </row>
    <row r="3115" ht="15.75" customHeight="1">
      <c r="A3115" s="9" t="s">
        <v>174</v>
      </c>
      <c r="B3115" s="10" t="s">
        <v>269</v>
      </c>
      <c r="C3115" s="11">
        <v>4.0</v>
      </c>
      <c r="D3115" s="11">
        <v>2.0</v>
      </c>
      <c r="E3115" s="13"/>
      <c r="F3115" s="9" t="s">
        <v>87</v>
      </c>
      <c r="G3115" s="10"/>
      <c r="H3115" s="9"/>
    </row>
    <row r="3116" ht="15.75" customHeight="1">
      <c r="A3116" s="9" t="s">
        <v>174</v>
      </c>
      <c r="B3116" s="10" t="s">
        <v>2174</v>
      </c>
      <c r="C3116" s="11">
        <v>4.0</v>
      </c>
      <c r="D3116" s="11">
        <v>2.0</v>
      </c>
      <c r="E3116" s="13"/>
      <c r="F3116" s="9" t="s">
        <v>87</v>
      </c>
      <c r="G3116" s="10"/>
      <c r="H3116" s="9"/>
    </row>
    <row r="3117" ht="15.75" customHeight="1">
      <c r="A3117" s="9" t="s">
        <v>174</v>
      </c>
      <c r="B3117" s="10" t="s">
        <v>975</v>
      </c>
      <c r="C3117" s="11">
        <v>3.0</v>
      </c>
      <c r="D3117" s="11">
        <v>2.0</v>
      </c>
      <c r="E3117" s="12">
        <v>1.0</v>
      </c>
      <c r="F3117" s="9" t="s">
        <v>87</v>
      </c>
      <c r="G3117" s="10"/>
      <c r="H3117" s="9"/>
    </row>
    <row r="3118" ht="15.75" customHeight="1">
      <c r="A3118" s="9" t="s">
        <v>174</v>
      </c>
      <c r="B3118" s="10" t="s">
        <v>1134</v>
      </c>
      <c r="C3118" s="10" t="s">
        <v>327</v>
      </c>
      <c r="D3118" s="11">
        <v>1.0</v>
      </c>
      <c r="E3118" s="12">
        <v>1.0</v>
      </c>
      <c r="F3118" s="9" t="s">
        <v>24</v>
      </c>
      <c r="G3118" s="10" t="s">
        <v>2172</v>
      </c>
      <c r="H3118" s="9" t="s">
        <v>35</v>
      </c>
    </row>
    <row r="3119" ht="15.75" customHeight="1">
      <c r="A3119" s="9" t="s">
        <v>174</v>
      </c>
      <c r="B3119" s="10" t="s">
        <v>539</v>
      </c>
      <c r="C3119" s="11">
        <v>4.0</v>
      </c>
      <c r="D3119" s="11">
        <v>2.0</v>
      </c>
      <c r="E3119" s="13"/>
      <c r="F3119" s="9" t="s">
        <v>87</v>
      </c>
      <c r="G3119" s="10"/>
      <c r="H3119" s="9"/>
    </row>
    <row r="3120" ht="15.75" customHeight="1">
      <c r="A3120" s="9" t="s">
        <v>174</v>
      </c>
      <c r="B3120" s="10" t="s">
        <v>699</v>
      </c>
      <c r="C3120" s="11">
        <v>4.0</v>
      </c>
      <c r="D3120" s="11">
        <v>2.0</v>
      </c>
      <c r="E3120" s="13"/>
      <c r="F3120" s="9" t="s">
        <v>87</v>
      </c>
      <c r="G3120" s="10"/>
      <c r="H3120" s="9"/>
    </row>
    <row r="3121" ht="15.75" customHeight="1">
      <c r="A3121" s="9" t="s">
        <v>174</v>
      </c>
      <c r="B3121" s="10" t="s">
        <v>107</v>
      </c>
      <c r="C3121" s="11">
        <v>3.0</v>
      </c>
      <c r="D3121" s="11">
        <v>4.0</v>
      </c>
      <c r="E3121" s="12">
        <v>2.0</v>
      </c>
      <c r="F3121" s="9" t="s">
        <v>24</v>
      </c>
      <c r="G3121" s="10" t="s">
        <v>1505</v>
      </c>
      <c r="H3121" s="9"/>
    </row>
    <row r="3122" ht="15.75" customHeight="1">
      <c r="A3122" s="9" t="s">
        <v>174</v>
      </c>
      <c r="B3122" s="10" t="s">
        <v>2175</v>
      </c>
      <c r="C3122" s="11">
        <v>3.0</v>
      </c>
      <c r="D3122" s="11">
        <v>2.0</v>
      </c>
      <c r="E3122" s="13"/>
      <c r="F3122" s="9" t="s">
        <v>87</v>
      </c>
      <c r="G3122" s="10"/>
      <c r="H3122" s="9"/>
    </row>
    <row r="3123" ht="15.75" customHeight="1">
      <c r="A3123" s="9" t="s">
        <v>174</v>
      </c>
      <c r="B3123" s="10" t="s">
        <v>755</v>
      </c>
      <c r="C3123" s="11">
        <v>4.0</v>
      </c>
      <c r="D3123" s="11">
        <v>2.0</v>
      </c>
      <c r="E3123" s="13"/>
      <c r="F3123" s="9" t="s">
        <v>87</v>
      </c>
      <c r="G3123" s="10"/>
      <c r="H3123" s="9"/>
    </row>
    <row r="3124" ht="15.75" customHeight="1">
      <c r="A3124" s="9" t="s">
        <v>174</v>
      </c>
      <c r="B3124" s="10" t="s">
        <v>269</v>
      </c>
      <c r="C3124" s="11">
        <v>4.0</v>
      </c>
      <c r="D3124" s="11">
        <v>2.0</v>
      </c>
      <c r="E3124" s="12">
        <v>2.0</v>
      </c>
      <c r="F3124" s="9" t="s">
        <v>87</v>
      </c>
      <c r="G3124" s="10"/>
      <c r="H3124" s="9"/>
    </row>
    <row r="3125" ht="15.75" customHeight="1">
      <c r="A3125" s="9" t="s">
        <v>174</v>
      </c>
      <c r="B3125" s="10" t="s">
        <v>2174</v>
      </c>
      <c r="C3125" s="11">
        <v>4.0</v>
      </c>
      <c r="D3125" s="11">
        <v>2.0</v>
      </c>
      <c r="E3125" s="12">
        <v>2.0</v>
      </c>
      <c r="F3125" s="9" t="s">
        <v>87</v>
      </c>
      <c r="G3125" s="10"/>
      <c r="H3125" s="9"/>
    </row>
    <row r="3126" ht="15.75" customHeight="1">
      <c r="A3126" s="9" t="s">
        <v>174</v>
      </c>
      <c r="B3126" s="10" t="s">
        <v>572</v>
      </c>
      <c r="C3126" s="11">
        <v>3.0</v>
      </c>
      <c r="D3126" s="11">
        <v>3.0</v>
      </c>
      <c r="E3126" s="12">
        <v>2.0</v>
      </c>
      <c r="F3126" s="9" t="s">
        <v>24</v>
      </c>
      <c r="G3126" s="10"/>
      <c r="H3126" s="9" t="s">
        <v>35</v>
      </c>
    </row>
    <row r="3127" ht="15.75" customHeight="1">
      <c r="A3127" s="9" t="s">
        <v>174</v>
      </c>
      <c r="B3127" s="10" t="s">
        <v>711</v>
      </c>
      <c r="C3127" s="11">
        <v>4.0</v>
      </c>
      <c r="D3127" s="11">
        <v>2.0</v>
      </c>
      <c r="E3127" s="13"/>
      <c r="F3127" s="9" t="s">
        <v>87</v>
      </c>
      <c r="G3127" s="10"/>
      <c r="H3127" s="9"/>
    </row>
    <row r="3128" ht="15.75" customHeight="1">
      <c r="A3128" s="9" t="s">
        <v>373</v>
      </c>
      <c r="B3128" s="10" t="s">
        <v>269</v>
      </c>
      <c r="C3128" s="11">
        <v>3.0</v>
      </c>
      <c r="D3128" s="11">
        <v>2.0</v>
      </c>
      <c r="E3128" s="12">
        <v>2.0</v>
      </c>
      <c r="F3128" s="9" t="s">
        <v>24</v>
      </c>
      <c r="G3128" s="10" t="s">
        <v>2176</v>
      </c>
      <c r="H3128" s="9" t="s">
        <v>35</v>
      </c>
    </row>
    <row r="3129" ht="15.75" customHeight="1">
      <c r="A3129" s="9" t="s">
        <v>159</v>
      </c>
      <c r="B3129" s="10" t="s">
        <v>91</v>
      </c>
      <c r="C3129" s="11">
        <v>3.0</v>
      </c>
      <c r="D3129" s="11">
        <v>2.0</v>
      </c>
      <c r="E3129" s="12">
        <v>1.0</v>
      </c>
      <c r="F3129" s="9" t="s">
        <v>24</v>
      </c>
      <c r="G3129" s="10"/>
      <c r="H3129" s="9"/>
    </row>
    <row r="3130" ht="15.75" customHeight="1">
      <c r="A3130" s="9" t="s">
        <v>1013</v>
      </c>
      <c r="B3130" s="10" t="s">
        <v>269</v>
      </c>
      <c r="C3130" s="11">
        <v>3.0</v>
      </c>
      <c r="D3130" s="11">
        <v>2.0</v>
      </c>
      <c r="E3130" s="12">
        <v>1.0</v>
      </c>
      <c r="F3130" s="9" t="s">
        <v>87</v>
      </c>
      <c r="G3130" s="10" t="s">
        <v>2177</v>
      </c>
      <c r="H3130" s="9"/>
    </row>
    <row r="3131" ht="15.75" customHeight="1">
      <c r="A3131" s="9" t="s">
        <v>174</v>
      </c>
      <c r="B3131" s="10" t="s">
        <v>1780</v>
      </c>
      <c r="C3131" s="10" t="s">
        <v>62</v>
      </c>
      <c r="D3131" s="11">
        <v>3.0</v>
      </c>
      <c r="E3131" s="12">
        <v>2.0</v>
      </c>
      <c r="F3131" s="9" t="s">
        <v>87</v>
      </c>
      <c r="G3131" s="10" t="s">
        <v>2178</v>
      </c>
      <c r="H3131" s="9" t="s">
        <v>35</v>
      </c>
    </row>
    <row r="3132" ht="15.75" customHeight="1">
      <c r="A3132" s="9" t="s">
        <v>159</v>
      </c>
      <c r="B3132" s="10" t="s">
        <v>500</v>
      </c>
      <c r="C3132" s="11">
        <v>3.0</v>
      </c>
      <c r="D3132" s="11">
        <v>2.0</v>
      </c>
      <c r="E3132" s="12">
        <v>1.0</v>
      </c>
      <c r="F3132" s="9" t="s">
        <v>87</v>
      </c>
      <c r="G3132" s="10" t="s">
        <v>2179</v>
      </c>
      <c r="H3132" s="9"/>
    </row>
    <row r="3133" ht="15.75" customHeight="1">
      <c r="A3133" s="9" t="s">
        <v>263</v>
      </c>
      <c r="B3133" s="10" t="s">
        <v>311</v>
      </c>
      <c r="C3133" s="10" t="s">
        <v>62</v>
      </c>
      <c r="D3133" s="11">
        <v>5.0</v>
      </c>
      <c r="E3133" s="12">
        <v>2.0</v>
      </c>
      <c r="F3133" s="9" t="s">
        <v>149</v>
      </c>
      <c r="G3133" s="10" t="s">
        <v>2180</v>
      </c>
      <c r="H3133" s="9" t="s">
        <v>26</v>
      </c>
    </row>
    <row r="3134" ht="15.75" customHeight="1">
      <c r="A3134" s="9" t="s">
        <v>76</v>
      </c>
      <c r="B3134" s="10" t="s">
        <v>264</v>
      </c>
      <c r="C3134" s="10" t="s">
        <v>39</v>
      </c>
      <c r="D3134" s="11">
        <v>5.0</v>
      </c>
      <c r="E3134" s="13"/>
      <c r="F3134" s="9" t="s">
        <v>87</v>
      </c>
      <c r="G3134" s="10" t="s">
        <v>115</v>
      </c>
      <c r="H3134" s="9" t="s">
        <v>35</v>
      </c>
    </row>
    <row r="3135" ht="15.75" customHeight="1">
      <c r="A3135" s="9" t="s">
        <v>70</v>
      </c>
      <c r="B3135" s="10" t="s">
        <v>1326</v>
      </c>
      <c r="C3135" s="11">
        <v>3.0</v>
      </c>
      <c r="D3135" s="11">
        <v>2.0</v>
      </c>
      <c r="E3135" s="12">
        <v>1.0</v>
      </c>
      <c r="F3135" s="9" t="s">
        <v>24</v>
      </c>
      <c r="G3135" s="10" t="s">
        <v>2003</v>
      </c>
      <c r="H3135" s="9"/>
    </row>
    <row r="3136" ht="15.75" customHeight="1">
      <c r="A3136" s="9" t="s">
        <v>268</v>
      </c>
      <c r="B3136" s="10" t="s">
        <v>1425</v>
      </c>
      <c r="C3136" s="11">
        <v>1.0</v>
      </c>
      <c r="D3136" s="11">
        <v>1.0</v>
      </c>
      <c r="E3136" s="12">
        <v>1.0</v>
      </c>
      <c r="F3136" s="9" t="s">
        <v>24</v>
      </c>
      <c r="G3136" s="10" t="s">
        <v>1200</v>
      </c>
      <c r="H3136" s="9" t="s">
        <v>35</v>
      </c>
    </row>
    <row r="3137" ht="15.75" customHeight="1">
      <c r="A3137" s="9" t="s">
        <v>70</v>
      </c>
      <c r="B3137" s="10" t="s">
        <v>290</v>
      </c>
      <c r="C3137" s="11">
        <v>2.0</v>
      </c>
      <c r="D3137" s="11">
        <v>2.0</v>
      </c>
      <c r="E3137" s="12">
        <v>1.0</v>
      </c>
      <c r="F3137" s="9" t="s">
        <v>24</v>
      </c>
      <c r="G3137" s="10" t="s">
        <v>200</v>
      </c>
      <c r="H3137" s="9"/>
    </row>
    <row r="3138" ht="15.75" customHeight="1">
      <c r="A3138" s="9" t="s">
        <v>76</v>
      </c>
      <c r="B3138" s="10" t="s">
        <v>593</v>
      </c>
      <c r="C3138" s="11">
        <v>3.0</v>
      </c>
      <c r="D3138" s="11">
        <v>3.0</v>
      </c>
      <c r="E3138" s="13"/>
      <c r="F3138" s="9" t="s">
        <v>24</v>
      </c>
      <c r="G3138" s="10" t="s">
        <v>473</v>
      </c>
      <c r="H3138" s="9" t="s">
        <v>26</v>
      </c>
    </row>
    <row r="3139" ht="15.75" customHeight="1">
      <c r="A3139" s="9" t="s">
        <v>376</v>
      </c>
      <c r="B3139" s="10" t="s">
        <v>983</v>
      </c>
      <c r="C3139" s="11">
        <v>3.0</v>
      </c>
      <c r="D3139" s="11">
        <v>2.0</v>
      </c>
      <c r="E3139" s="12">
        <v>3.0</v>
      </c>
      <c r="F3139" s="9" t="s">
        <v>87</v>
      </c>
      <c r="G3139" s="10" t="s">
        <v>597</v>
      </c>
      <c r="H3139" s="9" t="s">
        <v>35</v>
      </c>
    </row>
    <row r="3140" ht="15.75" customHeight="1">
      <c r="A3140" s="9" t="s">
        <v>57</v>
      </c>
      <c r="B3140" s="10" t="s">
        <v>231</v>
      </c>
      <c r="C3140" s="11">
        <v>2.0</v>
      </c>
      <c r="D3140" s="11">
        <v>2.0</v>
      </c>
      <c r="E3140" s="12">
        <v>1.0</v>
      </c>
      <c r="F3140" s="9" t="s">
        <v>86</v>
      </c>
      <c r="G3140" s="10" t="s">
        <v>2181</v>
      </c>
      <c r="H3140" s="9" t="s">
        <v>26</v>
      </c>
    </row>
    <row r="3141" ht="15.75" customHeight="1">
      <c r="A3141" s="9" t="s">
        <v>76</v>
      </c>
      <c r="B3141" s="10" t="s">
        <v>238</v>
      </c>
      <c r="C3141" s="11">
        <v>4.0</v>
      </c>
      <c r="D3141" s="11">
        <v>5.0</v>
      </c>
      <c r="E3141" s="12">
        <v>2.0</v>
      </c>
      <c r="F3141" s="9" t="s">
        <v>87</v>
      </c>
      <c r="G3141" s="10" t="s">
        <v>2182</v>
      </c>
      <c r="H3141" s="9" t="s">
        <v>26</v>
      </c>
    </row>
    <row r="3142" ht="15.75" customHeight="1">
      <c r="A3142" s="9" t="s">
        <v>76</v>
      </c>
      <c r="B3142" s="10" t="s">
        <v>933</v>
      </c>
      <c r="C3142" s="11">
        <v>4.0</v>
      </c>
      <c r="D3142" s="11">
        <v>4.0</v>
      </c>
      <c r="E3142" s="12">
        <v>4.0</v>
      </c>
      <c r="F3142" s="9" t="s">
        <v>87</v>
      </c>
      <c r="G3142" s="10" t="s">
        <v>558</v>
      </c>
      <c r="H3142" s="9" t="s">
        <v>26</v>
      </c>
    </row>
    <row r="3143" ht="15.75" customHeight="1">
      <c r="A3143" s="9" t="s">
        <v>76</v>
      </c>
      <c r="B3143" s="10" t="s">
        <v>278</v>
      </c>
      <c r="C3143" s="11">
        <v>5.0</v>
      </c>
      <c r="D3143" s="11">
        <v>4.0</v>
      </c>
      <c r="E3143" s="12">
        <v>2.0</v>
      </c>
      <c r="F3143" s="9" t="s">
        <v>87</v>
      </c>
      <c r="G3143" s="10" t="s">
        <v>78</v>
      </c>
      <c r="H3143" s="9" t="s">
        <v>35</v>
      </c>
    </row>
    <row r="3144" ht="15.75" customHeight="1">
      <c r="A3144" s="9" t="s">
        <v>27</v>
      </c>
      <c r="B3144" s="10" t="s">
        <v>2183</v>
      </c>
      <c r="C3144" s="10" t="s">
        <v>62</v>
      </c>
      <c r="D3144" s="11">
        <v>5.0</v>
      </c>
      <c r="E3144" s="13"/>
      <c r="F3144" s="9" t="s">
        <v>33</v>
      </c>
      <c r="G3144" s="10" t="s">
        <v>1791</v>
      </c>
      <c r="H3144" s="9" t="s">
        <v>35</v>
      </c>
    </row>
    <row r="3145" ht="15.75" customHeight="1">
      <c r="A3145" s="9" t="s">
        <v>70</v>
      </c>
      <c r="B3145" s="10" t="s">
        <v>603</v>
      </c>
      <c r="C3145" s="11">
        <v>6.0</v>
      </c>
      <c r="D3145" s="11">
        <v>3.0</v>
      </c>
      <c r="E3145" s="13"/>
      <c r="F3145" s="9" t="s">
        <v>487</v>
      </c>
      <c r="G3145" s="10" t="s">
        <v>2184</v>
      </c>
      <c r="H3145" s="9" t="s">
        <v>35</v>
      </c>
    </row>
    <row r="3146" ht="15.75" customHeight="1">
      <c r="A3146" s="9" t="s">
        <v>64</v>
      </c>
      <c r="B3146" s="10" t="s">
        <v>1134</v>
      </c>
      <c r="C3146" s="11">
        <v>1.0</v>
      </c>
      <c r="D3146" s="11">
        <v>1.0</v>
      </c>
      <c r="E3146" s="12">
        <v>1.0</v>
      </c>
      <c r="F3146" s="9" t="s">
        <v>86</v>
      </c>
      <c r="G3146" s="10"/>
      <c r="H3146" s="9" t="s">
        <v>26</v>
      </c>
    </row>
    <row r="3147" ht="15.75" customHeight="1">
      <c r="A3147" s="9" t="s">
        <v>37</v>
      </c>
      <c r="B3147" s="10" t="s">
        <v>22</v>
      </c>
      <c r="C3147" s="11">
        <v>6.0</v>
      </c>
      <c r="D3147" s="11">
        <v>5.0</v>
      </c>
      <c r="E3147" s="12">
        <v>3.0</v>
      </c>
      <c r="F3147" s="9" t="s">
        <v>94</v>
      </c>
      <c r="G3147" s="10" t="s">
        <v>2185</v>
      </c>
      <c r="H3147" s="9" t="s">
        <v>35</v>
      </c>
    </row>
    <row r="3148" ht="15.75" customHeight="1">
      <c r="A3148" s="9" t="s">
        <v>27</v>
      </c>
      <c r="B3148" s="10" t="s">
        <v>85</v>
      </c>
      <c r="C3148" s="11">
        <v>3.0</v>
      </c>
      <c r="D3148" s="11">
        <v>3.0</v>
      </c>
      <c r="E3148" s="12">
        <v>2.0</v>
      </c>
      <c r="F3148" s="9" t="s">
        <v>33</v>
      </c>
      <c r="G3148" s="10" t="s">
        <v>196</v>
      </c>
      <c r="H3148" s="9" t="s">
        <v>35</v>
      </c>
    </row>
    <row r="3149" ht="15.75" customHeight="1">
      <c r="A3149" s="9" t="s">
        <v>76</v>
      </c>
      <c r="B3149" s="10" t="s">
        <v>102</v>
      </c>
      <c r="C3149" s="10" t="s">
        <v>39</v>
      </c>
      <c r="D3149" s="11">
        <v>4.0</v>
      </c>
      <c r="E3149" s="13"/>
      <c r="F3149" s="9" t="s">
        <v>87</v>
      </c>
      <c r="G3149" s="10" t="s">
        <v>78</v>
      </c>
      <c r="H3149" s="9"/>
    </row>
    <row r="3150" ht="15.75" customHeight="1">
      <c r="A3150" s="9" t="s">
        <v>31</v>
      </c>
      <c r="B3150" s="10" t="s">
        <v>413</v>
      </c>
      <c r="C3150" s="11">
        <v>3.0</v>
      </c>
      <c r="D3150" s="11">
        <v>3.0</v>
      </c>
      <c r="E3150" s="13"/>
      <c r="F3150" s="9" t="s">
        <v>87</v>
      </c>
      <c r="G3150" s="10" t="s">
        <v>2186</v>
      </c>
      <c r="H3150" s="9"/>
    </row>
    <row r="3151" ht="15.75" customHeight="1">
      <c r="A3151" s="9" t="s">
        <v>76</v>
      </c>
      <c r="B3151" s="10" t="s">
        <v>175</v>
      </c>
      <c r="C3151" s="11">
        <v>1.0</v>
      </c>
      <c r="D3151" s="11">
        <v>1.0</v>
      </c>
      <c r="E3151" s="12">
        <v>1.0</v>
      </c>
      <c r="F3151" s="9" t="s">
        <v>1815</v>
      </c>
      <c r="G3151" s="10" t="s">
        <v>683</v>
      </c>
      <c r="H3151" s="9"/>
    </row>
    <row r="3152" ht="15.75" customHeight="1">
      <c r="A3152" s="9" t="s">
        <v>21</v>
      </c>
      <c r="B3152" s="10" t="s">
        <v>2187</v>
      </c>
      <c r="C3152" s="11">
        <v>1.0</v>
      </c>
      <c r="D3152" s="11">
        <v>1.0</v>
      </c>
      <c r="E3152" s="12">
        <v>1.0</v>
      </c>
      <c r="F3152" s="9" t="s">
        <v>87</v>
      </c>
      <c r="G3152" s="10" t="s">
        <v>399</v>
      </c>
      <c r="H3152" s="9" t="s">
        <v>26</v>
      </c>
    </row>
    <row r="3153" ht="15.75" customHeight="1">
      <c r="A3153" s="9" t="s">
        <v>64</v>
      </c>
      <c r="B3153" s="10" t="s">
        <v>353</v>
      </c>
      <c r="C3153" s="11">
        <v>1.0</v>
      </c>
      <c r="D3153" s="11">
        <v>1.0</v>
      </c>
      <c r="E3153" s="12">
        <v>1.0</v>
      </c>
      <c r="F3153" s="9" t="s">
        <v>24</v>
      </c>
      <c r="G3153" s="10" t="s">
        <v>56</v>
      </c>
      <c r="H3153" s="9" t="s">
        <v>26</v>
      </c>
    </row>
    <row r="3154" ht="15.75" customHeight="1">
      <c r="A3154" s="9" t="s">
        <v>373</v>
      </c>
      <c r="B3154" s="10" t="s">
        <v>674</v>
      </c>
      <c r="C3154" s="11">
        <v>3.0</v>
      </c>
      <c r="D3154" s="11">
        <v>2.0</v>
      </c>
      <c r="E3154" s="12">
        <v>2.0</v>
      </c>
      <c r="F3154" s="9" t="s">
        <v>86</v>
      </c>
      <c r="G3154" s="10" t="s">
        <v>2176</v>
      </c>
      <c r="H3154" s="9" t="s">
        <v>26</v>
      </c>
    </row>
    <row r="3155" ht="15.75" customHeight="1">
      <c r="A3155" s="9" t="s">
        <v>21</v>
      </c>
      <c r="B3155" s="10" t="s">
        <v>241</v>
      </c>
      <c r="C3155" s="10" t="s">
        <v>23</v>
      </c>
      <c r="D3155" s="11">
        <v>2.0</v>
      </c>
      <c r="E3155" s="12">
        <v>1.0</v>
      </c>
      <c r="F3155" s="9" t="s">
        <v>124</v>
      </c>
      <c r="G3155" s="10" t="s">
        <v>2188</v>
      </c>
      <c r="H3155" s="9" t="s">
        <v>26</v>
      </c>
    </row>
    <row r="3156" ht="15.75" customHeight="1">
      <c r="A3156" s="9" t="s">
        <v>70</v>
      </c>
      <c r="B3156" s="10" t="s">
        <v>891</v>
      </c>
      <c r="C3156" s="10" t="s">
        <v>62</v>
      </c>
      <c r="D3156" s="11">
        <v>2.0</v>
      </c>
      <c r="E3156" s="12">
        <v>1.0</v>
      </c>
      <c r="F3156" s="9" t="s">
        <v>87</v>
      </c>
      <c r="G3156" s="10" t="s">
        <v>2189</v>
      </c>
      <c r="H3156" s="9" t="s">
        <v>26</v>
      </c>
    </row>
    <row r="3157" ht="15.75" customHeight="1">
      <c r="A3157" s="9" t="s">
        <v>268</v>
      </c>
      <c r="B3157" s="10" t="s">
        <v>1316</v>
      </c>
      <c r="C3157" s="11">
        <v>3.0</v>
      </c>
      <c r="D3157" s="11">
        <v>2.0</v>
      </c>
      <c r="E3157" s="12">
        <v>1.0</v>
      </c>
      <c r="F3157" s="9" t="s">
        <v>87</v>
      </c>
      <c r="G3157" s="10" t="s">
        <v>2001</v>
      </c>
      <c r="H3157" s="9" t="s">
        <v>26</v>
      </c>
    </row>
    <row r="3158" ht="15.75" customHeight="1">
      <c r="A3158" s="9" t="s">
        <v>106</v>
      </c>
      <c r="B3158" s="10" t="s">
        <v>324</v>
      </c>
      <c r="C3158" s="10" t="s">
        <v>226</v>
      </c>
      <c r="D3158" s="11">
        <v>6.0</v>
      </c>
      <c r="E3158" s="13"/>
      <c r="F3158" s="9" t="s">
        <v>487</v>
      </c>
      <c r="G3158" s="10" t="s">
        <v>511</v>
      </c>
      <c r="H3158" s="9" t="s">
        <v>67</v>
      </c>
    </row>
    <row r="3159" ht="15.75" customHeight="1">
      <c r="A3159" s="9" t="s">
        <v>1013</v>
      </c>
      <c r="B3159" s="10" t="s">
        <v>2190</v>
      </c>
      <c r="C3159" s="11">
        <v>3.0</v>
      </c>
      <c r="D3159" s="11">
        <v>2.0</v>
      </c>
      <c r="E3159" s="12">
        <v>2.0</v>
      </c>
      <c r="F3159" s="9" t="s">
        <v>97</v>
      </c>
      <c r="G3159" s="10" t="s">
        <v>2191</v>
      </c>
      <c r="H3159" s="9" t="s">
        <v>35</v>
      </c>
    </row>
    <row r="3160" ht="15.75" customHeight="1">
      <c r="A3160" s="9" t="s">
        <v>1013</v>
      </c>
      <c r="B3160" s="10" t="s">
        <v>612</v>
      </c>
      <c r="C3160" s="11">
        <v>3.0</v>
      </c>
      <c r="D3160" s="11">
        <v>2.0</v>
      </c>
      <c r="E3160" s="12">
        <v>2.0</v>
      </c>
      <c r="F3160" s="9" t="s">
        <v>97</v>
      </c>
      <c r="G3160" s="10" t="s">
        <v>2191</v>
      </c>
      <c r="H3160" s="9" t="s">
        <v>35</v>
      </c>
    </row>
    <row r="3161" ht="15.75" customHeight="1">
      <c r="A3161" s="9" t="s">
        <v>41</v>
      </c>
      <c r="B3161" s="10" t="s">
        <v>968</v>
      </c>
      <c r="C3161" s="11">
        <v>3.0</v>
      </c>
      <c r="D3161" s="11">
        <v>2.0</v>
      </c>
      <c r="E3161" s="12">
        <v>1.0</v>
      </c>
      <c r="F3161" s="9" t="s">
        <v>87</v>
      </c>
      <c r="G3161" s="10" t="s">
        <v>597</v>
      </c>
      <c r="H3161" s="9" t="s">
        <v>26</v>
      </c>
    </row>
    <row r="3162" ht="15.75" customHeight="1">
      <c r="A3162" s="9" t="s">
        <v>90</v>
      </c>
      <c r="B3162" s="10" t="s">
        <v>1517</v>
      </c>
      <c r="C3162" s="11">
        <v>3.0</v>
      </c>
      <c r="D3162" s="11">
        <v>2.0</v>
      </c>
      <c r="E3162" s="13"/>
      <c r="F3162" s="9" t="s">
        <v>86</v>
      </c>
      <c r="G3162" s="10" t="s">
        <v>614</v>
      </c>
      <c r="H3162" s="9" t="s">
        <v>67</v>
      </c>
    </row>
    <row r="3163" ht="15.75" customHeight="1">
      <c r="A3163" s="9" t="s">
        <v>90</v>
      </c>
      <c r="B3163" s="10" t="s">
        <v>572</v>
      </c>
      <c r="C3163" s="11">
        <v>2.0</v>
      </c>
      <c r="D3163" s="11">
        <v>2.0</v>
      </c>
      <c r="E3163" s="12">
        <v>1.0</v>
      </c>
      <c r="F3163" s="9" t="s">
        <v>86</v>
      </c>
      <c r="G3163" s="10" t="s">
        <v>422</v>
      </c>
      <c r="H3163" s="9" t="s">
        <v>67</v>
      </c>
    </row>
    <row r="3164" ht="15.75" customHeight="1">
      <c r="A3164" s="9" t="s">
        <v>70</v>
      </c>
      <c r="B3164" s="10" t="s">
        <v>699</v>
      </c>
      <c r="C3164" s="11">
        <v>2.0</v>
      </c>
      <c r="D3164" s="11">
        <v>2.0</v>
      </c>
      <c r="E3164" s="12">
        <v>1.0</v>
      </c>
      <c r="F3164" s="9" t="s">
        <v>124</v>
      </c>
      <c r="G3164" s="10" t="s">
        <v>2192</v>
      </c>
      <c r="H3164" s="9" t="s">
        <v>26</v>
      </c>
    </row>
    <row r="3165" ht="15.75" customHeight="1">
      <c r="A3165" s="9" t="s">
        <v>36</v>
      </c>
      <c r="B3165" s="10" t="s">
        <v>755</v>
      </c>
      <c r="C3165" s="11">
        <v>2.0</v>
      </c>
      <c r="D3165" s="11">
        <v>2.0</v>
      </c>
      <c r="E3165" s="12">
        <v>1.0</v>
      </c>
      <c r="F3165" s="9" t="s">
        <v>87</v>
      </c>
      <c r="G3165" s="10" t="s">
        <v>2193</v>
      </c>
      <c r="H3165" s="9" t="s">
        <v>35</v>
      </c>
    </row>
    <row r="3166" ht="15.75" customHeight="1">
      <c r="A3166" s="9" t="s">
        <v>93</v>
      </c>
      <c r="B3166" s="10" t="s">
        <v>245</v>
      </c>
      <c r="C3166" s="10" t="s">
        <v>39</v>
      </c>
      <c r="D3166" s="11">
        <v>6.0</v>
      </c>
      <c r="E3166" s="12">
        <v>4.0</v>
      </c>
      <c r="F3166" s="9" t="s">
        <v>94</v>
      </c>
      <c r="G3166" s="10" t="s">
        <v>348</v>
      </c>
      <c r="H3166" s="9" t="s">
        <v>35</v>
      </c>
    </row>
    <row r="3167" ht="15.75" customHeight="1">
      <c r="A3167" s="9" t="s">
        <v>130</v>
      </c>
      <c r="B3167" s="10" t="s">
        <v>1069</v>
      </c>
      <c r="C3167" s="11">
        <v>3.0</v>
      </c>
      <c r="D3167" s="11">
        <v>2.0</v>
      </c>
      <c r="E3167" s="12">
        <v>2.0</v>
      </c>
      <c r="F3167" s="9" t="s">
        <v>1992</v>
      </c>
      <c r="G3167" s="10" t="s">
        <v>2194</v>
      </c>
      <c r="H3167" s="9" t="s">
        <v>35</v>
      </c>
    </row>
    <row r="3168" ht="15.75" customHeight="1">
      <c r="A3168" s="9" t="s">
        <v>70</v>
      </c>
      <c r="B3168" s="10" t="s">
        <v>968</v>
      </c>
      <c r="C3168" s="11">
        <v>3.0</v>
      </c>
      <c r="D3168" s="11">
        <v>2.0</v>
      </c>
      <c r="E3168" s="12">
        <v>2.0</v>
      </c>
      <c r="F3168" s="9" t="s">
        <v>87</v>
      </c>
      <c r="G3168" s="10" t="s">
        <v>955</v>
      </c>
      <c r="H3168" s="9" t="s">
        <v>35</v>
      </c>
    </row>
    <row r="3169" ht="15.75" customHeight="1">
      <c r="A3169" s="9" t="s">
        <v>37</v>
      </c>
      <c r="B3169" s="10" t="s">
        <v>247</v>
      </c>
      <c r="C3169" s="11">
        <v>2.0</v>
      </c>
      <c r="D3169" s="11">
        <v>2.0</v>
      </c>
      <c r="E3169" s="13"/>
      <c r="F3169" s="9" t="s">
        <v>24</v>
      </c>
      <c r="G3169" s="10" t="s">
        <v>795</v>
      </c>
      <c r="H3169" s="9" t="s">
        <v>26</v>
      </c>
    </row>
    <row r="3170" ht="15.75" customHeight="1">
      <c r="A3170" s="9" t="s">
        <v>46</v>
      </c>
      <c r="B3170" s="10" t="s">
        <v>667</v>
      </c>
      <c r="C3170" s="11">
        <v>5.0</v>
      </c>
      <c r="D3170" s="11">
        <v>4.0</v>
      </c>
      <c r="E3170" s="13"/>
      <c r="F3170" s="9" t="s">
        <v>69</v>
      </c>
      <c r="G3170" s="10" t="s">
        <v>49</v>
      </c>
      <c r="H3170" s="9" t="s">
        <v>35</v>
      </c>
    </row>
    <row r="3171" ht="15.75" customHeight="1">
      <c r="A3171" s="9" t="s">
        <v>46</v>
      </c>
      <c r="B3171" s="10" t="s">
        <v>667</v>
      </c>
      <c r="C3171" s="10" t="s">
        <v>39</v>
      </c>
      <c r="D3171" s="11">
        <v>3.0</v>
      </c>
      <c r="E3171" s="13"/>
      <c r="F3171" s="9" t="s">
        <v>69</v>
      </c>
      <c r="G3171" s="10" t="s">
        <v>49</v>
      </c>
      <c r="H3171" s="9" t="s">
        <v>35</v>
      </c>
    </row>
    <row r="3172" ht="15.75" customHeight="1">
      <c r="A3172" s="9" t="s">
        <v>46</v>
      </c>
      <c r="B3172" s="10" t="s">
        <v>258</v>
      </c>
      <c r="C3172" s="10" t="s">
        <v>117</v>
      </c>
      <c r="D3172" s="11">
        <v>3.0</v>
      </c>
      <c r="E3172" s="12">
        <v>3.0</v>
      </c>
      <c r="F3172" s="9" t="s">
        <v>69</v>
      </c>
      <c r="G3172" s="10" t="s">
        <v>2195</v>
      </c>
      <c r="H3172" s="9" t="s">
        <v>35</v>
      </c>
    </row>
    <row r="3173" ht="15.75" customHeight="1">
      <c r="A3173" s="9" t="s">
        <v>46</v>
      </c>
      <c r="B3173" s="10" t="s">
        <v>185</v>
      </c>
      <c r="C3173" s="10" t="s">
        <v>39</v>
      </c>
      <c r="D3173" s="11">
        <v>4.0</v>
      </c>
      <c r="E3173" s="12">
        <v>3.0</v>
      </c>
      <c r="F3173" s="9" t="s">
        <v>69</v>
      </c>
      <c r="G3173" s="10" t="s">
        <v>49</v>
      </c>
      <c r="H3173" s="9" t="s">
        <v>35</v>
      </c>
    </row>
    <row r="3174" ht="15.75" customHeight="1">
      <c r="A3174" s="9" t="s">
        <v>46</v>
      </c>
      <c r="B3174" s="10" t="s">
        <v>522</v>
      </c>
      <c r="C3174" s="11">
        <v>3.0</v>
      </c>
      <c r="D3174" s="11">
        <v>2.0</v>
      </c>
      <c r="E3174" s="13"/>
      <c r="F3174" s="9" t="s">
        <v>347</v>
      </c>
      <c r="G3174" s="10" t="s">
        <v>348</v>
      </c>
      <c r="H3174" s="9" t="s">
        <v>67</v>
      </c>
    </row>
    <row r="3175" ht="15.75" customHeight="1">
      <c r="A3175" s="9" t="s">
        <v>81</v>
      </c>
      <c r="B3175" s="10" t="s">
        <v>102</v>
      </c>
      <c r="C3175" s="11">
        <v>3.0</v>
      </c>
      <c r="D3175" s="11">
        <v>2.0</v>
      </c>
      <c r="E3175" s="12">
        <v>2.0</v>
      </c>
      <c r="F3175" s="9" t="s">
        <v>97</v>
      </c>
      <c r="G3175" s="10" t="s">
        <v>473</v>
      </c>
      <c r="H3175" s="9" t="s">
        <v>26</v>
      </c>
    </row>
    <row r="3176" ht="15.75" customHeight="1">
      <c r="A3176" s="9" t="s">
        <v>27</v>
      </c>
      <c r="B3176" s="10" t="s">
        <v>2196</v>
      </c>
      <c r="C3176" s="10" t="s">
        <v>306</v>
      </c>
      <c r="D3176" s="11">
        <v>6.0</v>
      </c>
      <c r="E3176" s="13"/>
      <c r="F3176" s="9" t="s">
        <v>29</v>
      </c>
      <c r="G3176" s="10" t="s">
        <v>2197</v>
      </c>
      <c r="H3176" s="9" t="s">
        <v>35</v>
      </c>
    </row>
    <row r="3177" ht="15.75" customHeight="1">
      <c r="A3177" s="9" t="s">
        <v>46</v>
      </c>
      <c r="B3177" s="10" t="s">
        <v>285</v>
      </c>
      <c r="C3177" s="11">
        <v>3.0</v>
      </c>
      <c r="D3177" s="11">
        <v>2.0</v>
      </c>
      <c r="E3177" s="13"/>
      <c r="F3177" s="9" t="s">
        <v>347</v>
      </c>
      <c r="G3177" s="10" t="s">
        <v>348</v>
      </c>
      <c r="H3177" s="9" t="s">
        <v>67</v>
      </c>
    </row>
    <row r="3178" ht="15.75" customHeight="1">
      <c r="A3178" s="9" t="s">
        <v>46</v>
      </c>
      <c r="B3178" s="10" t="s">
        <v>136</v>
      </c>
      <c r="C3178" s="11">
        <v>3.0</v>
      </c>
      <c r="D3178" s="11">
        <v>2.0</v>
      </c>
      <c r="E3178" s="12">
        <v>2.0</v>
      </c>
      <c r="F3178" s="9" t="s">
        <v>347</v>
      </c>
      <c r="G3178" s="10" t="s">
        <v>348</v>
      </c>
      <c r="H3178" s="9" t="s">
        <v>67</v>
      </c>
    </row>
    <row r="3179" ht="15.75" customHeight="1">
      <c r="A3179" s="9" t="s">
        <v>31</v>
      </c>
      <c r="B3179" s="10" t="s">
        <v>203</v>
      </c>
      <c r="C3179" s="10" t="s">
        <v>83</v>
      </c>
      <c r="D3179" s="11">
        <v>5.0</v>
      </c>
      <c r="E3179" s="12">
        <v>2.0</v>
      </c>
      <c r="F3179" s="9" t="s">
        <v>33</v>
      </c>
      <c r="G3179" s="10" t="s">
        <v>2198</v>
      </c>
      <c r="H3179" s="9"/>
    </row>
    <row r="3180" ht="15.75" customHeight="1">
      <c r="A3180" s="9" t="s">
        <v>90</v>
      </c>
      <c r="B3180" s="10" t="s">
        <v>409</v>
      </c>
      <c r="C3180" s="11">
        <v>3.0</v>
      </c>
      <c r="D3180" s="11">
        <v>3.0</v>
      </c>
      <c r="E3180" s="13"/>
      <c r="F3180" s="9" t="s">
        <v>87</v>
      </c>
      <c r="G3180" s="10" t="s">
        <v>2048</v>
      </c>
      <c r="H3180" s="9" t="s">
        <v>26</v>
      </c>
    </row>
    <row r="3181" ht="15.75" customHeight="1">
      <c r="A3181" s="9" t="s">
        <v>159</v>
      </c>
      <c r="B3181" s="10" t="s">
        <v>215</v>
      </c>
      <c r="C3181" s="10" t="s">
        <v>39</v>
      </c>
      <c r="D3181" s="11">
        <v>4.0</v>
      </c>
      <c r="E3181" s="12">
        <v>3.0</v>
      </c>
      <c r="F3181" s="9" t="s">
        <v>793</v>
      </c>
      <c r="G3181" s="10" t="s">
        <v>2199</v>
      </c>
      <c r="H3181" s="9" t="s">
        <v>26</v>
      </c>
    </row>
    <row r="3182" ht="15.75" customHeight="1">
      <c r="A3182" s="9" t="s">
        <v>111</v>
      </c>
      <c r="B3182" s="10" t="s">
        <v>613</v>
      </c>
      <c r="C3182" s="10" t="s">
        <v>62</v>
      </c>
      <c r="D3182" s="11">
        <v>4.0</v>
      </c>
      <c r="E3182" s="12">
        <v>2.0</v>
      </c>
      <c r="F3182" s="9" t="s">
        <v>33</v>
      </c>
      <c r="G3182" s="10" t="s">
        <v>1028</v>
      </c>
      <c r="H3182" s="9" t="s">
        <v>35</v>
      </c>
    </row>
    <row r="3183" ht="15.75" customHeight="1">
      <c r="A3183" s="9" t="s">
        <v>376</v>
      </c>
      <c r="B3183" s="10" t="s">
        <v>970</v>
      </c>
      <c r="C3183" s="11">
        <v>4.0</v>
      </c>
      <c r="D3183" s="11">
        <v>2.0</v>
      </c>
      <c r="E3183" s="12">
        <v>1.0</v>
      </c>
      <c r="F3183" s="9" t="s">
        <v>501</v>
      </c>
      <c r="G3183" s="10" t="s">
        <v>2200</v>
      </c>
      <c r="H3183" s="9" t="s">
        <v>35</v>
      </c>
    </row>
    <row r="3184" ht="15.75" customHeight="1">
      <c r="A3184" s="9" t="s">
        <v>76</v>
      </c>
      <c r="B3184" s="10" t="s">
        <v>1341</v>
      </c>
      <c r="C3184" s="10" t="s">
        <v>327</v>
      </c>
      <c r="D3184" s="11">
        <v>1.0</v>
      </c>
      <c r="E3184" s="12">
        <v>1.0</v>
      </c>
      <c r="F3184" s="9" t="s">
        <v>24</v>
      </c>
      <c r="G3184" s="10" t="s">
        <v>2201</v>
      </c>
      <c r="H3184" s="9" t="s">
        <v>26</v>
      </c>
    </row>
    <row r="3185" ht="15.75" customHeight="1">
      <c r="A3185" s="9" t="s">
        <v>36</v>
      </c>
      <c r="B3185" s="10" t="s">
        <v>2202</v>
      </c>
      <c r="C3185" s="10" t="s">
        <v>226</v>
      </c>
      <c r="D3185" s="11">
        <v>6.0</v>
      </c>
      <c r="E3185" s="12">
        <v>6.0</v>
      </c>
      <c r="F3185" s="9" t="s">
        <v>69</v>
      </c>
      <c r="G3185" s="10" t="s">
        <v>2203</v>
      </c>
      <c r="H3185" s="9" t="s">
        <v>67</v>
      </c>
    </row>
    <row r="3186" ht="15.75" customHeight="1">
      <c r="A3186" s="9" t="s">
        <v>70</v>
      </c>
      <c r="B3186" s="10" t="s">
        <v>634</v>
      </c>
      <c r="C3186" s="10" t="s">
        <v>62</v>
      </c>
      <c r="D3186" s="11">
        <v>3.0</v>
      </c>
      <c r="E3186" s="13"/>
      <c r="F3186" s="9" t="s">
        <v>59</v>
      </c>
      <c r="G3186" s="10" t="s">
        <v>1188</v>
      </c>
      <c r="H3186" s="9" t="s">
        <v>67</v>
      </c>
    </row>
    <row r="3187" ht="15.75" customHeight="1">
      <c r="A3187" s="9" t="s">
        <v>37</v>
      </c>
      <c r="B3187" s="10" t="s">
        <v>350</v>
      </c>
      <c r="C3187" s="11">
        <v>3.0</v>
      </c>
      <c r="D3187" s="11">
        <v>2.0</v>
      </c>
      <c r="E3187" s="13"/>
      <c r="F3187" s="9" t="s">
        <v>97</v>
      </c>
      <c r="G3187" s="10" t="s">
        <v>1189</v>
      </c>
      <c r="H3187" s="9" t="s">
        <v>35</v>
      </c>
    </row>
    <row r="3188" ht="15.75" customHeight="1">
      <c r="A3188" s="9" t="s">
        <v>130</v>
      </c>
      <c r="B3188" s="10" t="s">
        <v>50</v>
      </c>
      <c r="C3188" s="11">
        <v>5.0</v>
      </c>
      <c r="D3188" s="11">
        <v>3.0</v>
      </c>
      <c r="E3188" s="13"/>
      <c r="F3188" s="9" t="s">
        <v>48</v>
      </c>
      <c r="G3188" s="10" t="s">
        <v>2204</v>
      </c>
      <c r="H3188" s="9" t="s">
        <v>35</v>
      </c>
    </row>
    <row r="3189" ht="15.75" customHeight="1">
      <c r="A3189" s="9" t="s">
        <v>1239</v>
      </c>
      <c r="B3189" s="10" t="s">
        <v>650</v>
      </c>
      <c r="C3189" s="11">
        <v>2.0</v>
      </c>
      <c r="D3189" s="11">
        <v>2.0</v>
      </c>
      <c r="E3189" s="12">
        <v>2.0</v>
      </c>
      <c r="F3189" s="9" t="s">
        <v>86</v>
      </c>
      <c r="G3189" s="10" t="s">
        <v>1241</v>
      </c>
      <c r="H3189" s="9" t="s">
        <v>35</v>
      </c>
    </row>
    <row r="3190" ht="15.75" customHeight="1">
      <c r="A3190" s="9" t="s">
        <v>243</v>
      </c>
      <c r="B3190" s="10" t="s">
        <v>505</v>
      </c>
      <c r="C3190" s="11">
        <v>3.0</v>
      </c>
      <c r="D3190" s="11">
        <v>2.0</v>
      </c>
      <c r="E3190" s="12">
        <v>2.0</v>
      </c>
      <c r="F3190" s="9" t="s">
        <v>87</v>
      </c>
      <c r="G3190" s="10" t="s">
        <v>2205</v>
      </c>
      <c r="H3190" s="9" t="s">
        <v>26</v>
      </c>
    </row>
    <row r="3191" ht="15.75" customHeight="1">
      <c r="A3191" s="9" t="s">
        <v>1239</v>
      </c>
      <c r="B3191" s="10" t="s">
        <v>1159</v>
      </c>
      <c r="C3191" s="11">
        <v>2.0</v>
      </c>
      <c r="D3191" s="11">
        <v>2.0</v>
      </c>
      <c r="E3191" s="12">
        <v>2.0</v>
      </c>
      <c r="F3191" s="9" t="s">
        <v>86</v>
      </c>
      <c r="G3191" s="10" t="s">
        <v>346</v>
      </c>
      <c r="H3191" s="9" t="s">
        <v>35</v>
      </c>
    </row>
    <row r="3192" ht="15.75" customHeight="1">
      <c r="A3192" s="9" t="s">
        <v>76</v>
      </c>
      <c r="B3192" s="10" t="s">
        <v>222</v>
      </c>
      <c r="C3192" s="10" t="s">
        <v>327</v>
      </c>
      <c r="D3192" s="10"/>
      <c r="E3192" s="12">
        <v>1.0</v>
      </c>
      <c r="F3192" s="9" t="s">
        <v>24</v>
      </c>
      <c r="G3192" s="10" t="s">
        <v>683</v>
      </c>
      <c r="H3192" s="9" t="s">
        <v>26</v>
      </c>
    </row>
    <row r="3193" ht="15.75" customHeight="1">
      <c r="A3193" s="9" t="s">
        <v>31</v>
      </c>
      <c r="B3193" s="10" t="s">
        <v>628</v>
      </c>
      <c r="C3193" s="11">
        <v>1.0</v>
      </c>
      <c r="D3193" s="11">
        <v>1.0</v>
      </c>
      <c r="E3193" s="13"/>
      <c r="F3193" s="9" t="s">
        <v>24</v>
      </c>
      <c r="G3193" s="10" t="s">
        <v>1121</v>
      </c>
      <c r="H3193" s="9" t="s">
        <v>26</v>
      </c>
    </row>
    <row r="3194" ht="15.75" customHeight="1">
      <c r="A3194" s="9" t="s">
        <v>31</v>
      </c>
      <c r="B3194" s="10" t="s">
        <v>171</v>
      </c>
      <c r="C3194" s="11">
        <v>1.0</v>
      </c>
      <c r="D3194" s="11">
        <v>1.0</v>
      </c>
      <c r="E3194" s="13"/>
      <c r="F3194" s="9" t="s">
        <v>24</v>
      </c>
      <c r="G3194" s="10" t="s">
        <v>1121</v>
      </c>
      <c r="H3194" s="9" t="s">
        <v>26</v>
      </c>
    </row>
    <row r="3195" ht="15.75" customHeight="1">
      <c r="A3195" s="9" t="s">
        <v>76</v>
      </c>
      <c r="B3195" s="10" t="s">
        <v>451</v>
      </c>
      <c r="C3195" s="10" t="s">
        <v>62</v>
      </c>
      <c r="D3195" s="10"/>
      <c r="E3195" s="13"/>
      <c r="F3195" s="9" t="s">
        <v>87</v>
      </c>
      <c r="G3195" s="10" t="s">
        <v>337</v>
      </c>
      <c r="H3195" s="9"/>
    </row>
    <row r="3196" ht="15.75" customHeight="1">
      <c r="A3196" s="9" t="s">
        <v>37</v>
      </c>
      <c r="B3196" s="10" t="s">
        <v>366</v>
      </c>
      <c r="C3196" s="11">
        <v>3.0</v>
      </c>
      <c r="D3196" s="11">
        <v>3.0</v>
      </c>
      <c r="E3196" s="12">
        <v>2.0</v>
      </c>
      <c r="F3196" s="9" t="s">
        <v>97</v>
      </c>
      <c r="G3196" s="10" t="s">
        <v>1150</v>
      </c>
      <c r="H3196" s="9" t="s">
        <v>67</v>
      </c>
    </row>
    <row r="3197" ht="15.75" customHeight="1">
      <c r="A3197" s="9" t="s">
        <v>268</v>
      </c>
      <c r="B3197" s="10" t="s">
        <v>109</v>
      </c>
      <c r="C3197" s="11">
        <v>1.0</v>
      </c>
      <c r="D3197" s="11">
        <v>1.0</v>
      </c>
      <c r="E3197" s="12">
        <v>1.0</v>
      </c>
      <c r="F3197" s="9" t="s">
        <v>24</v>
      </c>
      <c r="G3197" s="10" t="s">
        <v>2206</v>
      </c>
      <c r="H3197" s="9" t="s">
        <v>26</v>
      </c>
    </row>
    <row r="3198" ht="15.75" customHeight="1">
      <c r="A3198" s="9" t="s">
        <v>106</v>
      </c>
      <c r="B3198" s="10" t="s">
        <v>58</v>
      </c>
      <c r="C3198" s="11">
        <v>6.0</v>
      </c>
      <c r="D3198" s="11">
        <v>4.0</v>
      </c>
      <c r="E3198" s="13"/>
      <c r="F3198" s="9" t="s">
        <v>186</v>
      </c>
      <c r="G3198" s="10" t="s">
        <v>631</v>
      </c>
      <c r="H3198" s="9" t="s">
        <v>35</v>
      </c>
    </row>
    <row r="3199" ht="15.75" customHeight="1">
      <c r="A3199" s="9" t="s">
        <v>106</v>
      </c>
      <c r="B3199" s="10" t="s">
        <v>222</v>
      </c>
      <c r="C3199" s="11">
        <v>4.0</v>
      </c>
      <c r="D3199" s="11">
        <v>2.0</v>
      </c>
      <c r="E3199" s="13"/>
      <c r="F3199" s="9" t="s">
        <v>59</v>
      </c>
      <c r="G3199" s="10" t="s">
        <v>2015</v>
      </c>
      <c r="H3199" s="9" t="s">
        <v>35</v>
      </c>
    </row>
    <row r="3200" ht="15.75" customHeight="1">
      <c r="A3200" s="9" t="s">
        <v>106</v>
      </c>
      <c r="B3200" s="10" t="s">
        <v>539</v>
      </c>
      <c r="C3200" s="11">
        <v>3.0</v>
      </c>
      <c r="D3200" s="11">
        <v>2.0</v>
      </c>
      <c r="E3200" s="12">
        <v>1.0</v>
      </c>
      <c r="F3200" s="9" t="s">
        <v>86</v>
      </c>
      <c r="G3200" s="10" t="s">
        <v>2207</v>
      </c>
      <c r="H3200" s="9" t="s">
        <v>67</v>
      </c>
    </row>
    <row r="3201" ht="15.75" customHeight="1">
      <c r="A3201" s="9" t="s">
        <v>76</v>
      </c>
      <c r="B3201" s="10" t="s">
        <v>278</v>
      </c>
      <c r="C3201" s="10" t="s">
        <v>39</v>
      </c>
      <c r="D3201" s="11">
        <v>5.0</v>
      </c>
      <c r="E3201" s="12">
        <v>3.0</v>
      </c>
      <c r="F3201" s="9" t="s">
        <v>87</v>
      </c>
      <c r="G3201" s="10" t="s">
        <v>1167</v>
      </c>
      <c r="H3201" s="9" t="s">
        <v>35</v>
      </c>
    </row>
    <row r="3202" ht="15.75" customHeight="1">
      <c r="A3202" s="9" t="s">
        <v>70</v>
      </c>
      <c r="B3202" s="10" t="s">
        <v>332</v>
      </c>
      <c r="C3202" s="10" t="s">
        <v>62</v>
      </c>
      <c r="D3202" s="11">
        <v>3.0</v>
      </c>
      <c r="E3202" s="12">
        <v>2.0</v>
      </c>
      <c r="F3202" s="9" t="s">
        <v>97</v>
      </c>
      <c r="G3202" s="10" t="s">
        <v>34</v>
      </c>
      <c r="H3202" s="9" t="s">
        <v>26</v>
      </c>
    </row>
    <row r="3203" ht="15.75" customHeight="1">
      <c r="A3203" s="9" t="s">
        <v>76</v>
      </c>
      <c r="B3203" s="10" t="s">
        <v>324</v>
      </c>
      <c r="C3203" s="10" t="s">
        <v>62</v>
      </c>
      <c r="D3203" s="11">
        <v>4.0</v>
      </c>
      <c r="E3203" s="12">
        <v>3.0</v>
      </c>
      <c r="F3203" s="9" t="s">
        <v>87</v>
      </c>
      <c r="G3203" s="10" t="s">
        <v>1596</v>
      </c>
      <c r="H3203" s="9"/>
    </row>
    <row r="3204" ht="15.75" customHeight="1">
      <c r="A3204" s="9" t="s">
        <v>64</v>
      </c>
      <c r="B3204" s="10" t="s">
        <v>694</v>
      </c>
      <c r="C3204" s="10" t="s">
        <v>306</v>
      </c>
      <c r="D3204" s="11">
        <v>7.0</v>
      </c>
      <c r="E3204" s="13"/>
      <c r="F3204" s="9" t="s">
        <v>29</v>
      </c>
      <c r="G3204" s="10" t="s">
        <v>664</v>
      </c>
      <c r="H3204" s="9"/>
    </row>
    <row r="3205" ht="15.75" customHeight="1">
      <c r="A3205" s="9" t="s">
        <v>174</v>
      </c>
      <c r="B3205" s="10" t="s">
        <v>560</v>
      </c>
      <c r="C3205" s="11">
        <v>3.0</v>
      </c>
      <c r="D3205" s="11">
        <v>1.0</v>
      </c>
      <c r="E3205" s="13"/>
      <c r="F3205" s="9" t="s">
        <v>347</v>
      </c>
      <c r="G3205" s="10" t="s">
        <v>714</v>
      </c>
      <c r="H3205" s="9" t="s">
        <v>67</v>
      </c>
    </row>
    <row r="3206" ht="15.75" customHeight="1">
      <c r="A3206" s="9" t="s">
        <v>21</v>
      </c>
      <c r="B3206" s="10" t="s">
        <v>1513</v>
      </c>
      <c r="C3206" s="11">
        <v>2.0</v>
      </c>
      <c r="D3206" s="11">
        <v>2.0</v>
      </c>
      <c r="E3206" s="12">
        <v>1.0</v>
      </c>
      <c r="F3206" s="9" t="s">
        <v>87</v>
      </c>
      <c r="G3206" s="10" t="s">
        <v>1505</v>
      </c>
      <c r="H3206" s="9" t="s">
        <v>26</v>
      </c>
    </row>
    <row r="3207" ht="15.75" customHeight="1">
      <c r="A3207" s="9" t="s">
        <v>219</v>
      </c>
      <c r="B3207" s="10" t="s">
        <v>68</v>
      </c>
      <c r="C3207" s="10" t="s">
        <v>39</v>
      </c>
      <c r="D3207" s="11">
        <v>6.0</v>
      </c>
      <c r="E3207" s="12">
        <v>3.0</v>
      </c>
      <c r="F3207" s="9" t="s">
        <v>383</v>
      </c>
      <c r="G3207" s="10" t="s">
        <v>1624</v>
      </c>
      <c r="H3207" s="9" t="s">
        <v>26</v>
      </c>
    </row>
    <row r="3208" ht="15.75" customHeight="1">
      <c r="A3208" s="9" t="s">
        <v>152</v>
      </c>
      <c r="B3208" s="10" t="s">
        <v>2208</v>
      </c>
      <c r="C3208" s="10" t="s">
        <v>62</v>
      </c>
      <c r="D3208" s="11">
        <v>4.0</v>
      </c>
      <c r="E3208" s="13"/>
      <c r="F3208" s="9" t="s">
        <v>48</v>
      </c>
      <c r="G3208" s="10"/>
      <c r="H3208" s="9"/>
    </row>
    <row r="3209" ht="15.75" customHeight="1">
      <c r="A3209" s="9" t="s">
        <v>36</v>
      </c>
      <c r="B3209" s="10" t="s">
        <v>413</v>
      </c>
      <c r="C3209" s="10" t="s">
        <v>39</v>
      </c>
      <c r="D3209" s="11">
        <v>4.0</v>
      </c>
      <c r="E3209" s="13"/>
      <c r="F3209" s="9" t="s">
        <v>51</v>
      </c>
      <c r="G3209" s="10" t="s">
        <v>2209</v>
      </c>
      <c r="H3209" s="9" t="s">
        <v>35</v>
      </c>
    </row>
    <row r="3210" ht="15.75" customHeight="1">
      <c r="A3210" s="9" t="s">
        <v>21</v>
      </c>
      <c r="B3210" s="10" t="s">
        <v>332</v>
      </c>
      <c r="C3210" s="11">
        <v>2.0</v>
      </c>
      <c r="D3210" s="11">
        <v>2.0</v>
      </c>
      <c r="E3210" s="13"/>
      <c r="F3210" s="9" t="s">
        <v>24</v>
      </c>
      <c r="G3210" s="10"/>
      <c r="H3210" s="9"/>
    </row>
    <row r="3211" ht="15.75" customHeight="1">
      <c r="A3211" s="9" t="s">
        <v>76</v>
      </c>
      <c r="B3211" s="10" t="s">
        <v>417</v>
      </c>
      <c r="C3211" s="10" t="s">
        <v>62</v>
      </c>
      <c r="D3211" s="11">
        <v>5.0</v>
      </c>
      <c r="E3211" s="13"/>
      <c r="F3211" s="9" t="s">
        <v>87</v>
      </c>
      <c r="G3211" s="10" t="s">
        <v>558</v>
      </c>
      <c r="H3211" s="9" t="s">
        <v>26</v>
      </c>
    </row>
    <row r="3212" ht="15.75" customHeight="1">
      <c r="A3212" s="9" t="s">
        <v>76</v>
      </c>
      <c r="B3212" s="10" t="s">
        <v>417</v>
      </c>
      <c r="C3212" s="10" t="s">
        <v>62</v>
      </c>
      <c r="D3212" s="11">
        <v>5.0</v>
      </c>
      <c r="E3212" s="13"/>
      <c r="F3212" s="9" t="s">
        <v>87</v>
      </c>
      <c r="G3212" s="10" t="s">
        <v>558</v>
      </c>
      <c r="H3212" s="9" t="s">
        <v>26</v>
      </c>
    </row>
    <row r="3213" ht="15.75" customHeight="1">
      <c r="A3213" s="9" t="s">
        <v>76</v>
      </c>
      <c r="B3213" s="10" t="s">
        <v>112</v>
      </c>
      <c r="C3213" s="10" t="s">
        <v>39</v>
      </c>
      <c r="D3213" s="11">
        <v>6.0</v>
      </c>
      <c r="E3213" s="13"/>
      <c r="F3213" s="9" t="s">
        <v>87</v>
      </c>
      <c r="G3213" s="10" t="s">
        <v>179</v>
      </c>
      <c r="H3213" s="9" t="s">
        <v>26</v>
      </c>
    </row>
    <row r="3214" ht="15.75" customHeight="1">
      <c r="A3214" s="9" t="s">
        <v>76</v>
      </c>
      <c r="B3214" s="10" t="s">
        <v>195</v>
      </c>
      <c r="C3214" s="10" t="s">
        <v>23</v>
      </c>
      <c r="D3214" s="11">
        <v>4.0</v>
      </c>
      <c r="E3214" s="12">
        <v>2.0</v>
      </c>
      <c r="F3214" s="9" t="s">
        <v>87</v>
      </c>
      <c r="G3214" s="10" t="s">
        <v>1055</v>
      </c>
      <c r="H3214" s="9"/>
    </row>
    <row r="3215" ht="15.75" customHeight="1">
      <c r="A3215" s="9" t="s">
        <v>76</v>
      </c>
      <c r="B3215" s="10" t="s">
        <v>651</v>
      </c>
      <c r="C3215" s="10" t="s">
        <v>39</v>
      </c>
      <c r="D3215" s="11">
        <v>6.0</v>
      </c>
      <c r="E3215" s="13"/>
      <c r="F3215" s="9" t="s">
        <v>87</v>
      </c>
      <c r="G3215" s="10" t="s">
        <v>935</v>
      </c>
      <c r="H3215" s="9"/>
    </row>
    <row r="3216" ht="15.75" customHeight="1">
      <c r="A3216" s="9" t="s">
        <v>27</v>
      </c>
      <c r="B3216" s="10" t="s">
        <v>648</v>
      </c>
      <c r="C3216" s="11">
        <v>4.0</v>
      </c>
      <c r="D3216" s="11">
        <v>4.0</v>
      </c>
      <c r="E3216" s="13"/>
      <c r="F3216" s="9" t="s">
        <v>59</v>
      </c>
      <c r="G3216" s="10" t="s">
        <v>2061</v>
      </c>
      <c r="H3216" s="9" t="s">
        <v>35</v>
      </c>
    </row>
    <row r="3217" ht="15.75" customHeight="1">
      <c r="A3217" s="9" t="s">
        <v>263</v>
      </c>
      <c r="B3217" s="10" t="s">
        <v>1345</v>
      </c>
      <c r="C3217" s="11">
        <v>1.0</v>
      </c>
      <c r="D3217" s="11">
        <v>1.0</v>
      </c>
      <c r="E3217" s="12">
        <v>1.0</v>
      </c>
      <c r="F3217" s="9" t="s">
        <v>24</v>
      </c>
      <c r="G3217" s="10" t="s">
        <v>1955</v>
      </c>
      <c r="H3217" s="9" t="s">
        <v>35</v>
      </c>
    </row>
    <row r="3218" ht="15.75" customHeight="1">
      <c r="A3218" s="9" t="s">
        <v>37</v>
      </c>
      <c r="B3218" s="10" t="s">
        <v>984</v>
      </c>
      <c r="C3218" s="10" t="s">
        <v>226</v>
      </c>
      <c r="D3218" s="11">
        <v>4.0</v>
      </c>
      <c r="E3218" s="13"/>
      <c r="F3218" s="9" t="s">
        <v>559</v>
      </c>
      <c r="G3218" s="10" t="s">
        <v>1116</v>
      </c>
      <c r="H3218" s="9" t="s">
        <v>35</v>
      </c>
    </row>
    <row r="3219" ht="15.75" customHeight="1">
      <c r="A3219" s="9" t="s">
        <v>76</v>
      </c>
      <c r="B3219" s="10" t="s">
        <v>22</v>
      </c>
      <c r="C3219" s="10" t="s">
        <v>62</v>
      </c>
      <c r="D3219" s="11">
        <v>4.0</v>
      </c>
      <c r="E3219" s="12">
        <v>2.0</v>
      </c>
      <c r="F3219" s="9" t="s">
        <v>87</v>
      </c>
      <c r="G3219" s="10" t="s">
        <v>1032</v>
      </c>
      <c r="H3219" s="9" t="s">
        <v>26</v>
      </c>
    </row>
    <row r="3220" ht="15.75" customHeight="1">
      <c r="A3220" s="9" t="s">
        <v>76</v>
      </c>
      <c r="B3220" s="10" t="s">
        <v>61</v>
      </c>
      <c r="C3220" s="10" t="s">
        <v>39</v>
      </c>
      <c r="D3220" s="11">
        <v>5.0</v>
      </c>
      <c r="E3220" s="13"/>
      <c r="F3220" s="9" t="s">
        <v>87</v>
      </c>
      <c r="G3220" s="10" t="s">
        <v>1137</v>
      </c>
      <c r="H3220" s="9" t="s">
        <v>35</v>
      </c>
    </row>
    <row r="3221" ht="15.75" customHeight="1">
      <c r="A3221" s="9" t="s">
        <v>76</v>
      </c>
      <c r="B3221" s="10" t="s">
        <v>663</v>
      </c>
      <c r="C3221" s="10" t="s">
        <v>39</v>
      </c>
      <c r="D3221" s="11">
        <v>6.0</v>
      </c>
      <c r="E3221" s="12">
        <v>7.0</v>
      </c>
      <c r="F3221" s="9" t="s">
        <v>87</v>
      </c>
      <c r="G3221" s="10" t="s">
        <v>2210</v>
      </c>
      <c r="H3221" s="9" t="s">
        <v>26</v>
      </c>
    </row>
    <row r="3222" ht="15.75" customHeight="1">
      <c r="A3222" s="9" t="s">
        <v>76</v>
      </c>
      <c r="B3222" s="10" t="s">
        <v>128</v>
      </c>
      <c r="C3222" s="10" t="s">
        <v>62</v>
      </c>
      <c r="D3222" s="11">
        <v>5.0</v>
      </c>
      <c r="E3222" s="13"/>
      <c r="F3222" s="9" t="s">
        <v>87</v>
      </c>
      <c r="G3222" s="10" t="s">
        <v>418</v>
      </c>
      <c r="H3222" s="9" t="s">
        <v>35</v>
      </c>
    </row>
    <row r="3223" ht="15.75" customHeight="1">
      <c r="A3223" s="9" t="s">
        <v>76</v>
      </c>
      <c r="B3223" s="10" t="s">
        <v>933</v>
      </c>
      <c r="C3223" s="10" t="s">
        <v>62</v>
      </c>
      <c r="D3223" s="11">
        <v>5.0</v>
      </c>
      <c r="E3223" s="12">
        <v>4.0</v>
      </c>
      <c r="F3223" s="9" t="s">
        <v>87</v>
      </c>
      <c r="G3223" s="10" t="s">
        <v>558</v>
      </c>
      <c r="H3223" s="9" t="s">
        <v>26</v>
      </c>
    </row>
    <row r="3224" ht="15.75" customHeight="1">
      <c r="A3224" s="9" t="s">
        <v>76</v>
      </c>
      <c r="B3224" s="10" t="s">
        <v>1752</v>
      </c>
      <c r="C3224" s="10" t="s">
        <v>199</v>
      </c>
      <c r="D3224" s="11">
        <v>1.0</v>
      </c>
      <c r="E3224" s="12">
        <v>4.0</v>
      </c>
      <c r="F3224" s="9" t="s">
        <v>33</v>
      </c>
      <c r="G3224" s="10" t="s">
        <v>2211</v>
      </c>
      <c r="H3224" s="9" t="s">
        <v>26</v>
      </c>
    </row>
    <row r="3225" ht="15.75" customHeight="1">
      <c r="A3225" s="9" t="s">
        <v>76</v>
      </c>
      <c r="B3225" s="10" t="s">
        <v>134</v>
      </c>
      <c r="C3225" s="10" t="s">
        <v>39</v>
      </c>
      <c r="D3225" s="11">
        <v>6.0</v>
      </c>
      <c r="E3225" s="12">
        <v>5.0</v>
      </c>
      <c r="F3225" s="9" t="s">
        <v>87</v>
      </c>
      <c r="G3225" s="10" t="s">
        <v>179</v>
      </c>
      <c r="H3225" s="9" t="s">
        <v>35</v>
      </c>
    </row>
    <row r="3226" ht="15.75" customHeight="1">
      <c r="A3226" s="9" t="s">
        <v>76</v>
      </c>
      <c r="B3226" s="10" t="s">
        <v>128</v>
      </c>
      <c r="C3226" s="10" t="s">
        <v>62</v>
      </c>
      <c r="D3226" s="11">
        <v>5.0</v>
      </c>
      <c r="E3226" s="13"/>
      <c r="F3226" s="9" t="s">
        <v>87</v>
      </c>
      <c r="G3226" s="10" t="s">
        <v>418</v>
      </c>
      <c r="H3226" s="9" t="s">
        <v>35</v>
      </c>
    </row>
    <row r="3227" ht="15.75" customHeight="1">
      <c r="A3227" s="9" t="s">
        <v>76</v>
      </c>
      <c r="B3227" s="10" t="s">
        <v>2212</v>
      </c>
      <c r="C3227" s="10" t="s">
        <v>62</v>
      </c>
      <c r="D3227" s="11">
        <v>5.0</v>
      </c>
      <c r="E3227" s="13"/>
      <c r="F3227" s="9" t="s">
        <v>87</v>
      </c>
      <c r="G3227" s="10" t="s">
        <v>418</v>
      </c>
      <c r="H3227" s="9" t="s">
        <v>26</v>
      </c>
    </row>
    <row r="3228" ht="15.75" customHeight="1">
      <c r="A3228" s="9" t="s">
        <v>76</v>
      </c>
      <c r="B3228" s="10" t="s">
        <v>73</v>
      </c>
      <c r="C3228" s="10" t="s">
        <v>62</v>
      </c>
      <c r="D3228" s="11">
        <v>4.0</v>
      </c>
      <c r="E3228" s="12">
        <v>3.0</v>
      </c>
      <c r="F3228" s="9" t="s">
        <v>87</v>
      </c>
      <c r="G3228" s="10" t="s">
        <v>558</v>
      </c>
      <c r="H3228" s="9" t="s">
        <v>35</v>
      </c>
    </row>
    <row r="3229" ht="15.75" customHeight="1">
      <c r="A3229" s="9" t="s">
        <v>36</v>
      </c>
      <c r="B3229" s="10" t="s">
        <v>1971</v>
      </c>
      <c r="C3229" s="11">
        <v>2.0</v>
      </c>
      <c r="D3229" s="11">
        <v>1.0</v>
      </c>
      <c r="E3229" s="12">
        <v>1.0</v>
      </c>
      <c r="F3229" s="9" t="s">
        <v>86</v>
      </c>
      <c r="G3229" s="10" t="s">
        <v>2213</v>
      </c>
      <c r="H3229" s="9" t="s">
        <v>26</v>
      </c>
    </row>
    <row r="3230" ht="15.75" customHeight="1">
      <c r="A3230" s="9" t="s">
        <v>76</v>
      </c>
      <c r="B3230" s="10" t="s">
        <v>112</v>
      </c>
      <c r="C3230" s="10" t="s">
        <v>39</v>
      </c>
      <c r="D3230" s="11">
        <v>6.0</v>
      </c>
      <c r="E3230" s="13"/>
      <c r="F3230" s="9" t="s">
        <v>87</v>
      </c>
      <c r="G3230" s="10" t="s">
        <v>179</v>
      </c>
      <c r="H3230" s="9" t="s">
        <v>26</v>
      </c>
    </row>
    <row r="3231" ht="15.75" customHeight="1">
      <c r="A3231" s="9" t="s">
        <v>76</v>
      </c>
      <c r="B3231" s="10" t="s">
        <v>138</v>
      </c>
      <c r="C3231" s="10" t="s">
        <v>62</v>
      </c>
      <c r="D3231" s="11">
        <v>3.0</v>
      </c>
      <c r="E3231" s="13"/>
      <c r="F3231" s="9" t="s">
        <v>87</v>
      </c>
      <c r="G3231" s="10" t="s">
        <v>410</v>
      </c>
      <c r="H3231" s="9" t="s">
        <v>26</v>
      </c>
    </row>
    <row r="3232" ht="15.75" customHeight="1">
      <c r="A3232" s="9" t="s">
        <v>76</v>
      </c>
      <c r="B3232" s="10" t="s">
        <v>1075</v>
      </c>
      <c r="C3232" s="10" t="s">
        <v>39</v>
      </c>
      <c r="D3232" s="11">
        <v>6.0</v>
      </c>
      <c r="E3232" s="13"/>
      <c r="F3232" s="9" t="s">
        <v>87</v>
      </c>
      <c r="G3232" s="10" t="s">
        <v>436</v>
      </c>
      <c r="H3232" s="9" t="s">
        <v>26</v>
      </c>
    </row>
    <row r="3233" ht="15.75" customHeight="1">
      <c r="A3233" s="9" t="s">
        <v>76</v>
      </c>
      <c r="B3233" s="10" t="s">
        <v>417</v>
      </c>
      <c r="C3233" s="10" t="s">
        <v>62</v>
      </c>
      <c r="D3233" s="11">
        <v>5.0</v>
      </c>
      <c r="E3233" s="13"/>
      <c r="F3233" s="9" t="s">
        <v>87</v>
      </c>
      <c r="G3233" s="10" t="s">
        <v>647</v>
      </c>
      <c r="H3233" s="9" t="s">
        <v>26</v>
      </c>
    </row>
    <row r="3234" ht="15.75" customHeight="1">
      <c r="A3234" s="9" t="s">
        <v>76</v>
      </c>
      <c r="B3234" s="10" t="s">
        <v>417</v>
      </c>
      <c r="C3234" s="10" t="s">
        <v>62</v>
      </c>
      <c r="D3234" s="11">
        <v>4.0</v>
      </c>
      <c r="E3234" s="13"/>
      <c r="F3234" s="9" t="s">
        <v>87</v>
      </c>
      <c r="G3234" s="10" t="s">
        <v>558</v>
      </c>
      <c r="H3234" s="9" t="s">
        <v>26</v>
      </c>
    </row>
    <row r="3235" ht="15.75" customHeight="1">
      <c r="A3235" s="9" t="s">
        <v>76</v>
      </c>
      <c r="B3235" s="10" t="s">
        <v>112</v>
      </c>
      <c r="C3235" s="10" t="s">
        <v>62</v>
      </c>
      <c r="D3235" s="11">
        <v>4.0</v>
      </c>
      <c r="E3235" s="13"/>
      <c r="F3235" s="9" t="s">
        <v>87</v>
      </c>
      <c r="G3235" s="10" t="s">
        <v>418</v>
      </c>
      <c r="H3235" s="9"/>
    </row>
    <row r="3236" ht="15.75" customHeight="1">
      <c r="A3236" s="9" t="s">
        <v>76</v>
      </c>
      <c r="B3236" s="10" t="s">
        <v>112</v>
      </c>
      <c r="C3236" s="10" t="s">
        <v>62</v>
      </c>
      <c r="D3236" s="11">
        <v>5.0</v>
      </c>
      <c r="E3236" s="13"/>
      <c r="F3236" s="9" t="s">
        <v>87</v>
      </c>
      <c r="G3236" s="10" t="s">
        <v>418</v>
      </c>
      <c r="H3236" s="9" t="s">
        <v>35</v>
      </c>
    </row>
    <row r="3237" ht="15.75" customHeight="1">
      <c r="A3237" s="9" t="s">
        <v>76</v>
      </c>
      <c r="B3237" s="10" t="s">
        <v>148</v>
      </c>
      <c r="C3237" s="10" t="s">
        <v>39</v>
      </c>
      <c r="D3237" s="11">
        <v>5.0</v>
      </c>
      <c r="E3237" s="12">
        <v>2.0</v>
      </c>
      <c r="F3237" s="9" t="s">
        <v>793</v>
      </c>
      <c r="G3237" s="10" t="s">
        <v>156</v>
      </c>
      <c r="H3237" s="9" t="s">
        <v>35</v>
      </c>
    </row>
    <row r="3238" ht="15.75" customHeight="1">
      <c r="A3238" s="9" t="s">
        <v>792</v>
      </c>
      <c r="B3238" s="10" t="s">
        <v>361</v>
      </c>
      <c r="C3238" s="10" t="s">
        <v>62</v>
      </c>
      <c r="D3238" s="11">
        <v>5.0</v>
      </c>
      <c r="E3238" s="12">
        <v>2.0</v>
      </c>
      <c r="F3238" s="9" t="s">
        <v>87</v>
      </c>
      <c r="G3238" s="10" t="s">
        <v>2214</v>
      </c>
      <c r="H3238" s="9" t="s">
        <v>35</v>
      </c>
    </row>
    <row r="3239" ht="15.75" customHeight="1">
      <c r="A3239" s="9" t="s">
        <v>76</v>
      </c>
      <c r="B3239" s="10" t="s">
        <v>278</v>
      </c>
      <c r="C3239" s="10" t="s">
        <v>39</v>
      </c>
      <c r="D3239" s="11">
        <v>6.0</v>
      </c>
      <c r="E3239" s="13"/>
      <c r="F3239" s="9" t="s">
        <v>87</v>
      </c>
      <c r="G3239" s="10" t="s">
        <v>179</v>
      </c>
      <c r="H3239" s="9" t="s">
        <v>35</v>
      </c>
    </row>
    <row r="3240" ht="15.75" customHeight="1">
      <c r="A3240" s="9" t="s">
        <v>76</v>
      </c>
      <c r="B3240" s="10" t="s">
        <v>128</v>
      </c>
      <c r="C3240" s="10" t="s">
        <v>62</v>
      </c>
      <c r="D3240" s="11">
        <v>5.0</v>
      </c>
      <c r="E3240" s="12">
        <v>2.0</v>
      </c>
      <c r="F3240" s="9" t="s">
        <v>87</v>
      </c>
      <c r="G3240" s="10" t="s">
        <v>647</v>
      </c>
      <c r="H3240" s="9" t="s">
        <v>35</v>
      </c>
    </row>
    <row r="3241" ht="15.75" customHeight="1">
      <c r="A3241" s="9" t="s">
        <v>76</v>
      </c>
      <c r="B3241" s="10" t="s">
        <v>324</v>
      </c>
      <c r="C3241" s="10" t="s">
        <v>39</v>
      </c>
      <c r="D3241" s="11">
        <v>5.0</v>
      </c>
      <c r="E3241" s="13"/>
      <c r="F3241" s="9" t="s">
        <v>87</v>
      </c>
      <c r="G3241" s="10" t="s">
        <v>1137</v>
      </c>
      <c r="H3241" s="9" t="s">
        <v>26</v>
      </c>
    </row>
    <row r="3242" ht="15.75" customHeight="1">
      <c r="A3242" s="9" t="s">
        <v>76</v>
      </c>
      <c r="B3242" s="10" t="s">
        <v>417</v>
      </c>
      <c r="C3242" s="10" t="s">
        <v>62</v>
      </c>
      <c r="D3242" s="11">
        <v>4.0</v>
      </c>
      <c r="E3242" s="13"/>
      <c r="F3242" s="9" t="s">
        <v>87</v>
      </c>
      <c r="G3242" s="10" t="s">
        <v>558</v>
      </c>
      <c r="H3242" s="9" t="s">
        <v>26</v>
      </c>
    </row>
    <row r="3243" ht="15.75" customHeight="1">
      <c r="A3243" s="9" t="s">
        <v>76</v>
      </c>
      <c r="B3243" s="10" t="s">
        <v>229</v>
      </c>
      <c r="C3243" s="10" t="s">
        <v>39</v>
      </c>
      <c r="D3243" s="11">
        <v>6.0</v>
      </c>
      <c r="E3243" s="13"/>
      <c r="F3243" s="9" t="s">
        <v>87</v>
      </c>
      <c r="G3243" s="10" t="s">
        <v>1283</v>
      </c>
      <c r="H3243" s="9" t="s">
        <v>35</v>
      </c>
    </row>
    <row r="3244" ht="15.75" customHeight="1">
      <c r="A3244" s="9" t="s">
        <v>76</v>
      </c>
      <c r="B3244" s="10" t="s">
        <v>195</v>
      </c>
      <c r="C3244" s="10" t="s">
        <v>23</v>
      </c>
      <c r="D3244" s="11">
        <v>4.0</v>
      </c>
      <c r="E3244" s="12">
        <v>2.0</v>
      </c>
      <c r="F3244" s="9" t="s">
        <v>87</v>
      </c>
      <c r="G3244" s="10" t="s">
        <v>1055</v>
      </c>
      <c r="H3244" s="9"/>
    </row>
    <row r="3245" ht="15.75" customHeight="1">
      <c r="A3245" s="9" t="s">
        <v>76</v>
      </c>
      <c r="B3245" s="10" t="s">
        <v>313</v>
      </c>
      <c r="C3245" s="10" t="s">
        <v>62</v>
      </c>
      <c r="D3245" s="11">
        <v>4.0</v>
      </c>
      <c r="E3245" s="13"/>
      <c r="F3245" s="9" t="s">
        <v>87</v>
      </c>
      <c r="G3245" s="10" t="s">
        <v>2215</v>
      </c>
      <c r="H3245" s="9" t="s">
        <v>26</v>
      </c>
    </row>
    <row r="3246" ht="15.75" customHeight="1">
      <c r="A3246" s="9" t="s">
        <v>76</v>
      </c>
      <c r="B3246" s="10" t="s">
        <v>353</v>
      </c>
      <c r="C3246" s="10" t="s">
        <v>62</v>
      </c>
      <c r="D3246" s="11">
        <v>3.0</v>
      </c>
      <c r="E3246" s="13"/>
      <c r="F3246" s="9" t="s">
        <v>87</v>
      </c>
      <c r="G3246" s="10" t="s">
        <v>1938</v>
      </c>
      <c r="H3246" s="9" t="s">
        <v>35</v>
      </c>
    </row>
    <row r="3247" ht="15.75" customHeight="1">
      <c r="A3247" s="9" t="s">
        <v>76</v>
      </c>
      <c r="B3247" s="10" t="s">
        <v>131</v>
      </c>
      <c r="C3247" s="10" t="s">
        <v>39</v>
      </c>
      <c r="D3247" s="11">
        <v>6.0</v>
      </c>
      <c r="E3247" s="13"/>
      <c r="F3247" s="9" t="s">
        <v>87</v>
      </c>
      <c r="G3247" s="10" t="s">
        <v>80</v>
      </c>
      <c r="H3247" s="9" t="s">
        <v>26</v>
      </c>
    </row>
    <row r="3248" ht="15.75" customHeight="1">
      <c r="A3248" s="9" t="s">
        <v>76</v>
      </c>
      <c r="B3248" s="10" t="s">
        <v>484</v>
      </c>
      <c r="C3248" s="10" t="s">
        <v>39</v>
      </c>
      <c r="D3248" s="11">
        <v>4.0</v>
      </c>
      <c r="E3248" s="12">
        <v>3.0</v>
      </c>
      <c r="F3248" s="9" t="s">
        <v>87</v>
      </c>
      <c r="G3248" s="10" t="s">
        <v>615</v>
      </c>
      <c r="H3248" s="9" t="s">
        <v>26</v>
      </c>
    </row>
    <row r="3249" ht="15.75" customHeight="1">
      <c r="A3249" s="9" t="s">
        <v>76</v>
      </c>
      <c r="B3249" s="10" t="s">
        <v>22</v>
      </c>
      <c r="C3249" s="10" t="s">
        <v>62</v>
      </c>
      <c r="D3249" s="11">
        <v>4.0</v>
      </c>
      <c r="E3249" s="13"/>
      <c r="F3249" s="9" t="s">
        <v>87</v>
      </c>
      <c r="G3249" s="10" t="s">
        <v>2216</v>
      </c>
      <c r="H3249" s="9" t="s">
        <v>26</v>
      </c>
    </row>
    <row r="3250" ht="15.75" customHeight="1">
      <c r="A3250" s="9" t="s">
        <v>76</v>
      </c>
      <c r="B3250" s="10" t="s">
        <v>138</v>
      </c>
      <c r="C3250" s="10" t="s">
        <v>62</v>
      </c>
      <c r="D3250" s="11">
        <v>4.0</v>
      </c>
      <c r="E3250" s="13"/>
      <c r="F3250" s="9" t="s">
        <v>87</v>
      </c>
      <c r="G3250" s="10" t="s">
        <v>2215</v>
      </c>
      <c r="H3250" s="9" t="s">
        <v>26</v>
      </c>
    </row>
    <row r="3251" ht="15.75" customHeight="1">
      <c r="A3251" s="9" t="s">
        <v>76</v>
      </c>
      <c r="B3251" s="10" t="s">
        <v>484</v>
      </c>
      <c r="C3251" s="10" t="s">
        <v>39</v>
      </c>
      <c r="D3251" s="11">
        <v>6.0</v>
      </c>
      <c r="E3251" s="13"/>
      <c r="F3251" s="9" t="s">
        <v>87</v>
      </c>
      <c r="G3251" s="10" t="s">
        <v>992</v>
      </c>
      <c r="H3251" s="9"/>
    </row>
    <row r="3252" ht="15.75" customHeight="1">
      <c r="A3252" s="9" t="s">
        <v>219</v>
      </c>
      <c r="B3252" s="10" t="s">
        <v>282</v>
      </c>
      <c r="C3252" s="10" t="s">
        <v>62</v>
      </c>
      <c r="D3252" s="11">
        <v>5.0</v>
      </c>
      <c r="E3252" s="13"/>
      <c r="F3252" s="9" t="s">
        <v>87</v>
      </c>
      <c r="G3252" s="10" t="s">
        <v>1625</v>
      </c>
      <c r="H3252" s="9" t="s">
        <v>26</v>
      </c>
    </row>
    <row r="3253" ht="15.75" customHeight="1">
      <c r="A3253" s="9" t="s">
        <v>76</v>
      </c>
      <c r="B3253" s="10" t="s">
        <v>407</v>
      </c>
      <c r="C3253" s="10" t="s">
        <v>39</v>
      </c>
      <c r="D3253" s="11">
        <v>6.0</v>
      </c>
      <c r="E3253" s="13"/>
      <c r="F3253" s="9" t="s">
        <v>87</v>
      </c>
      <c r="G3253" s="10" t="s">
        <v>1226</v>
      </c>
      <c r="H3253" s="9" t="s">
        <v>26</v>
      </c>
    </row>
    <row r="3254" ht="15.75" customHeight="1">
      <c r="A3254" s="9" t="s">
        <v>76</v>
      </c>
      <c r="B3254" s="10" t="s">
        <v>701</v>
      </c>
      <c r="C3254" s="10" t="s">
        <v>39</v>
      </c>
      <c r="D3254" s="11">
        <v>5.0</v>
      </c>
      <c r="E3254" s="13"/>
      <c r="F3254" s="9" t="s">
        <v>87</v>
      </c>
      <c r="G3254" s="10" t="s">
        <v>989</v>
      </c>
      <c r="H3254" s="9" t="s">
        <v>26</v>
      </c>
    </row>
    <row r="3255" ht="15.75" customHeight="1">
      <c r="A3255" s="9" t="s">
        <v>76</v>
      </c>
      <c r="B3255" s="10" t="s">
        <v>82</v>
      </c>
      <c r="C3255" s="10" t="s">
        <v>62</v>
      </c>
      <c r="D3255" s="11">
        <v>4.0</v>
      </c>
      <c r="E3255" s="13"/>
      <c r="F3255" s="9" t="s">
        <v>87</v>
      </c>
      <c r="G3255" s="10" t="s">
        <v>88</v>
      </c>
      <c r="H3255" s="9" t="s">
        <v>26</v>
      </c>
    </row>
    <row r="3256" ht="15.75" customHeight="1">
      <c r="A3256" s="9" t="s">
        <v>76</v>
      </c>
      <c r="B3256" s="10" t="s">
        <v>264</v>
      </c>
      <c r="C3256" s="10" t="s">
        <v>39</v>
      </c>
      <c r="D3256" s="11">
        <v>6.0</v>
      </c>
      <c r="E3256" s="13"/>
      <c r="F3256" s="9" t="s">
        <v>87</v>
      </c>
      <c r="G3256" s="10" t="s">
        <v>1226</v>
      </c>
      <c r="H3256" s="9" t="s">
        <v>35</v>
      </c>
    </row>
    <row r="3257" ht="15.75" customHeight="1">
      <c r="A3257" s="9" t="s">
        <v>76</v>
      </c>
      <c r="B3257" s="10" t="s">
        <v>2047</v>
      </c>
      <c r="C3257" s="10" t="s">
        <v>39</v>
      </c>
      <c r="D3257" s="11">
        <v>4.0</v>
      </c>
      <c r="E3257" s="12">
        <v>3.0</v>
      </c>
      <c r="F3257" s="9" t="s">
        <v>87</v>
      </c>
      <c r="G3257" s="10" t="s">
        <v>615</v>
      </c>
      <c r="H3257" s="9" t="s">
        <v>26</v>
      </c>
    </row>
    <row r="3258" ht="15.75" customHeight="1">
      <c r="A3258" s="9" t="s">
        <v>76</v>
      </c>
      <c r="B3258" s="10" t="s">
        <v>65</v>
      </c>
      <c r="C3258" s="10" t="s">
        <v>39</v>
      </c>
      <c r="D3258" s="11">
        <v>6.0</v>
      </c>
      <c r="E3258" s="12">
        <v>3.0</v>
      </c>
      <c r="F3258" s="9" t="s">
        <v>87</v>
      </c>
      <c r="G3258" s="10" t="s">
        <v>991</v>
      </c>
      <c r="H3258" s="9" t="s">
        <v>35</v>
      </c>
    </row>
    <row r="3259" ht="15.75" customHeight="1">
      <c r="A3259" s="9" t="s">
        <v>76</v>
      </c>
      <c r="B3259" s="10" t="s">
        <v>104</v>
      </c>
      <c r="C3259" s="10" t="s">
        <v>39</v>
      </c>
      <c r="D3259" s="11">
        <v>5.0</v>
      </c>
      <c r="E3259" s="13"/>
      <c r="F3259" s="9" t="s">
        <v>87</v>
      </c>
      <c r="G3259" s="10" t="s">
        <v>1226</v>
      </c>
      <c r="H3259" s="9" t="s">
        <v>35</v>
      </c>
    </row>
    <row r="3260" ht="15.75" customHeight="1">
      <c r="A3260" s="9" t="s">
        <v>76</v>
      </c>
      <c r="B3260" s="10" t="s">
        <v>353</v>
      </c>
      <c r="C3260" s="10" t="s">
        <v>62</v>
      </c>
      <c r="D3260" s="11">
        <v>4.0</v>
      </c>
      <c r="E3260" s="13"/>
      <c r="F3260" s="9" t="s">
        <v>87</v>
      </c>
      <c r="G3260" s="10" t="s">
        <v>103</v>
      </c>
      <c r="H3260" s="9" t="s">
        <v>26</v>
      </c>
    </row>
    <row r="3261" ht="15.75" customHeight="1">
      <c r="A3261" s="9" t="s">
        <v>76</v>
      </c>
      <c r="B3261" s="10" t="s">
        <v>61</v>
      </c>
      <c r="C3261" s="10" t="s">
        <v>62</v>
      </c>
      <c r="D3261" s="11">
        <v>4.0</v>
      </c>
      <c r="E3261" s="13"/>
      <c r="F3261" s="9" t="s">
        <v>87</v>
      </c>
      <c r="G3261" s="10" t="s">
        <v>551</v>
      </c>
      <c r="H3261" s="9" t="s">
        <v>35</v>
      </c>
    </row>
    <row r="3262" ht="15.75" customHeight="1">
      <c r="A3262" s="9" t="s">
        <v>76</v>
      </c>
      <c r="B3262" s="10" t="s">
        <v>293</v>
      </c>
      <c r="C3262" s="10" t="s">
        <v>39</v>
      </c>
      <c r="D3262" s="11">
        <v>6.0</v>
      </c>
      <c r="E3262" s="13"/>
      <c r="F3262" s="9" t="s">
        <v>87</v>
      </c>
      <c r="G3262" s="10" t="s">
        <v>2217</v>
      </c>
      <c r="H3262" s="9" t="s">
        <v>35</v>
      </c>
    </row>
    <row r="3263" ht="15.75" customHeight="1">
      <c r="A3263" s="9" t="s">
        <v>76</v>
      </c>
      <c r="B3263" s="10" t="s">
        <v>131</v>
      </c>
      <c r="C3263" s="10" t="s">
        <v>39</v>
      </c>
      <c r="D3263" s="11">
        <v>6.0</v>
      </c>
      <c r="E3263" s="12">
        <v>3.0</v>
      </c>
      <c r="F3263" s="9" t="s">
        <v>87</v>
      </c>
      <c r="G3263" s="10" t="s">
        <v>1282</v>
      </c>
      <c r="H3263" s="9" t="s">
        <v>35</v>
      </c>
    </row>
    <row r="3264" ht="15.75" customHeight="1">
      <c r="A3264" s="9" t="s">
        <v>76</v>
      </c>
      <c r="B3264" s="10" t="s">
        <v>195</v>
      </c>
      <c r="C3264" s="10" t="s">
        <v>62</v>
      </c>
      <c r="D3264" s="11">
        <v>4.0</v>
      </c>
      <c r="E3264" s="13"/>
      <c r="F3264" s="9" t="s">
        <v>87</v>
      </c>
      <c r="G3264" s="10" t="s">
        <v>551</v>
      </c>
      <c r="H3264" s="9" t="s">
        <v>26</v>
      </c>
    </row>
    <row r="3265" ht="15.75" customHeight="1">
      <c r="A3265" s="9" t="s">
        <v>219</v>
      </c>
      <c r="B3265" s="10" t="s">
        <v>417</v>
      </c>
      <c r="C3265" s="10" t="s">
        <v>62</v>
      </c>
      <c r="D3265" s="11">
        <v>3.0</v>
      </c>
      <c r="E3265" s="13"/>
      <c r="F3265" s="9" t="s">
        <v>87</v>
      </c>
      <c r="G3265" s="10" t="s">
        <v>1625</v>
      </c>
      <c r="H3265" s="9" t="s">
        <v>26</v>
      </c>
    </row>
    <row r="3266" ht="15.75" customHeight="1">
      <c r="A3266" s="9" t="s">
        <v>76</v>
      </c>
      <c r="B3266" s="10" t="s">
        <v>195</v>
      </c>
      <c r="C3266" s="10" t="s">
        <v>62</v>
      </c>
      <c r="D3266" s="11">
        <v>4.0</v>
      </c>
      <c r="E3266" s="13"/>
      <c r="F3266" s="9" t="s">
        <v>87</v>
      </c>
      <c r="G3266" s="10" t="s">
        <v>551</v>
      </c>
      <c r="H3266" s="9" t="s">
        <v>35</v>
      </c>
    </row>
    <row r="3267" ht="15.75" customHeight="1">
      <c r="A3267" s="9" t="s">
        <v>219</v>
      </c>
      <c r="B3267" s="10" t="s">
        <v>264</v>
      </c>
      <c r="C3267" s="10" t="s">
        <v>39</v>
      </c>
      <c r="D3267" s="11">
        <v>6.0</v>
      </c>
      <c r="E3267" s="13"/>
      <c r="F3267" s="9" t="s">
        <v>87</v>
      </c>
      <c r="G3267" s="10" t="s">
        <v>1495</v>
      </c>
      <c r="H3267" s="9" t="s">
        <v>35</v>
      </c>
    </row>
    <row r="3268" ht="15.75" customHeight="1">
      <c r="A3268" s="9" t="s">
        <v>76</v>
      </c>
      <c r="B3268" s="10" t="s">
        <v>434</v>
      </c>
      <c r="C3268" s="10" t="s">
        <v>39</v>
      </c>
      <c r="D3268" s="11">
        <v>6.0</v>
      </c>
      <c r="E3268" s="13"/>
      <c r="F3268" s="9" t="s">
        <v>87</v>
      </c>
      <c r="G3268" s="10" t="s">
        <v>151</v>
      </c>
      <c r="H3268" s="9" t="s">
        <v>35</v>
      </c>
    </row>
    <row r="3269" ht="15.75" customHeight="1">
      <c r="A3269" s="9" t="s">
        <v>76</v>
      </c>
      <c r="B3269" s="10" t="s">
        <v>315</v>
      </c>
      <c r="C3269" s="10" t="s">
        <v>39</v>
      </c>
      <c r="D3269" s="11">
        <v>5.0</v>
      </c>
      <c r="E3269" s="13"/>
      <c r="F3269" s="9" t="s">
        <v>87</v>
      </c>
      <c r="G3269" s="10" t="s">
        <v>989</v>
      </c>
      <c r="H3269" s="9"/>
    </row>
    <row r="3270" ht="15.75" customHeight="1">
      <c r="A3270" s="9" t="s">
        <v>76</v>
      </c>
      <c r="B3270" s="10" t="s">
        <v>2218</v>
      </c>
      <c r="C3270" s="11">
        <v>3.0</v>
      </c>
      <c r="D3270" s="11">
        <v>3.0</v>
      </c>
      <c r="E3270" s="13"/>
      <c r="F3270" s="9" t="s">
        <v>24</v>
      </c>
      <c r="G3270" s="10" t="s">
        <v>2219</v>
      </c>
      <c r="H3270" s="9" t="s">
        <v>35</v>
      </c>
    </row>
    <row r="3271" ht="15.75" customHeight="1">
      <c r="A3271" s="9" t="s">
        <v>76</v>
      </c>
      <c r="B3271" s="10" t="s">
        <v>177</v>
      </c>
      <c r="C3271" s="10" t="s">
        <v>62</v>
      </c>
      <c r="D3271" s="11">
        <v>5.0</v>
      </c>
      <c r="E3271" s="13"/>
      <c r="F3271" s="9" t="s">
        <v>314</v>
      </c>
      <c r="G3271" s="10" t="s">
        <v>2220</v>
      </c>
      <c r="H3271" s="9" t="s">
        <v>35</v>
      </c>
    </row>
    <row r="3272" ht="15.75" customHeight="1">
      <c r="A3272" s="9" t="s">
        <v>76</v>
      </c>
      <c r="B3272" s="10" t="s">
        <v>2221</v>
      </c>
      <c r="C3272" s="11">
        <v>3.0</v>
      </c>
      <c r="D3272" s="11">
        <v>3.0</v>
      </c>
      <c r="E3272" s="13"/>
      <c r="F3272" s="9" t="s">
        <v>24</v>
      </c>
      <c r="G3272" s="10" t="s">
        <v>1914</v>
      </c>
      <c r="H3272" s="9" t="s">
        <v>35</v>
      </c>
    </row>
    <row r="3273" ht="15.75" customHeight="1">
      <c r="A3273" s="9" t="s">
        <v>76</v>
      </c>
      <c r="B3273" s="10" t="s">
        <v>329</v>
      </c>
      <c r="C3273" s="11">
        <v>2.0</v>
      </c>
      <c r="D3273" s="11">
        <v>2.0</v>
      </c>
      <c r="E3273" s="13"/>
      <c r="F3273" s="9" t="s">
        <v>24</v>
      </c>
      <c r="G3273" s="10" t="s">
        <v>2222</v>
      </c>
      <c r="H3273" s="9" t="s">
        <v>26</v>
      </c>
    </row>
    <row r="3274" ht="15.75" customHeight="1">
      <c r="A3274" s="9" t="s">
        <v>76</v>
      </c>
      <c r="B3274" s="10" t="s">
        <v>215</v>
      </c>
      <c r="C3274" s="11">
        <v>2.0</v>
      </c>
      <c r="D3274" s="11">
        <v>2.0</v>
      </c>
      <c r="E3274" s="13"/>
      <c r="F3274" s="9" t="s">
        <v>24</v>
      </c>
      <c r="G3274" s="10" t="s">
        <v>2223</v>
      </c>
      <c r="H3274" s="9" t="s">
        <v>35</v>
      </c>
    </row>
    <row r="3275" ht="15.75" customHeight="1">
      <c r="A3275" s="9" t="s">
        <v>130</v>
      </c>
      <c r="B3275" s="10" t="s">
        <v>2224</v>
      </c>
      <c r="C3275" s="10" t="s">
        <v>205</v>
      </c>
      <c r="D3275" s="11">
        <v>5.0</v>
      </c>
      <c r="E3275" s="13"/>
      <c r="F3275" s="9" t="s">
        <v>48</v>
      </c>
      <c r="G3275" s="10" t="s">
        <v>861</v>
      </c>
      <c r="H3275" s="9" t="s">
        <v>35</v>
      </c>
    </row>
    <row r="3276" ht="15.75" customHeight="1">
      <c r="A3276" s="9" t="s">
        <v>106</v>
      </c>
      <c r="B3276" s="10" t="s">
        <v>634</v>
      </c>
      <c r="C3276" s="11">
        <v>4.0</v>
      </c>
      <c r="D3276" s="11">
        <v>3.0</v>
      </c>
      <c r="E3276" s="13"/>
      <c r="F3276" s="9" t="s">
        <v>59</v>
      </c>
      <c r="G3276" s="10" t="s">
        <v>2225</v>
      </c>
      <c r="H3276" s="9" t="s">
        <v>35</v>
      </c>
    </row>
    <row r="3277" ht="15.75" customHeight="1">
      <c r="A3277" s="9" t="s">
        <v>2035</v>
      </c>
      <c r="B3277" s="10" t="s">
        <v>1860</v>
      </c>
      <c r="C3277" s="11">
        <v>3.0</v>
      </c>
      <c r="D3277" s="11">
        <v>3.0</v>
      </c>
      <c r="E3277" s="13"/>
      <c r="F3277" s="9" t="s">
        <v>24</v>
      </c>
      <c r="G3277" s="10" t="s">
        <v>255</v>
      </c>
      <c r="H3277" s="9" t="s">
        <v>26</v>
      </c>
    </row>
    <row r="3278" ht="15.75" customHeight="1">
      <c r="A3278" s="9" t="s">
        <v>64</v>
      </c>
      <c r="B3278" s="10" t="s">
        <v>1819</v>
      </c>
      <c r="C3278" s="10" t="s">
        <v>306</v>
      </c>
      <c r="D3278" s="11">
        <v>9.0</v>
      </c>
      <c r="E3278" s="12">
        <v>8.0</v>
      </c>
      <c r="F3278" s="9" t="s">
        <v>29</v>
      </c>
      <c r="G3278" s="10" t="s">
        <v>132</v>
      </c>
      <c r="H3278" s="9" t="s">
        <v>26</v>
      </c>
    </row>
    <row r="3279" ht="15.75" customHeight="1">
      <c r="A3279" s="9" t="s">
        <v>2018</v>
      </c>
      <c r="B3279" s="10" t="s">
        <v>560</v>
      </c>
      <c r="C3279" s="11">
        <v>3.0</v>
      </c>
      <c r="D3279" s="11">
        <v>2.0</v>
      </c>
      <c r="E3279" s="13"/>
      <c r="F3279" s="9" t="s">
        <v>1178</v>
      </c>
      <c r="G3279" s="10" t="s">
        <v>2226</v>
      </c>
      <c r="H3279" s="9" t="s">
        <v>35</v>
      </c>
    </row>
    <row r="3280" ht="15.75" customHeight="1">
      <c r="A3280" s="9" t="s">
        <v>1969</v>
      </c>
      <c r="B3280" s="10" t="s">
        <v>954</v>
      </c>
      <c r="C3280" s="10" t="s">
        <v>62</v>
      </c>
      <c r="D3280" s="11">
        <v>2.0</v>
      </c>
      <c r="E3280" s="13"/>
      <c r="F3280" s="9" t="s">
        <v>172</v>
      </c>
      <c r="G3280" s="10" t="s">
        <v>2227</v>
      </c>
      <c r="H3280" s="9" t="s">
        <v>35</v>
      </c>
    </row>
    <row r="3281" ht="15.75" customHeight="1">
      <c r="A3281" s="9" t="s">
        <v>106</v>
      </c>
      <c r="B3281" s="10" t="s">
        <v>1899</v>
      </c>
      <c r="C3281" s="11">
        <v>3.0</v>
      </c>
      <c r="D3281" s="11">
        <v>2.0</v>
      </c>
      <c r="E3281" s="13"/>
      <c r="F3281" s="9" t="s">
        <v>1497</v>
      </c>
      <c r="G3281" s="10" t="s">
        <v>1116</v>
      </c>
      <c r="H3281" s="9" t="s">
        <v>35</v>
      </c>
    </row>
    <row r="3282" ht="15.75" customHeight="1">
      <c r="A3282" s="9" t="s">
        <v>106</v>
      </c>
      <c r="B3282" s="10" t="s">
        <v>1326</v>
      </c>
      <c r="C3282" s="11">
        <v>3.0</v>
      </c>
      <c r="D3282" s="11">
        <v>2.0</v>
      </c>
      <c r="E3282" s="13"/>
      <c r="F3282" s="9" t="s">
        <v>347</v>
      </c>
      <c r="G3282" s="10" t="s">
        <v>212</v>
      </c>
      <c r="H3282" s="9" t="s">
        <v>35</v>
      </c>
    </row>
    <row r="3283" ht="15.75" customHeight="1">
      <c r="A3283" s="9" t="s">
        <v>37</v>
      </c>
      <c r="B3283" s="10" t="s">
        <v>1435</v>
      </c>
      <c r="C3283" s="10" t="s">
        <v>62</v>
      </c>
      <c r="D3283" s="11">
        <v>3.0</v>
      </c>
      <c r="E3283" s="12">
        <v>2.0</v>
      </c>
      <c r="F3283" s="9" t="s">
        <v>87</v>
      </c>
      <c r="G3283" s="10" t="s">
        <v>25</v>
      </c>
      <c r="H3283" s="9" t="s">
        <v>35</v>
      </c>
    </row>
    <row r="3284" ht="15.75" customHeight="1">
      <c r="A3284" s="9" t="s">
        <v>70</v>
      </c>
      <c r="B3284" s="10" t="s">
        <v>175</v>
      </c>
      <c r="C3284" s="11">
        <v>2.0</v>
      </c>
      <c r="D3284" s="11">
        <v>2.0</v>
      </c>
      <c r="E3284" s="13"/>
      <c r="F3284" s="9" t="s">
        <v>24</v>
      </c>
      <c r="G3284" s="10" t="s">
        <v>2078</v>
      </c>
      <c r="H3284" s="9" t="s">
        <v>35</v>
      </c>
    </row>
    <row r="3285" ht="15.75" customHeight="1">
      <c r="A3285" s="9" t="s">
        <v>70</v>
      </c>
      <c r="B3285" s="10" t="s">
        <v>572</v>
      </c>
      <c r="C3285" s="10" t="s">
        <v>62</v>
      </c>
      <c r="D3285" s="11">
        <v>2.0</v>
      </c>
      <c r="E3285" s="13"/>
      <c r="F3285" s="9" t="s">
        <v>24</v>
      </c>
      <c r="G3285" s="10" t="s">
        <v>2228</v>
      </c>
      <c r="H3285" s="9" t="s">
        <v>35</v>
      </c>
    </row>
    <row r="3286" ht="15.75" customHeight="1">
      <c r="A3286" s="9" t="s">
        <v>93</v>
      </c>
      <c r="B3286" s="10" t="s">
        <v>335</v>
      </c>
      <c r="C3286" s="10" t="s">
        <v>39</v>
      </c>
      <c r="D3286" s="11">
        <v>4.0</v>
      </c>
      <c r="E3286" s="12">
        <v>2.0</v>
      </c>
      <c r="F3286" s="9" t="s">
        <v>94</v>
      </c>
      <c r="G3286" s="10"/>
      <c r="H3286" s="9" t="s">
        <v>35</v>
      </c>
    </row>
    <row r="3287" ht="15.75" customHeight="1">
      <c r="A3287" s="9" t="s">
        <v>268</v>
      </c>
      <c r="B3287" s="10" t="s">
        <v>1265</v>
      </c>
      <c r="C3287" s="11">
        <v>3.0</v>
      </c>
      <c r="D3287" s="11">
        <v>2.0</v>
      </c>
      <c r="E3287" s="12">
        <v>2.0</v>
      </c>
      <c r="F3287" s="9" t="s">
        <v>86</v>
      </c>
      <c r="G3287" s="10" t="s">
        <v>2229</v>
      </c>
      <c r="H3287" s="9" t="s">
        <v>35</v>
      </c>
    </row>
    <row r="3288" ht="15.75" customHeight="1">
      <c r="A3288" s="9" t="s">
        <v>243</v>
      </c>
      <c r="B3288" s="10" t="s">
        <v>91</v>
      </c>
      <c r="C3288" s="11">
        <v>3.0</v>
      </c>
      <c r="D3288" s="11">
        <v>2.0</v>
      </c>
      <c r="E3288" s="12">
        <v>2.0</v>
      </c>
      <c r="F3288" s="9" t="s">
        <v>86</v>
      </c>
      <c r="G3288" s="10" t="s">
        <v>2230</v>
      </c>
      <c r="H3288" s="9" t="s">
        <v>26</v>
      </c>
    </row>
    <row r="3289" ht="15.75" customHeight="1">
      <c r="A3289" s="9" t="s">
        <v>70</v>
      </c>
      <c r="B3289" s="10" t="s">
        <v>711</v>
      </c>
      <c r="C3289" s="11">
        <v>3.0</v>
      </c>
      <c r="D3289" s="11">
        <v>2.0</v>
      </c>
      <c r="E3289" s="12">
        <v>1.0</v>
      </c>
      <c r="F3289" s="9" t="s">
        <v>97</v>
      </c>
      <c r="G3289" s="10" t="s">
        <v>2231</v>
      </c>
      <c r="H3289" s="9" t="s">
        <v>35</v>
      </c>
    </row>
    <row r="3290" ht="15.75" customHeight="1">
      <c r="A3290" s="9" t="s">
        <v>1458</v>
      </c>
      <c r="B3290" s="10" t="s">
        <v>489</v>
      </c>
      <c r="C3290" s="11">
        <v>6.0</v>
      </c>
      <c r="D3290" s="11">
        <v>4.0</v>
      </c>
      <c r="E3290" s="12">
        <v>4.0</v>
      </c>
      <c r="F3290" s="9" t="s">
        <v>472</v>
      </c>
      <c r="G3290" s="10" t="s">
        <v>2232</v>
      </c>
      <c r="H3290" s="9" t="s">
        <v>35</v>
      </c>
    </row>
    <row r="3291" ht="15.75" customHeight="1">
      <c r="A3291" s="9" t="s">
        <v>219</v>
      </c>
      <c r="B3291" s="10" t="s">
        <v>131</v>
      </c>
      <c r="C3291" s="10" t="s">
        <v>39</v>
      </c>
      <c r="D3291" s="11">
        <v>5.0</v>
      </c>
      <c r="E3291" s="12">
        <v>3.0</v>
      </c>
      <c r="F3291" s="9" t="s">
        <v>48</v>
      </c>
      <c r="G3291" s="10" t="s">
        <v>2233</v>
      </c>
      <c r="H3291" s="9" t="s">
        <v>35</v>
      </c>
    </row>
    <row r="3292" ht="15.75" customHeight="1">
      <c r="A3292" s="9" t="s">
        <v>93</v>
      </c>
      <c r="B3292" s="10" t="s">
        <v>891</v>
      </c>
      <c r="C3292" s="10" t="s">
        <v>23</v>
      </c>
      <c r="D3292" s="11">
        <v>3.0</v>
      </c>
      <c r="E3292" s="12">
        <v>1.0</v>
      </c>
      <c r="F3292" s="9" t="s">
        <v>97</v>
      </c>
      <c r="G3292" s="10" t="s">
        <v>2234</v>
      </c>
      <c r="H3292" s="9" t="s">
        <v>35</v>
      </c>
    </row>
    <row r="3293" ht="15.75" customHeight="1">
      <c r="A3293" s="9" t="s">
        <v>190</v>
      </c>
      <c r="B3293" s="10" t="s">
        <v>970</v>
      </c>
      <c r="C3293" s="11">
        <v>3.0</v>
      </c>
      <c r="D3293" s="11">
        <v>2.0</v>
      </c>
      <c r="E3293" s="13"/>
      <c r="F3293" s="9" t="s">
        <v>55</v>
      </c>
      <c r="G3293" s="10" t="s">
        <v>491</v>
      </c>
      <c r="H3293" s="9" t="s">
        <v>35</v>
      </c>
    </row>
    <row r="3294" ht="15.75" customHeight="1">
      <c r="A3294" s="9" t="s">
        <v>76</v>
      </c>
      <c r="B3294" s="10" t="s">
        <v>434</v>
      </c>
      <c r="C3294" s="11">
        <v>5.0</v>
      </c>
      <c r="D3294" s="11">
        <v>4.0</v>
      </c>
      <c r="E3294" s="12">
        <v>4.0</v>
      </c>
      <c r="F3294" s="9" t="s">
        <v>48</v>
      </c>
      <c r="G3294" s="10" t="s">
        <v>437</v>
      </c>
      <c r="H3294" s="9" t="s">
        <v>35</v>
      </c>
    </row>
    <row r="3295" ht="15.75" customHeight="1">
      <c r="A3295" s="9" t="s">
        <v>53</v>
      </c>
      <c r="B3295" s="10" t="s">
        <v>650</v>
      </c>
      <c r="C3295" s="11">
        <v>5.0</v>
      </c>
      <c r="D3295" s="11">
        <v>4.0</v>
      </c>
      <c r="E3295" s="13"/>
      <c r="F3295" s="9" t="s">
        <v>206</v>
      </c>
      <c r="G3295" s="10" t="s">
        <v>60</v>
      </c>
      <c r="H3295" s="9" t="s">
        <v>67</v>
      </c>
    </row>
    <row r="3296" ht="15.75" customHeight="1">
      <c r="A3296" s="9" t="s">
        <v>70</v>
      </c>
      <c r="B3296" s="10" t="s">
        <v>316</v>
      </c>
      <c r="C3296" s="11">
        <v>3.0</v>
      </c>
      <c r="D3296" s="11">
        <v>2.0</v>
      </c>
      <c r="E3296" s="12">
        <v>2.0</v>
      </c>
      <c r="F3296" s="9" t="s">
        <v>24</v>
      </c>
      <c r="G3296" s="10" t="s">
        <v>503</v>
      </c>
      <c r="H3296" s="9" t="s">
        <v>35</v>
      </c>
    </row>
    <row r="3297" ht="15.75" customHeight="1">
      <c r="A3297" s="9" t="s">
        <v>64</v>
      </c>
      <c r="B3297" s="10" t="s">
        <v>605</v>
      </c>
      <c r="C3297" s="10" t="s">
        <v>306</v>
      </c>
      <c r="D3297" s="11">
        <v>7.0</v>
      </c>
      <c r="E3297" s="12">
        <v>8.0</v>
      </c>
      <c r="F3297" s="9" t="s">
        <v>29</v>
      </c>
      <c r="G3297" s="10" t="s">
        <v>664</v>
      </c>
      <c r="H3297" s="9" t="s">
        <v>35</v>
      </c>
    </row>
    <row r="3298" ht="15.75" customHeight="1">
      <c r="A3298" s="9" t="s">
        <v>76</v>
      </c>
      <c r="B3298" s="10" t="s">
        <v>1336</v>
      </c>
      <c r="C3298" s="11">
        <v>3.0</v>
      </c>
      <c r="D3298" s="11">
        <v>3.0</v>
      </c>
      <c r="E3298" s="12">
        <v>2.0</v>
      </c>
      <c r="F3298" s="9" t="s">
        <v>24</v>
      </c>
      <c r="G3298" s="10" t="s">
        <v>2235</v>
      </c>
      <c r="H3298" s="9"/>
    </row>
    <row r="3299" ht="15.75" customHeight="1">
      <c r="A3299" s="9" t="s">
        <v>21</v>
      </c>
      <c r="B3299" s="10" t="s">
        <v>278</v>
      </c>
      <c r="C3299" s="11">
        <v>2.0</v>
      </c>
      <c r="D3299" s="11">
        <v>2.0</v>
      </c>
      <c r="E3299" s="12">
        <v>2.0</v>
      </c>
      <c r="F3299" s="9" t="s">
        <v>24</v>
      </c>
      <c r="G3299" s="10" t="s">
        <v>932</v>
      </c>
      <c r="H3299" s="9" t="s">
        <v>35</v>
      </c>
    </row>
    <row r="3300" ht="15.75" customHeight="1">
      <c r="A3300" s="9" t="s">
        <v>106</v>
      </c>
      <c r="B3300" s="10" t="s">
        <v>47</v>
      </c>
      <c r="C3300" s="10" t="s">
        <v>226</v>
      </c>
      <c r="D3300" s="11">
        <v>6.0</v>
      </c>
      <c r="E3300" s="13"/>
      <c r="F3300" s="9" t="s">
        <v>487</v>
      </c>
      <c r="G3300" s="10" t="s">
        <v>2236</v>
      </c>
      <c r="H3300" s="9" t="s">
        <v>67</v>
      </c>
    </row>
    <row r="3301" ht="15.75" customHeight="1">
      <c r="A3301" s="9" t="s">
        <v>36</v>
      </c>
      <c r="B3301" s="10" t="s">
        <v>1899</v>
      </c>
      <c r="C3301" s="11">
        <v>4.0</v>
      </c>
      <c r="D3301" s="11">
        <v>3.0</v>
      </c>
      <c r="E3301" s="12">
        <v>2.0</v>
      </c>
      <c r="F3301" s="9" t="s">
        <v>59</v>
      </c>
      <c r="G3301" s="10" t="s">
        <v>2237</v>
      </c>
      <c r="H3301" s="9" t="s">
        <v>67</v>
      </c>
    </row>
    <row r="3302" ht="15.75" customHeight="1">
      <c r="A3302" s="9" t="s">
        <v>93</v>
      </c>
      <c r="B3302" s="10" t="s">
        <v>1906</v>
      </c>
      <c r="C3302" s="11">
        <v>3.0</v>
      </c>
      <c r="D3302" s="11">
        <v>2.0</v>
      </c>
      <c r="E3302" s="12">
        <v>3.0</v>
      </c>
      <c r="F3302" s="9" t="s">
        <v>87</v>
      </c>
      <c r="G3302" s="10"/>
      <c r="H3302" s="9" t="s">
        <v>26</v>
      </c>
    </row>
    <row r="3303" ht="15.75" customHeight="1">
      <c r="A3303" s="9" t="s">
        <v>373</v>
      </c>
      <c r="B3303" s="10" t="s">
        <v>887</v>
      </c>
      <c r="C3303" s="11">
        <v>3.0</v>
      </c>
      <c r="D3303" s="11">
        <v>2.0</v>
      </c>
      <c r="E3303" s="12">
        <v>2.0</v>
      </c>
      <c r="F3303" s="9" t="s">
        <v>24</v>
      </c>
      <c r="G3303" s="10" t="s">
        <v>2027</v>
      </c>
      <c r="H3303" s="9"/>
    </row>
    <row r="3304" ht="15.75" customHeight="1">
      <c r="A3304" s="9" t="s">
        <v>21</v>
      </c>
      <c r="B3304" s="10" t="s">
        <v>1345</v>
      </c>
      <c r="C3304" s="11">
        <v>1.0</v>
      </c>
      <c r="D3304" s="11">
        <v>1.0</v>
      </c>
      <c r="E3304" s="13"/>
      <c r="F3304" s="9" t="s">
        <v>24</v>
      </c>
      <c r="G3304" s="10" t="s">
        <v>2238</v>
      </c>
      <c r="H3304" s="9" t="s">
        <v>35</v>
      </c>
    </row>
    <row r="3305" ht="15.75" customHeight="1">
      <c r="A3305" s="9" t="s">
        <v>21</v>
      </c>
      <c r="B3305" s="10" t="s">
        <v>264</v>
      </c>
      <c r="C3305" s="10" t="s">
        <v>39</v>
      </c>
      <c r="D3305" s="11">
        <v>5.0</v>
      </c>
      <c r="E3305" s="12">
        <v>3.0</v>
      </c>
      <c r="F3305" s="9" t="s">
        <v>24</v>
      </c>
      <c r="G3305" s="10" t="s">
        <v>725</v>
      </c>
      <c r="H3305" s="9" t="s">
        <v>26</v>
      </c>
    </row>
    <row r="3306" ht="15.75" customHeight="1">
      <c r="A3306" s="9" t="s">
        <v>46</v>
      </c>
      <c r="B3306" s="10" t="s">
        <v>844</v>
      </c>
      <c r="C3306" s="10" t="s">
        <v>62</v>
      </c>
      <c r="D3306" s="11">
        <v>3.0</v>
      </c>
      <c r="E3306" s="13"/>
      <c r="F3306" s="9" t="s">
        <v>59</v>
      </c>
      <c r="G3306" s="10" t="s">
        <v>607</v>
      </c>
      <c r="H3306" s="9" t="s">
        <v>35</v>
      </c>
    </row>
    <row r="3307" ht="15.75" customHeight="1">
      <c r="A3307" s="9" t="s">
        <v>37</v>
      </c>
      <c r="B3307" s="10" t="s">
        <v>211</v>
      </c>
      <c r="C3307" s="10" t="s">
        <v>62</v>
      </c>
      <c r="D3307" s="11">
        <v>4.0</v>
      </c>
      <c r="E3307" s="13"/>
      <c r="F3307" s="9" t="s">
        <v>87</v>
      </c>
      <c r="G3307" s="10" t="s">
        <v>2239</v>
      </c>
      <c r="H3307" s="9" t="s">
        <v>26</v>
      </c>
    </row>
    <row r="3308" ht="15.75" customHeight="1">
      <c r="A3308" s="9" t="s">
        <v>36</v>
      </c>
      <c r="B3308" s="10" t="s">
        <v>1654</v>
      </c>
      <c r="C3308" s="11">
        <v>3.0</v>
      </c>
      <c r="D3308" s="11">
        <v>2.0</v>
      </c>
      <c r="E3308" s="12">
        <v>1.0</v>
      </c>
      <c r="F3308" s="9" t="s">
        <v>33</v>
      </c>
      <c r="G3308" s="10" t="s">
        <v>1740</v>
      </c>
      <c r="H3308" s="9" t="s">
        <v>35</v>
      </c>
    </row>
    <row r="3309" ht="15.75" customHeight="1">
      <c r="A3309" s="9" t="s">
        <v>31</v>
      </c>
      <c r="B3309" s="10" t="s">
        <v>2240</v>
      </c>
      <c r="C3309" s="11">
        <v>3.0</v>
      </c>
      <c r="D3309" s="11">
        <v>2.0</v>
      </c>
      <c r="E3309" s="12">
        <v>2.0</v>
      </c>
      <c r="F3309" s="9" t="s">
        <v>24</v>
      </c>
      <c r="G3309" s="10" t="s">
        <v>1395</v>
      </c>
      <c r="H3309" s="9" t="s">
        <v>35</v>
      </c>
    </row>
    <row r="3310" ht="15.75" customHeight="1">
      <c r="A3310" s="9" t="s">
        <v>76</v>
      </c>
      <c r="B3310" s="10" t="s">
        <v>222</v>
      </c>
      <c r="C3310" s="11">
        <v>3.0</v>
      </c>
      <c r="D3310" s="11">
        <v>2.0</v>
      </c>
      <c r="E3310" s="12">
        <v>2.0</v>
      </c>
      <c r="F3310" s="9" t="s">
        <v>87</v>
      </c>
      <c r="G3310" s="10" t="s">
        <v>2241</v>
      </c>
      <c r="H3310" s="9"/>
    </row>
    <row r="3311" ht="15.75" customHeight="1">
      <c r="A3311" s="9" t="s">
        <v>174</v>
      </c>
      <c r="B3311" s="10" t="s">
        <v>1871</v>
      </c>
      <c r="C3311" s="11">
        <v>4.0</v>
      </c>
      <c r="D3311" s="11">
        <v>2.0</v>
      </c>
      <c r="E3311" s="12">
        <v>2.0</v>
      </c>
      <c r="F3311" s="9" t="s">
        <v>97</v>
      </c>
      <c r="G3311" s="10" t="s">
        <v>194</v>
      </c>
      <c r="H3311" s="9" t="s">
        <v>35</v>
      </c>
    </row>
    <row r="3312" ht="15.75" customHeight="1">
      <c r="A3312" s="9" t="s">
        <v>36</v>
      </c>
      <c r="B3312" s="10" t="s">
        <v>222</v>
      </c>
      <c r="C3312" s="11">
        <v>3.0</v>
      </c>
      <c r="D3312" s="11">
        <v>2.0</v>
      </c>
      <c r="E3312" s="13"/>
      <c r="F3312" s="9" t="s">
        <v>24</v>
      </c>
      <c r="G3312" s="10" t="s">
        <v>1963</v>
      </c>
      <c r="H3312" s="9" t="s">
        <v>26</v>
      </c>
    </row>
    <row r="3313" ht="15.75" customHeight="1">
      <c r="A3313" s="9" t="s">
        <v>64</v>
      </c>
      <c r="B3313" s="10" t="s">
        <v>413</v>
      </c>
      <c r="C3313" s="10" t="s">
        <v>23</v>
      </c>
      <c r="D3313" s="11">
        <v>3.0</v>
      </c>
      <c r="E3313" s="12">
        <v>1.0</v>
      </c>
      <c r="F3313" s="9" t="s">
        <v>87</v>
      </c>
      <c r="G3313" s="10" t="s">
        <v>2242</v>
      </c>
      <c r="H3313" s="9" t="s">
        <v>26</v>
      </c>
    </row>
    <row r="3314" ht="15.75" customHeight="1">
      <c r="A3314" s="9" t="s">
        <v>37</v>
      </c>
      <c r="B3314" s="10" t="s">
        <v>2243</v>
      </c>
      <c r="C3314" s="11">
        <v>3.0</v>
      </c>
      <c r="D3314" s="11">
        <v>2.0</v>
      </c>
      <c r="E3314" s="12">
        <v>1.0</v>
      </c>
      <c r="F3314" s="9" t="s">
        <v>97</v>
      </c>
      <c r="G3314" s="10" t="s">
        <v>2000</v>
      </c>
      <c r="H3314" s="9" t="s">
        <v>35</v>
      </c>
    </row>
    <row r="3315" ht="15.75" customHeight="1">
      <c r="A3315" s="9" t="s">
        <v>64</v>
      </c>
      <c r="B3315" s="10" t="s">
        <v>2196</v>
      </c>
      <c r="C3315" s="10" t="s">
        <v>306</v>
      </c>
      <c r="D3315" s="11">
        <v>7.0</v>
      </c>
      <c r="E3315" s="12">
        <v>4.0</v>
      </c>
      <c r="F3315" s="9" t="s">
        <v>74</v>
      </c>
      <c r="G3315" s="10" t="s">
        <v>1892</v>
      </c>
      <c r="H3315" s="9" t="s">
        <v>35</v>
      </c>
    </row>
    <row r="3316" ht="15.75" customHeight="1">
      <c r="A3316" s="9" t="s">
        <v>21</v>
      </c>
      <c r="B3316" s="10" t="s">
        <v>85</v>
      </c>
      <c r="C3316" s="10" t="s">
        <v>62</v>
      </c>
      <c r="D3316" s="11">
        <v>5.0</v>
      </c>
      <c r="E3316" s="12">
        <v>2.0</v>
      </c>
      <c r="F3316" s="9" t="s">
        <v>97</v>
      </c>
      <c r="G3316" s="10" t="s">
        <v>1087</v>
      </c>
      <c r="H3316" s="9" t="s">
        <v>26</v>
      </c>
    </row>
    <row r="3317" ht="15.75" customHeight="1">
      <c r="A3317" s="9" t="s">
        <v>376</v>
      </c>
      <c r="B3317" s="10" t="s">
        <v>2244</v>
      </c>
      <c r="C3317" s="10" t="s">
        <v>39</v>
      </c>
      <c r="D3317" s="11">
        <v>3.0</v>
      </c>
      <c r="E3317" s="13"/>
      <c r="F3317" s="9" t="s">
        <v>487</v>
      </c>
      <c r="G3317" s="10" t="s">
        <v>772</v>
      </c>
      <c r="H3317" s="9" t="s">
        <v>35</v>
      </c>
    </row>
    <row r="3318" ht="15.75" customHeight="1">
      <c r="A3318" s="9" t="s">
        <v>36</v>
      </c>
      <c r="B3318" s="10" t="s">
        <v>358</v>
      </c>
      <c r="C3318" s="11">
        <v>3.0</v>
      </c>
      <c r="D3318" s="11">
        <v>2.0</v>
      </c>
      <c r="E3318" s="13"/>
      <c r="F3318" s="9" t="s">
        <v>87</v>
      </c>
      <c r="G3318" s="10" t="s">
        <v>949</v>
      </c>
      <c r="H3318" s="9" t="s">
        <v>67</v>
      </c>
    </row>
    <row r="3319" ht="15.75" customHeight="1">
      <c r="A3319" s="9" t="s">
        <v>45</v>
      </c>
      <c r="B3319" s="10" t="s">
        <v>2245</v>
      </c>
      <c r="C3319" s="10"/>
      <c r="D3319" s="10"/>
      <c r="E3319" s="13"/>
      <c r="F3319" s="9" t="s">
        <v>660</v>
      </c>
      <c r="G3319" s="10" t="s">
        <v>2246</v>
      </c>
      <c r="H3319" s="9"/>
    </row>
    <row r="3320" ht="15.75" customHeight="1">
      <c r="A3320" s="9" t="s">
        <v>21</v>
      </c>
      <c r="B3320" s="10" t="s">
        <v>428</v>
      </c>
      <c r="C3320" s="11">
        <v>2.0</v>
      </c>
      <c r="D3320" s="11">
        <v>2.0</v>
      </c>
      <c r="E3320" s="13"/>
      <c r="F3320" s="9" t="s">
        <v>124</v>
      </c>
      <c r="G3320" s="10" t="s">
        <v>2247</v>
      </c>
      <c r="H3320" s="9" t="s">
        <v>35</v>
      </c>
    </row>
    <row r="3321" ht="15.75" customHeight="1">
      <c r="A3321" s="9" t="s">
        <v>21</v>
      </c>
      <c r="B3321" s="10" t="s">
        <v>353</v>
      </c>
      <c r="C3321" s="10" t="s">
        <v>327</v>
      </c>
      <c r="D3321" s="11">
        <v>1.0</v>
      </c>
      <c r="E3321" s="13"/>
      <c r="F3321" s="9" t="s">
        <v>86</v>
      </c>
      <c r="G3321" s="10" t="s">
        <v>2248</v>
      </c>
      <c r="H3321" s="9" t="s">
        <v>35</v>
      </c>
    </row>
    <row r="3322" ht="15.75" customHeight="1">
      <c r="A3322" s="9" t="s">
        <v>36</v>
      </c>
      <c r="B3322" s="10" t="s">
        <v>2173</v>
      </c>
      <c r="C3322" s="10" t="s">
        <v>327</v>
      </c>
      <c r="D3322" s="11">
        <v>1.0</v>
      </c>
      <c r="E3322" s="13"/>
      <c r="F3322" s="9" t="s">
        <v>24</v>
      </c>
      <c r="G3322" s="10" t="s">
        <v>1347</v>
      </c>
      <c r="H3322" s="9"/>
    </row>
    <row r="3323" ht="15.75" customHeight="1">
      <c r="A3323" s="9" t="s">
        <v>70</v>
      </c>
      <c r="B3323" s="10" t="s">
        <v>96</v>
      </c>
      <c r="C3323" s="10" t="s">
        <v>62</v>
      </c>
      <c r="D3323" s="11">
        <v>4.0</v>
      </c>
      <c r="E3323" s="12">
        <v>1.0</v>
      </c>
      <c r="F3323" s="9" t="s">
        <v>33</v>
      </c>
      <c r="G3323" s="10" t="s">
        <v>2249</v>
      </c>
      <c r="H3323" s="9" t="s">
        <v>26</v>
      </c>
    </row>
    <row r="3324" ht="15.75" customHeight="1">
      <c r="A3324" s="9" t="s">
        <v>36</v>
      </c>
      <c r="B3324" s="10" t="s">
        <v>2250</v>
      </c>
      <c r="C3324" s="11">
        <v>5.0</v>
      </c>
      <c r="D3324" s="11">
        <v>3.0</v>
      </c>
      <c r="E3324" s="13"/>
      <c r="F3324" s="9" t="s">
        <v>59</v>
      </c>
      <c r="G3324" s="10" t="s">
        <v>2251</v>
      </c>
      <c r="H3324" s="9" t="s">
        <v>35</v>
      </c>
    </row>
    <row r="3325" ht="15.75" customHeight="1">
      <c r="A3325" s="9" t="s">
        <v>159</v>
      </c>
      <c r="B3325" s="10" t="s">
        <v>245</v>
      </c>
      <c r="C3325" s="10" t="s">
        <v>62</v>
      </c>
      <c r="D3325" s="11">
        <v>3.0</v>
      </c>
      <c r="E3325" s="12">
        <v>2.0</v>
      </c>
      <c r="F3325" s="9" t="s">
        <v>33</v>
      </c>
      <c r="G3325" s="10" t="s">
        <v>2252</v>
      </c>
      <c r="H3325" s="9" t="s">
        <v>35</v>
      </c>
    </row>
    <row r="3326" ht="15.75" customHeight="1">
      <c r="A3326" s="9" t="s">
        <v>36</v>
      </c>
      <c r="B3326" s="10" t="s">
        <v>2253</v>
      </c>
      <c r="C3326" s="11">
        <v>3.0</v>
      </c>
      <c r="D3326" s="11">
        <v>2.0</v>
      </c>
      <c r="E3326" s="12">
        <v>1.0</v>
      </c>
      <c r="F3326" s="9" t="s">
        <v>55</v>
      </c>
      <c r="G3326" s="10" t="s">
        <v>1268</v>
      </c>
      <c r="H3326" s="9" t="s">
        <v>35</v>
      </c>
    </row>
    <row r="3327" ht="15.75" customHeight="1">
      <c r="A3327" s="9" t="s">
        <v>36</v>
      </c>
      <c r="B3327" s="10" t="s">
        <v>968</v>
      </c>
      <c r="C3327" s="10" t="s">
        <v>62</v>
      </c>
      <c r="D3327" s="11">
        <v>3.0</v>
      </c>
      <c r="E3327" s="13"/>
      <c r="F3327" s="9" t="s">
        <v>494</v>
      </c>
      <c r="G3327" s="10" t="s">
        <v>2254</v>
      </c>
      <c r="H3327" s="9" t="s">
        <v>35</v>
      </c>
    </row>
    <row r="3328" ht="15.75" customHeight="1">
      <c r="A3328" s="9" t="s">
        <v>36</v>
      </c>
      <c r="B3328" s="10" t="s">
        <v>82</v>
      </c>
      <c r="C3328" s="10" t="s">
        <v>2255</v>
      </c>
      <c r="D3328" s="11">
        <v>7.0</v>
      </c>
      <c r="E3328" s="13"/>
      <c r="F3328" s="9" t="s">
        <v>69</v>
      </c>
      <c r="G3328" s="10" t="s">
        <v>2256</v>
      </c>
      <c r="H3328" s="9" t="s">
        <v>35</v>
      </c>
    </row>
    <row r="3329" ht="15.75" customHeight="1">
      <c r="A3329" s="9" t="s">
        <v>159</v>
      </c>
      <c r="B3329" s="10" t="s">
        <v>138</v>
      </c>
      <c r="C3329" s="10" t="s">
        <v>62</v>
      </c>
      <c r="D3329" s="11">
        <v>3.0</v>
      </c>
      <c r="E3329" s="12">
        <v>2.0</v>
      </c>
      <c r="F3329" s="9" t="s">
        <v>33</v>
      </c>
      <c r="G3329" s="10" t="s">
        <v>2170</v>
      </c>
      <c r="H3329" s="9" t="s">
        <v>35</v>
      </c>
    </row>
    <row r="3330" ht="15.75" customHeight="1">
      <c r="A3330" s="9" t="s">
        <v>36</v>
      </c>
      <c r="B3330" s="10" t="s">
        <v>377</v>
      </c>
      <c r="C3330" s="10" t="s">
        <v>62</v>
      </c>
      <c r="D3330" s="11">
        <v>3.0</v>
      </c>
      <c r="E3330" s="12">
        <v>2.0</v>
      </c>
      <c r="F3330" s="9" t="s">
        <v>494</v>
      </c>
      <c r="G3330" s="10" t="s">
        <v>2257</v>
      </c>
      <c r="H3330" s="9" t="s">
        <v>35</v>
      </c>
    </row>
    <row r="3331" ht="15.75" customHeight="1">
      <c r="A3331" s="9" t="s">
        <v>174</v>
      </c>
      <c r="B3331" s="10" t="s">
        <v>757</v>
      </c>
      <c r="C3331" s="11">
        <v>1.0</v>
      </c>
      <c r="D3331" s="11">
        <v>1.0</v>
      </c>
      <c r="E3331" s="12">
        <v>5.0</v>
      </c>
      <c r="F3331" s="9" t="s">
        <v>124</v>
      </c>
      <c r="G3331" s="10" t="s">
        <v>2258</v>
      </c>
      <c r="H3331" s="9" t="s">
        <v>35</v>
      </c>
    </row>
    <row r="3332" ht="15.75" customHeight="1">
      <c r="A3332" s="9" t="s">
        <v>106</v>
      </c>
      <c r="B3332" s="10" t="s">
        <v>596</v>
      </c>
      <c r="C3332" s="11">
        <v>3.0</v>
      </c>
      <c r="D3332" s="11">
        <v>2.0</v>
      </c>
      <c r="E3332" s="12">
        <v>2.0</v>
      </c>
      <c r="F3332" s="9" t="s">
        <v>1178</v>
      </c>
      <c r="G3332" s="10" t="s">
        <v>1126</v>
      </c>
      <c r="H3332" s="9"/>
    </row>
    <row r="3333" ht="15.75" customHeight="1">
      <c r="A3333" s="9" t="s">
        <v>174</v>
      </c>
      <c r="B3333" s="10" t="s">
        <v>269</v>
      </c>
      <c r="C3333" s="11">
        <v>3.0</v>
      </c>
      <c r="D3333" s="11">
        <v>2.0</v>
      </c>
      <c r="E3333" s="12">
        <v>2.0</v>
      </c>
      <c r="F3333" s="9" t="s">
        <v>24</v>
      </c>
      <c r="G3333" s="10"/>
      <c r="H3333" s="9"/>
    </row>
    <row r="3334" ht="15.75" customHeight="1">
      <c r="A3334" s="9" t="s">
        <v>174</v>
      </c>
      <c r="B3334" s="10" t="s">
        <v>109</v>
      </c>
      <c r="C3334" s="11">
        <v>3.0</v>
      </c>
      <c r="D3334" s="11">
        <v>2.0</v>
      </c>
      <c r="E3334" s="12">
        <v>2.0</v>
      </c>
      <c r="F3334" s="9" t="s">
        <v>24</v>
      </c>
      <c r="G3334" s="10"/>
      <c r="H3334" s="9"/>
    </row>
    <row r="3335" ht="15.75" customHeight="1">
      <c r="A3335" s="9" t="s">
        <v>174</v>
      </c>
      <c r="B3335" s="10" t="s">
        <v>269</v>
      </c>
      <c r="C3335" s="11">
        <v>4.0</v>
      </c>
      <c r="D3335" s="11">
        <v>2.0</v>
      </c>
      <c r="E3335" s="12">
        <v>1.0</v>
      </c>
      <c r="F3335" s="9" t="s">
        <v>33</v>
      </c>
      <c r="G3335" s="10" t="s">
        <v>756</v>
      </c>
      <c r="H3335" s="9" t="s">
        <v>252</v>
      </c>
    </row>
    <row r="3336" ht="15.75" customHeight="1">
      <c r="A3336" s="9" t="s">
        <v>690</v>
      </c>
      <c r="B3336" s="10" t="s">
        <v>245</v>
      </c>
      <c r="C3336" s="10" t="s">
        <v>62</v>
      </c>
      <c r="D3336" s="11">
        <v>4.0</v>
      </c>
      <c r="E3336" s="12">
        <v>2.0</v>
      </c>
      <c r="F3336" s="9" t="s">
        <v>494</v>
      </c>
      <c r="G3336" s="10" t="s">
        <v>1386</v>
      </c>
      <c r="H3336" s="9" t="s">
        <v>35</v>
      </c>
    </row>
    <row r="3337" ht="15.75" customHeight="1">
      <c r="A3337" s="9" t="s">
        <v>76</v>
      </c>
      <c r="B3337" s="10" t="s">
        <v>1374</v>
      </c>
      <c r="C3337" s="11">
        <v>5.0</v>
      </c>
      <c r="D3337" s="11">
        <v>5.0</v>
      </c>
      <c r="E3337" s="12">
        <v>2.0</v>
      </c>
      <c r="F3337" s="9" t="s">
        <v>94</v>
      </c>
      <c r="G3337" s="10" t="s">
        <v>2259</v>
      </c>
      <c r="H3337" s="9" t="s">
        <v>35</v>
      </c>
    </row>
    <row r="3338" ht="15.75" customHeight="1">
      <c r="A3338" s="9" t="s">
        <v>373</v>
      </c>
      <c r="B3338" s="10" t="s">
        <v>222</v>
      </c>
      <c r="C3338" s="11">
        <v>2.0</v>
      </c>
      <c r="D3338" s="11">
        <v>2.0</v>
      </c>
      <c r="E3338" s="12">
        <v>1.0</v>
      </c>
      <c r="F3338" s="9" t="s">
        <v>24</v>
      </c>
      <c r="G3338" s="10" t="s">
        <v>56</v>
      </c>
      <c r="H3338" s="9" t="s">
        <v>35</v>
      </c>
    </row>
    <row r="3339" ht="15.75" customHeight="1">
      <c r="A3339" s="9" t="s">
        <v>373</v>
      </c>
      <c r="B3339" s="10" t="s">
        <v>171</v>
      </c>
      <c r="C3339" s="11">
        <v>3.0</v>
      </c>
      <c r="D3339" s="11">
        <v>2.0</v>
      </c>
      <c r="E3339" s="12">
        <v>2.0</v>
      </c>
      <c r="F3339" s="9" t="s">
        <v>124</v>
      </c>
      <c r="G3339" s="10" t="s">
        <v>2027</v>
      </c>
      <c r="H3339" s="9" t="s">
        <v>35</v>
      </c>
    </row>
    <row r="3340" ht="15.75" customHeight="1">
      <c r="A3340" s="9" t="s">
        <v>81</v>
      </c>
      <c r="B3340" s="10" t="s">
        <v>397</v>
      </c>
      <c r="C3340" s="10" t="s">
        <v>306</v>
      </c>
      <c r="D3340" s="11">
        <v>7.0</v>
      </c>
      <c r="E3340" s="13"/>
      <c r="F3340" s="9" t="s">
        <v>29</v>
      </c>
      <c r="G3340" s="10" t="s">
        <v>1645</v>
      </c>
      <c r="H3340" s="9" t="s">
        <v>35</v>
      </c>
    </row>
    <row r="3341" ht="15.75" customHeight="1">
      <c r="A3341" s="9" t="s">
        <v>81</v>
      </c>
      <c r="B3341" s="10" t="s">
        <v>2260</v>
      </c>
      <c r="C3341" s="10" t="s">
        <v>306</v>
      </c>
      <c r="D3341" s="11">
        <v>6.0</v>
      </c>
      <c r="E3341" s="13"/>
      <c r="F3341" s="9" t="s">
        <v>29</v>
      </c>
      <c r="G3341" s="10" t="s">
        <v>513</v>
      </c>
      <c r="H3341" s="9" t="s">
        <v>35</v>
      </c>
    </row>
    <row r="3342" ht="15.75" customHeight="1">
      <c r="A3342" s="9" t="s">
        <v>70</v>
      </c>
      <c r="B3342" s="10" t="s">
        <v>651</v>
      </c>
      <c r="C3342" s="10" t="s">
        <v>306</v>
      </c>
      <c r="D3342" s="11">
        <v>6.0</v>
      </c>
      <c r="E3342" s="12">
        <v>4.0</v>
      </c>
      <c r="F3342" s="9" t="s">
        <v>43</v>
      </c>
      <c r="G3342" s="10" t="s">
        <v>2261</v>
      </c>
      <c r="H3342" s="9" t="s">
        <v>35</v>
      </c>
    </row>
    <row r="3343" ht="15.75" customHeight="1">
      <c r="A3343" s="9" t="s">
        <v>70</v>
      </c>
      <c r="B3343" s="10" t="s">
        <v>377</v>
      </c>
      <c r="C3343" s="10" t="s">
        <v>62</v>
      </c>
      <c r="D3343" s="11">
        <v>2.0</v>
      </c>
      <c r="E3343" s="12">
        <v>2.0</v>
      </c>
      <c r="F3343" s="9" t="s">
        <v>86</v>
      </c>
      <c r="G3343" s="10" t="s">
        <v>416</v>
      </c>
      <c r="H3343" s="9" t="s">
        <v>26</v>
      </c>
    </row>
    <row r="3344" ht="15.75" customHeight="1">
      <c r="A3344" s="9" t="s">
        <v>76</v>
      </c>
      <c r="B3344" s="10" t="s">
        <v>82</v>
      </c>
      <c r="C3344" s="10" t="s">
        <v>62</v>
      </c>
      <c r="D3344" s="11">
        <v>4.0</v>
      </c>
      <c r="E3344" s="12">
        <v>2.0</v>
      </c>
      <c r="F3344" s="9" t="s">
        <v>87</v>
      </c>
      <c r="G3344" s="10" t="s">
        <v>337</v>
      </c>
      <c r="H3344" s="9" t="s">
        <v>35</v>
      </c>
    </row>
    <row r="3345" ht="15.75" customHeight="1">
      <c r="A3345" s="9" t="s">
        <v>37</v>
      </c>
      <c r="B3345" s="10" t="s">
        <v>222</v>
      </c>
      <c r="C3345" s="11">
        <v>2.0</v>
      </c>
      <c r="D3345" s="11">
        <v>2.0</v>
      </c>
      <c r="E3345" s="12">
        <v>1.0</v>
      </c>
      <c r="F3345" s="9" t="s">
        <v>86</v>
      </c>
      <c r="G3345" s="10" t="s">
        <v>223</v>
      </c>
      <c r="H3345" s="9" t="s">
        <v>35</v>
      </c>
    </row>
    <row r="3346" ht="15.75" customHeight="1">
      <c r="A3346" s="9" t="s">
        <v>31</v>
      </c>
      <c r="B3346" s="10" t="s">
        <v>329</v>
      </c>
      <c r="C3346" s="11">
        <v>3.0</v>
      </c>
      <c r="D3346" s="11">
        <v>2.0</v>
      </c>
      <c r="E3346" s="12">
        <v>1.0</v>
      </c>
      <c r="F3346" s="9" t="s">
        <v>24</v>
      </c>
      <c r="G3346" s="10" t="s">
        <v>1557</v>
      </c>
      <c r="H3346" s="9" t="s">
        <v>26</v>
      </c>
    </row>
    <row r="3347" ht="15.75" customHeight="1">
      <c r="A3347" s="9" t="s">
        <v>31</v>
      </c>
      <c r="B3347" s="10" t="s">
        <v>628</v>
      </c>
      <c r="C3347" s="11">
        <v>1.0</v>
      </c>
      <c r="D3347" s="11">
        <v>1.0</v>
      </c>
      <c r="E3347" s="12">
        <v>1.0</v>
      </c>
      <c r="F3347" s="9" t="s">
        <v>24</v>
      </c>
      <c r="G3347" s="10" t="s">
        <v>1121</v>
      </c>
      <c r="H3347" s="9" t="s">
        <v>26</v>
      </c>
    </row>
    <row r="3348" ht="15.75" customHeight="1">
      <c r="A3348" s="9" t="s">
        <v>174</v>
      </c>
      <c r="B3348" s="10" t="s">
        <v>2262</v>
      </c>
      <c r="C3348" s="10" t="s">
        <v>199</v>
      </c>
      <c r="D3348" s="11">
        <v>2.0</v>
      </c>
      <c r="E3348" s="12">
        <v>1.0</v>
      </c>
      <c r="F3348" s="9" t="s">
        <v>24</v>
      </c>
      <c r="G3348" s="10" t="s">
        <v>253</v>
      </c>
      <c r="H3348" s="9" t="s">
        <v>35</v>
      </c>
    </row>
    <row r="3349" ht="15.75" customHeight="1">
      <c r="A3349" s="9" t="s">
        <v>76</v>
      </c>
      <c r="B3349" s="10" t="s">
        <v>2263</v>
      </c>
      <c r="C3349" s="10" t="s">
        <v>306</v>
      </c>
      <c r="D3349" s="11">
        <v>8.0</v>
      </c>
      <c r="E3349" s="12">
        <v>5.0</v>
      </c>
      <c r="F3349" s="9" t="s">
        <v>29</v>
      </c>
      <c r="G3349" s="10" t="s">
        <v>1572</v>
      </c>
      <c r="H3349" s="9" t="s">
        <v>26</v>
      </c>
    </row>
    <row r="3350" ht="15.75" customHeight="1">
      <c r="A3350" s="9" t="s">
        <v>21</v>
      </c>
      <c r="B3350" s="10" t="s">
        <v>603</v>
      </c>
      <c r="C3350" s="11">
        <v>4.0</v>
      </c>
      <c r="D3350" s="11">
        <v>3.0</v>
      </c>
      <c r="E3350" s="12">
        <v>1.0</v>
      </c>
      <c r="F3350" s="9" t="s">
        <v>24</v>
      </c>
      <c r="G3350" s="10" t="s">
        <v>2059</v>
      </c>
      <c r="H3350" s="9"/>
    </row>
    <row r="3351" ht="15.75" customHeight="1">
      <c r="A3351" s="9" t="s">
        <v>1969</v>
      </c>
      <c r="B3351" s="10" t="s">
        <v>203</v>
      </c>
      <c r="C3351" s="10" t="s">
        <v>62</v>
      </c>
      <c r="D3351" s="11">
        <v>2.0</v>
      </c>
      <c r="E3351" s="13"/>
      <c r="F3351" s="9" t="s">
        <v>172</v>
      </c>
      <c r="G3351" s="10" t="s">
        <v>2264</v>
      </c>
      <c r="H3351" s="9" t="s">
        <v>35</v>
      </c>
    </row>
    <row r="3352" ht="15.75" customHeight="1">
      <c r="A3352" s="9" t="s">
        <v>31</v>
      </c>
      <c r="B3352" s="10" t="s">
        <v>128</v>
      </c>
      <c r="C3352" s="10" t="s">
        <v>226</v>
      </c>
      <c r="D3352" s="11">
        <v>6.0</v>
      </c>
      <c r="E3352" s="12">
        <v>2.0</v>
      </c>
      <c r="F3352" s="9" t="s">
        <v>48</v>
      </c>
      <c r="G3352" s="10" t="s">
        <v>2265</v>
      </c>
      <c r="H3352" s="9" t="s">
        <v>35</v>
      </c>
    </row>
    <row r="3353" ht="15.75" customHeight="1">
      <c r="A3353" s="9" t="s">
        <v>81</v>
      </c>
      <c r="B3353" s="10" t="s">
        <v>282</v>
      </c>
      <c r="C3353" s="10" t="s">
        <v>117</v>
      </c>
      <c r="D3353" s="11">
        <v>6.0</v>
      </c>
      <c r="E3353" s="13"/>
      <c r="F3353" s="9" t="s">
        <v>172</v>
      </c>
      <c r="G3353" s="10" t="s">
        <v>2266</v>
      </c>
      <c r="H3353" s="9"/>
    </row>
    <row r="3354" ht="15.75" customHeight="1">
      <c r="A3354" s="9" t="s">
        <v>21</v>
      </c>
      <c r="B3354" s="10" t="s">
        <v>353</v>
      </c>
      <c r="C3354" s="11">
        <v>1.0</v>
      </c>
      <c r="D3354" s="11">
        <v>2.0</v>
      </c>
      <c r="E3354" s="12">
        <v>1.0</v>
      </c>
      <c r="F3354" s="9" t="s">
        <v>87</v>
      </c>
      <c r="G3354" s="10" t="s">
        <v>2267</v>
      </c>
      <c r="H3354" s="9"/>
    </row>
    <row r="3355" ht="15.75" customHeight="1">
      <c r="A3355" s="9" t="s">
        <v>90</v>
      </c>
      <c r="B3355" s="10" t="s">
        <v>313</v>
      </c>
      <c r="C3355" s="11">
        <v>3.0</v>
      </c>
      <c r="D3355" s="11">
        <v>2.0</v>
      </c>
      <c r="E3355" s="13"/>
      <c r="F3355" s="9" t="s">
        <v>87</v>
      </c>
      <c r="G3355" s="10" t="s">
        <v>304</v>
      </c>
      <c r="H3355" s="9"/>
    </row>
    <row r="3356" ht="15.75" customHeight="1">
      <c r="A3356" s="9" t="s">
        <v>1132</v>
      </c>
      <c r="B3356" s="10" t="s">
        <v>332</v>
      </c>
      <c r="C3356" s="11">
        <v>3.0</v>
      </c>
      <c r="D3356" s="11">
        <v>4.0</v>
      </c>
      <c r="E3356" s="13"/>
      <c r="F3356" s="9" t="s">
        <v>97</v>
      </c>
      <c r="G3356" s="10" t="s">
        <v>1028</v>
      </c>
      <c r="H3356" s="9" t="s">
        <v>26</v>
      </c>
    </row>
    <row r="3357" ht="15.75" customHeight="1">
      <c r="A3357" s="9" t="s">
        <v>2268</v>
      </c>
      <c r="B3357" s="10" t="s">
        <v>1257</v>
      </c>
      <c r="C3357" s="10" t="s">
        <v>39</v>
      </c>
      <c r="D3357" s="11">
        <v>6.0</v>
      </c>
      <c r="E3357" s="13"/>
      <c r="F3357" s="9" t="s">
        <v>494</v>
      </c>
      <c r="G3357" s="10" t="s">
        <v>2269</v>
      </c>
      <c r="H3357" s="9" t="s">
        <v>35</v>
      </c>
    </row>
    <row r="3358" ht="15.75" customHeight="1">
      <c r="A3358" s="9" t="s">
        <v>2268</v>
      </c>
      <c r="B3358" s="10" t="s">
        <v>104</v>
      </c>
      <c r="C3358" s="10" t="s">
        <v>39</v>
      </c>
      <c r="D3358" s="11">
        <v>6.0</v>
      </c>
      <c r="E3358" s="13"/>
      <c r="F3358" s="9" t="s">
        <v>1412</v>
      </c>
      <c r="G3358" s="10" t="s">
        <v>1981</v>
      </c>
      <c r="H3358" s="9" t="s">
        <v>35</v>
      </c>
    </row>
    <row r="3359" ht="15.75" customHeight="1">
      <c r="A3359" s="9" t="s">
        <v>27</v>
      </c>
      <c r="B3359" s="10" t="s">
        <v>134</v>
      </c>
      <c r="C3359" s="10" t="s">
        <v>62</v>
      </c>
      <c r="D3359" s="11">
        <v>4.0</v>
      </c>
      <c r="E3359" s="13"/>
      <c r="F3359" s="9" t="s">
        <v>33</v>
      </c>
      <c r="G3359" s="10" t="s">
        <v>2270</v>
      </c>
      <c r="H3359" s="9" t="s">
        <v>35</v>
      </c>
    </row>
    <row r="3360" ht="15.75" customHeight="1">
      <c r="A3360" s="9" t="s">
        <v>2268</v>
      </c>
      <c r="B3360" s="10" t="s">
        <v>1173</v>
      </c>
      <c r="C3360" s="10" t="s">
        <v>39</v>
      </c>
      <c r="D3360" s="11">
        <v>6.0</v>
      </c>
      <c r="E3360" s="13"/>
      <c r="F3360" s="9" t="s">
        <v>69</v>
      </c>
      <c r="G3360" s="10" t="s">
        <v>1725</v>
      </c>
      <c r="H3360" s="9" t="s">
        <v>35</v>
      </c>
    </row>
    <row r="3361" ht="15.75" customHeight="1">
      <c r="A3361" s="9" t="s">
        <v>37</v>
      </c>
      <c r="B3361" s="10" t="s">
        <v>245</v>
      </c>
      <c r="C3361" s="10" t="s">
        <v>62</v>
      </c>
      <c r="D3361" s="11">
        <v>2.0</v>
      </c>
      <c r="E3361" s="12">
        <v>2.0</v>
      </c>
      <c r="F3361" s="9" t="s">
        <v>87</v>
      </c>
      <c r="G3361" s="10" t="s">
        <v>2080</v>
      </c>
      <c r="H3361" s="9" t="s">
        <v>67</v>
      </c>
    </row>
    <row r="3362" ht="15.75" customHeight="1">
      <c r="A3362" s="9" t="s">
        <v>37</v>
      </c>
      <c r="B3362" s="10" t="s">
        <v>82</v>
      </c>
      <c r="C3362" s="10" t="s">
        <v>62</v>
      </c>
      <c r="D3362" s="11">
        <v>2.0</v>
      </c>
      <c r="E3362" s="12">
        <v>2.0</v>
      </c>
      <c r="F3362" s="9" t="s">
        <v>87</v>
      </c>
      <c r="G3362" s="10" t="s">
        <v>2080</v>
      </c>
      <c r="H3362" s="9" t="s">
        <v>35</v>
      </c>
    </row>
    <row r="3363" ht="15.75" customHeight="1">
      <c r="A3363" s="9" t="s">
        <v>37</v>
      </c>
      <c r="B3363" s="10" t="s">
        <v>148</v>
      </c>
      <c r="C3363" s="10" t="s">
        <v>62</v>
      </c>
      <c r="D3363" s="11">
        <v>4.0</v>
      </c>
      <c r="E3363" s="12">
        <v>4.0</v>
      </c>
      <c r="F3363" s="9" t="s">
        <v>87</v>
      </c>
      <c r="G3363" s="10" t="s">
        <v>2271</v>
      </c>
      <c r="H3363" s="9" t="s">
        <v>26</v>
      </c>
    </row>
    <row r="3364" ht="15.75" customHeight="1">
      <c r="A3364" s="9" t="s">
        <v>21</v>
      </c>
      <c r="B3364" s="10" t="s">
        <v>1140</v>
      </c>
      <c r="C3364" s="11">
        <v>2.0</v>
      </c>
      <c r="D3364" s="11">
        <v>2.0</v>
      </c>
      <c r="E3364" s="12">
        <v>1.0</v>
      </c>
      <c r="F3364" s="9" t="s">
        <v>87</v>
      </c>
      <c r="G3364" s="10" t="s">
        <v>2272</v>
      </c>
      <c r="H3364" s="9"/>
    </row>
    <row r="3365" ht="15.75" customHeight="1">
      <c r="A3365" s="9" t="s">
        <v>37</v>
      </c>
      <c r="B3365" s="10" t="s">
        <v>47</v>
      </c>
      <c r="C3365" s="11">
        <v>4.0</v>
      </c>
      <c r="D3365" s="11">
        <v>4.0</v>
      </c>
      <c r="E3365" s="12">
        <v>3.0</v>
      </c>
      <c r="F3365" s="9" t="s">
        <v>87</v>
      </c>
      <c r="G3365" s="10" t="s">
        <v>1410</v>
      </c>
      <c r="H3365" s="9" t="s">
        <v>35</v>
      </c>
    </row>
    <row r="3366" ht="15.75" customHeight="1">
      <c r="A3366" s="9" t="s">
        <v>70</v>
      </c>
      <c r="B3366" s="10" t="s">
        <v>1425</v>
      </c>
      <c r="C3366" s="10" t="s">
        <v>23</v>
      </c>
      <c r="D3366" s="11">
        <v>2.0</v>
      </c>
      <c r="E3366" s="12">
        <v>1.0</v>
      </c>
      <c r="F3366" s="9" t="s">
        <v>24</v>
      </c>
      <c r="G3366" s="10" t="s">
        <v>1268</v>
      </c>
      <c r="H3366" s="9" t="s">
        <v>35</v>
      </c>
    </row>
    <row r="3367" ht="15.75" customHeight="1">
      <c r="A3367" s="9" t="s">
        <v>1458</v>
      </c>
      <c r="B3367" s="10" t="s">
        <v>634</v>
      </c>
      <c r="C3367" s="10" t="s">
        <v>226</v>
      </c>
      <c r="D3367" s="11">
        <v>3.0</v>
      </c>
      <c r="E3367" s="12">
        <v>3.0</v>
      </c>
      <c r="F3367" s="9" t="s">
        <v>59</v>
      </c>
      <c r="G3367" s="10" t="s">
        <v>1460</v>
      </c>
      <c r="H3367" s="9"/>
    </row>
    <row r="3368" ht="15.75" customHeight="1">
      <c r="A3368" s="9" t="s">
        <v>93</v>
      </c>
      <c r="B3368" s="10" t="s">
        <v>755</v>
      </c>
      <c r="C3368" s="11">
        <v>3.0</v>
      </c>
      <c r="D3368" s="11">
        <v>2.0</v>
      </c>
      <c r="E3368" s="12">
        <v>1.0</v>
      </c>
      <c r="F3368" s="9" t="s">
        <v>97</v>
      </c>
      <c r="G3368" s="10" t="s">
        <v>1532</v>
      </c>
      <c r="H3368" s="9" t="s">
        <v>35</v>
      </c>
    </row>
    <row r="3369" ht="15.75" customHeight="1">
      <c r="A3369" s="9" t="s">
        <v>37</v>
      </c>
      <c r="B3369" s="10" t="s">
        <v>222</v>
      </c>
      <c r="C3369" s="11">
        <v>3.0</v>
      </c>
      <c r="D3369" s="11">
        <v>2.0</v>
      </c>
      <c r="E3369" s="12">
        <v>2.0</v>
      </c>
      <c r="F3369" s="9" t="s">
        <v>97</v>
      </c>
      <c r="G3369" s="10" t="s">
        <v>506</v>
      </c>
      <c r="H3369" s="9" t="s">
        <v>35</v>
      </c>
    </row>
    <row r="3370" ht="15.75" customHeight="1">
      <c r="A3370" s="9" t="s">
        <v>37</v>
      </c>
      <c r="B3370" s="10" t="s">
        <v>2273</v>
      </c>
      <c r="C3370" s="10" t="s">
        <v>62</v>
      </c>
      <c r="D3370" s="11">
        <v>3.0</v>
      </c>
      <c r="E3370" s="12">
        <v>2.0</v>
      </c>
      <c r="F3370" s="9" t="s">
        <v>97</v>
      </c>
      <c r="G3370" s="10" t="s">
        <v>2274</v>
      </c>
      <c r="H3370" s="9" t="s">
        <v>26</v>
      </c>
    </row>
    <row r="3371" ht="15.75" customHeight="1">
      <c r="A3371" s="9" t="s">
        <v>36</v>
      </c>
      <c r="B3371" s="10" t="s">
        <v>313</v>
      </c>
      <c r="C3371" s="10" t="s">
        <v>39</v>
      </c>
      <c r="D3371" s="11">
        <v>3.0</v>
      </c>
      <c r="E3371" s="12">
        <v>2.0</v>
      </c>
      <c r="F3371" s="9" t="s">
        <v>33</v>
      </c>
      <c r="G3371" s="10" t="s">
        <v>2275</v>
      </c>
      <c r="H3371" s="9" t="s">
        <v>35</v>
      </c>
    </row>
    <row r="3372" ht="15.75" customHeight="1">
      <c r="A3372" s="9" t="s">
        <v>36</v>
      </c>
      <c r="B3372" s="10" t="s">
        <v>425</v>
      </c>
      <c r="C3372" s="10" t="s">
        <v>39</v>
      </c>
      <c r="D3372" s="11">
        <v>3.0</v>
      </c>
      <c r="E3372" s="12">
        <v>2.0</v>
      </c>
      <c r="F3372" s="9" t="s">
        <v>97</v>
      </c>
      <c r="G3372" s="10" t="s">
        <v>2276</v>
      </c>
      <c r="H3372" s="9" t="s">
        <v>35</v>
      </c>
    </row>
    <row r="3373" ht="15.75" customHeight="1">
      <c r="A3373" s="9" t="s">
        <v>76</v>
      </c>
      <c r="B3373" s="10" t="s">
        <v>797</v>
      </c>
      <c r="C3373" s="10" t="s">
        <v>306</v>
      </c>
      <c r="D3373" s="11">
        <v>6.0</v>
      </c>
      <c r="E3373" s="13"/>
      <c r="F3373" s="9" t="s">
        <v>43</v>
      </c>
      <c r="G3373" s="10" t="s">
        <v>1733</v>
      </c>
      <c r="H3373" s="9" t="s">
        <v>35</v>
      </c>
    </row>
    <row r="3374" ht="15.75" customHeight="1">
      <c r="A3374" s="9" t="s">
        <v>76</v>
      </c>
      <c r="B3374" s="10" t="s">
        <v>2277</v>
      </c>
      <c r="C3374" s="10" t="s">
        <v>306</v>
      </c>
      <c r="D3374" s="11">
        <v>6.0</v>
      </c>
      <c r="E3374" s="12">
        <v>6.0</v>
      </c>
      <c r="F3374" s="9" t="s">
        <v>29</v>
      </c>
      <c r="G3374" s="10" t="s">
        <v>395</v>
      </c>
      <c r="H3374" s="9" t="s">
        <v>35</v>
      </c>
    </row>
    <row r="3375" ht="15.75" customHeight="1">
      <c r="A3375" s="9" t="s">
        <v>219</v>
      </c>
      <c r="B3375" s="10" t="s">
        <v>1210</v>
      </c>
      <c r="C3375" s="10" t="s">
        <v>306</v>
      </c>
      <c r="D3375" s="11">
        <v>7.0</v>
      </c>
      <c r="E3375" s="12">
        <v>5.0</v>
      </c>
      <c r="F3375" s="9" t="s">
        <v>43</v>
      </c>
      <c r="G3375" s="10" t="s">
        <v>2278</v>
      </c>
      <c r="H3375" s="9" t="s">
        <v>26</v>
      </c>
    </row>
    <row r="3376" ht="15.75" customHeight="1">
      <c r="A3376" s="9" t="s">
        <v>219</v>
      </c>
      <c r="B3376" s="10" t="s">
        <v>1210</v>
      </c>
      <c r="C3376" s="10" t="s">
        <v>306</v>
      </c>
      <c r="D3376" s="11">
        <v>7.0</v>
      </c>
      <c r="E3376" s="13"/>
      <c r="F3376" s="9" t="s">
        <v>29</v>
      </c>
      <c r="G3376" s="10" t="s">
        <v>1572</v>
      </c>
      <c r="H3376" s="9" t="s">
        <v>26</v>
      </c>
    </row>
    <row r="3377" ht="15.75" customHeight="1">
      <c r="A3377" s="9" t="s">
        <v>37</v>
      </c>
      <c r="B3377" s="10" t="s">
        <v>1109</v>
      </c>
      <c r="C3377" s="10" t="s">
        <v>62</v>
      </c>
      <c r="D3377" s="11">
        <v>3.0</v>
      </c>
      <c r="E3377" s="12">
        <v>2.0</v>
      </c>
      <c r="F3377" s="9" t="s">
        <v>87</v>
      </c>
      <c r="G3377" s="10" t="s">
        <v>756</v>
      </c>
      <c r="H3377" s="9" t="s">
        <v>35</v>
      </c>
    </row>
    <row r="3378" ht="15.75" customHeight="1">
      <c r="A3378" s="9" t="s">
        <v>37</v>
      </c>
      <c r="B3378" s="10" t="s">
        <v>247</v>
      </c>
      <c r="C3378" s="10" t="s">
        <v>62</v>
      </c>
      <c r="D3378" s="11">
        <v>3.0</v>
      </c>
      <c r="E3378" s="12">
        <v>2.0</v>
      </c>
      <c r="F3378" s="9" t="s">
        <v>87</v>
      </c>
      <c r="G3378" s="10" t="s">
        <v>25</v>
      </c>
      <c r="H3378" s="9" t="s">
        <v>35</v>
      </c>
    </row>
    <row r="3379" ht="15.75" customHeight="1">
      <c r="A3379" s="9" t="s">
        <v>53</v>
      </c>
      <c r="B3379" s="10" t="s">
        <v>689</v>
      </c>
      <c r="C3379" s="11">
        <v>2.0</v>
      </c>
      <c r="D3379" s="11">
        <v>2.0</v>
      </c>
      <c r="E3379" s="12">
        <v>1.0</v>
      </c>
      <c r="F3379" s="9" t="s">
        <v>59</v>
      </c>
      <c r="G3379" s="10" t="s">
        <v>2279</v>
      </c>
      <c r="H3379" s="9" t="s">
        <v>35</v>
      </c>
    </row>
    <row r="3380" ht="15.75" customHeight="1">
      <c r="A3380" s="9" t="s">
        <v>53</v>
      </c>
      <c r="B3380" s="10" t="s">
        <v>2280</v>
      </c>
      <c r="C3380" s="11">
        <v>2.0</v>
      </c>
      <c r="D3380" s="11">
        <v>1.0</v>
      </c>
      <c r="E3380" s="12">
        <v>1.0</v>
      </c>
      <c r="F3380" s="9" t="s">
        <v>501</v>
      </c>
      <c r="G3380" s="10" t="s">
        <v>1232</v>
      </c>
      <c r="H3380" s="9" t="s">
        <v>35</v>
      </c>
    </row>
    <row r="3381" ht="15.75" customHeight="1">
      <c r="A3381" s="9" t="s">
        <v>70</v>
      </c>
      <c r="B3381" s="10" t="s">
        <v>612</v>
      </c>
      <c r="C3381" s="10" t="s">
        <v>62</v>
      </c>
      <c r="D3381" s="11">
        <v>2.0</v>
      </c>
      <c r="E3381" s="12">
        <v>2.0</v>
      </c>
      <c r="F3381" s="9" t="s">
        <v>24</v>
      </c>
      <c r="G3381" s="10" t="s">
        <v>416</v>
      </c>
      <c r="H3381" s="9" t="s">
        <v>35</v>
      </c>
    </row>
    <row r="3382" ht="15.75" customHeight="1">
      <c r="A3382" s="9" t="s">
        <v>36</v>
      </c>
      <c r="B3382" s="10" t="s">
        <v>2007</v>
      </c>
      <c r="C3382" s="11">
        <v>3.0</v>
      </c>
      <c r="D3382" s="11">
        <v>2.0</v>
      </c>
      <c r="E3382" s="12">
        <v>1.0</v>
      </c>
      <c r="F3382" s="9" t="s">
        <v>24</v>
      </c>
      <c r="G3382" s="10"/>
      <c r="H3382" s="9" t="s">
        <v>26</v>
      </c>
    </row>
    <row r="3383" ht="15.75" customHeight="1">
      <c r="A3383" s="9" t="s">
        <v>1013</v>
      </c>
      <c r="B3383" s="10" t="s">
        <v>350</v>
      </c>
      <c r="C3383" s="10" t="s">
        <v>39</v>
      </c>
      <c r="D3383" s="11">
        <v>3.0</v>
      </c>
      <c r="E3383" s="12">
        <v>1.0</v>
      </c>
      <c r="F3383" s="9" t="s">
        <v>33</v>
      </c>
      <c r="G3383" s="10" t="s">
        <v>2281</v>
      </c>
      <c r="H3383" s="9" t="s">
        <v>35</v>
      </c>
    </row>
    <row r="3384" ht="15.75" customHeight="1">
      <c r="A3384" s="9" t="s">
        <v>106</v>
      </c>
      <c r="B3384" s="10" t="s">
        <v>968</v>
      </c>
      <c r="C3384" s="11">
        <v>4.0</v>
      </c>
      <c r="D3384" s="11">
        <v>3.0</v>
      </c>
      <c r="E3384" s="13"/>
      <c r="F3384" s="9" t="s">
        <v>59</v>
      </c>
      <c r="G3384" s="10" t="s">
        <v>845</v>
      </c>
      <c r="H3384" s="9" t="s">
        <v>35</v>
      </c>
    </row>
    <row r="3385" ht="15.75" customHeight="1">
      <c r="A3385" s="9" t="s">
        <v>106</v>
      </c>
      <c r="B3385" s="10" t="s">
        <v>924</v>
      </c>
      <c r="C3385" s="11">
        <v>4.0</v>
      </c>
      <c r="D3385" s="11">
        <v>3.0</v>
      </c>
      <c r="E3385" s="13"/>
      <c r="F3385" s="9" t="s">
        <v>1497</v>
      </c>
      <c r="G3385" s="10" t="s">
        <v>796</v>
      </c>
      <c r="H3385" s="9" t="s">
        <v>35</v>
      </c>
    </row>
    <row r="3386" ht="15.75" customHeight="1">
      <c r="A3386" s="9" t="s">
        <v>31</v>
      </c>
      <c r="B3386" s="10" t="s">
        <v>2282</v>
      </c>
      <c r="C3386" s="11">
        <v>2.0</v>
      </c>
      <c r="D3386" s="11">
        <v>2.0</v>
      </c>
      <c r="E3386" s="13"/>
      <c r="F3386" s="9" t="s">
        <v>24</v>
      </c>
      <c r="G3386" s="10" t="s">
        <v>939</v>
      </c>
      <c r="H3386" s="9" t="s">
        <v>26</v>
      </c>
    </row>
    <row r="3387" ht="15.75" customHeight="1">
      <c r="A3387" s="9" t="s">
        <v>31</v>
      </c>
      <c r="B3387" s="10" t="s">
        <v>2283</v>
      </c>
      <c r="C3387" s="11">
        <v>1.0</v>
      </c>
      <c r="D3387" s="11">
        <v>1.0</v>
      </c>
      <c r="E3387" s="12">
        <v>1.0</v>
      </c>
      <c r="F3387" s="9" t="s">
        <v>24</v>
      </c>
      <c r="G3387" s="10" t="s">
        <v>1121</v>
      </c>
      <c r="H3387" s="9" t="s">
        <v>26</v>
      </c>
    </row>
    <row r="3388" ht="15.75" customHeight="1">
      <c r="A3388" s="9" t="s">
        <v>219</v>
      </c>
      <c r="B3388" s="10" t="s">
        <v>1454</v>
      </c>
      <c r="C3388" s="10" t="s">
        <v>306</v>
      </c>
      <c r="D3388" s="11">
        <v>7.0</v>
      </c>
      <c r="E3388" s="12">
        <v>28.0</v>
      </c>
      <c r="F3388" s="9" t="s">
        <v>29</v>
      </c>
      <c r="G3388" s="10" t="s">
        <v>1455</v>
      </c>
      <c r="H3388" s="9" t="s">
        <v>35</v>
      </c>
    </row>
    <row r="3389" ht="15.75" customHeight="1">
      <c r="A3389" s="9" t="s">
        <v>36</v>
      </c>
      <c r="B3389" s="10" t="s">
        <v>2284</v>
      </c>
      <c r="C3389" s="11">
        <v>2.0</v>
      </c>
      <c r="D3389" s="11">
        <v>2.0</v>
      </c>
      <c r="E3389" s="12">
        <v>2.0</v>
      </c>
      <c r="F3389" s="9" t="s">
        <v>149</v>
      </c>
      <c r="G3389" s="10" t="s">
        <v>2285</v>
      </c>
      <c r="H3389" s="9" t="s">
        <v>35</v>
      </c>
    </row>
    <row r="3390" ht="15.75" customHeight="1">
      <c r="A3390" s="9" t="s">
        <v>36</v>
      </c>
      <c r="B3390" s="10" t="s">
        <v>2286</v>
      </c>
      <c r="C3390" s="11">
        <v>2.0</v>
      </c>
      <c r="D3390" s="11">
        <v>2.0</v>
      </c>
      <c r="E3390" s="12">
        <v>2.0</v>
      </c>
      <c r="F3390" s="9" t="s">
        <v>24</v>
      </c>
      <c r="G3390" s="10" t="s">
        <v>1814</v>
      </c>
      <c r="H3390" s="9" t="s">
        <v>35</v>
      </c>
    </row>
    <row r="3391" ht="15.75" customHeight="1">
      <c r="A3391" s="9" t="s">
        <v>36</v>
      </c>
      <c r="B3391" s="10" t="s">
        <v>2287</v>
      </c>
      <c r="C3391" s="11">
        <v>2.0</v>
      </c>
      <c r="D3391" s="11">
        <v>1.0</v>
      </c>
      <c r="E3391" s="12">
        <v>1.0</v>
      </c>
      <c r="F3391" s="9" t="s">
        <v>24</v>
      </c>
      <c r="G3391" s="10" t="s">
        <v>2288</v>
      </c>
      <c r="H3391" s="9" t="s">
        <v>35</v>
      </c>
    </row>
    <row r="3392" ht="15.75" customHeight="1">
      <c r="A3392" s="9" t="s">
        <v>36</v>
      </c>
      <c r="B3392" s="10" t="s">
        <v>2289</v>
      </c>
      <c r="C3392" s="10" t="s">
        <v>62</v>
      </c>
      <c r="D3392" s="11">
        <v>2.0</v>
      </c>
      <c r="E3392" s="12">
        <v>2.0</v>
      </c>
      <c r="F3392" s="9" t="s">
        <v>149</v>
      </c>
      <c r="G3392" s="10" t="s">
        <v>2290</v>
      </c>
      <c r="H3392" s="9" t="s">
        <v>35</v>
      </c>
    </row>
    <row r="3393" ht="15.75" customHeight="1">
      <c r="A3393" s="9" t="s">
        <v>36</v>
      </c>
      <c r="B3393" s="10" t="s">
        <v>1331</v>
      </c>
      <c r="C3393" s="11">
        <v>1.0</v>
      </c>
      <c r="D3393" s="11">
        <v>2.0</v>
      </c>
      <c r="E3393" s="12">
        <v>1.0</v>
      </c>
      <c r="F3393" s="9" t="s">
        <v>149</v>
      </c>
      <c r="G3393" s="10" t="s">
        <v>675</v>
      </c>
      <c r="H3393" s="9" t="s">
        <v>35</v>
      </c>
    </row>
    <row r="3394" ht="15.75" customHeight="1">
      <c r="A3394" s="9" t="s">
        <v>36</v>
      </c>
      <c r="B3394" s="10" t="s">
        <v>2291</v>
      </c>
      <c r="C3394" s="11">
        <v>1.0</v>
      </c>
      <c r="D3394" s="11">
        <v>1.0</v>
      </c>
      <c r="E3394" s="12">
        <v>1.0</v>
      </c>
      <c r="F3394" s="9" t="s">
        <v>24</v>
      </c>
      <c r="G3394" s="10" t="s">
        <v>2292</v>
      </c>
      <c r="H3394" s="9" t="s">
        <v>35</v>
      </c>
    </row>
    <row r="3395" ht="15.75" customHeight="1">
      <c r="A3395" s="9" t="s">
        <v>111</v>
      </c>
      <c r="B3395" s="10" t="s">
        <v>1654</v>
      </c>
      <c r="C3395" s="10" t="s">
        <v>62</v>
      </c>
      <c r="D3395" s="11">
        <v>2.0</v>
      </c>
      <c r="E3395" s="12">
        <v>1.0</v>
      </c>
      <c r="F3395" s="9" t="s">
        <v>33</v>
      </c>
      <c r="G3395" s="10" t="s">
        <v>139</v>
      </c>
      <c r="H3395" s="9" t="s">
        <v>35</v>
      </c>
    </row>
    <row r="3396" ht="15.75" customHeight="1">
      <c r="A3396" s="9" t="s">
        <v>174</v>
      </c>
      <c r="B3396" s="10" t="s">
        <v>560</v>
      </c>
      <c r="C3396" s="11">
        <v>3.0</v>
      </c>
      <c r="D3396" s="11">
        <v>2.0</v>
      </c>
      <c r="E3396" s="12">
        <v>2.0</v>
      </c>
      <c r="F3396" s="9" t="s">
        <v>87</v>
      </c>
      <c r="G3396" s="10" t="s">
        <v>730</v>
      </c>
      <c r="H3396" s="9" t="s">
        <v>67</v>
      </c>
    </row>
    <row r="3397" ht="15.75" customHeight="1">
      <c r="A3397" s="9" t="s">
        <v>21</v>
      </c>
      <c r="B3397" s="10" t="s">
        <v>1221</v>
      </c>
      <c r="C3397" s="11">
        <v>3.0</v>
      </c>
      <c r="D3397" s="11">
        <v>2.0</v>
      </c>
      <c r="E3397" s="13"/>
      <c r="F3397" s="9" t="s">
        <v>33</v>
      </c>
      <c r="G3397" s="10" t="s">
        <v>341</v>
      </c>
      <c r="H3397" s="9" t="s">
        <v>35</v>
      </c>
    </row>
    <row r="3398" ht="15.75" customHeight="1">
      <c r="A3398" s="9" t="s">
        <v>93</v>
      </c>
      <c r="B3398" s="10" t="s">
        <v>1425</v>
      </c>
      <c r="C3398" s="11">
        <v>2.0</v>
      </c>
      <c r="D3398" s="11">
        <v>2.0</v>
      </c>
      <c r="E3398" s="12">
        <v>2.0</v>
      </c>
      <c r="F3398" s="9" t="s">
        <v>124</v>
      </c>
      <c r="G3398" s="10" t="s">
        <v>2213</v>
      </c>
      <c r="H3398" s="9" t="s">
        <v>67</v>
      </c>
    </row>
    <row r="3399" ht="15.75" customHeight="1">
      <c r="A3399" s="9" t="s">
        <v>70</v>
      </c>
      <c r="B3399" s="10" t="s">
        <v>332</v>
      </c>
      <c r="C3399" s="11">
        <v>3.0</v>
      </c>
      <c r="D3399" s="11">
        <v>4.0</v>
      </c>
      <c r="E3399" s="12">
        <v>2.0</v>
      </c>
      <c r="F3399" s="9" t="s">
        <v>97</v>
      </c>
      <c r="G3399" s="10" t="s">
        <v>943</v>
      </c>
      <c r="H3399" s="9" t="s">
        <v>35</v>
      </c>
    </row>
    <row r="3400" ht="15.75" customHeight="1">
      <c r="A3400" s="9" t="s">
        <v>2142</v>
      </c>
      <c r="B3400" s="10" t="s">
        <v>1345</v>
      </c>
      <c r="C3400" s="10" t="s">
        <v>327</v>
      </c>
      <c r="D3400" s="11">
        <v>1.0</v>
      </c>
      <c r="E3400" s="12">
        <v>1.0</v>
      </c>
      <c r="F3400" s="9" t="s">
        <v>1815</v>
      </c>
      <c r="G3400" s="10" t="s">
        <v>246</v>
      </c>
      <c r="H3400" s="9"/>
    </row>
    <row r="3401" ht="15.75" customHeight="1">
      <c r="A3401" s="9" t="s">
        <v>2142</v>
      </c>
      <c r="B3401" s="10" t="s">
        <v>1326</v>
      </c>
      <c r="C3401" s="11">
        <v>2.0</v>
      </c>
      <c r="D3401" s="11">
        <v>2.0</v>
      </c>
      <c r="E3401" s="13"/>
      <c r="F3401" s="9" t="s">
        <v>24</v>
      </c>
      <c r="G3401" s="10" t="s">
        <v>2293</v>
      </c>
      <c r="H3401" s="9"/>
    </row>
    <row r="3402" ht="15.75" customHeight="1">
      <c r="A3402" s="9" t="s">
        <v>76</v>
      </c>
      <c r="B3402" s="10" t="s">
        <v>651</v>
      </c>
      <c r="C3402" s="10" t="s">
        <v>39</v>
      </c>
      <c r="D3402" s="11">
        <v>5.0</v>
      </c>
      <c r="E3402" s="12">
        <v>3.0</v>
      </c>
      <c r="F3402" s="9" t="s">
        <v>33</v>
      </c>
      <c r="G3402" s="10" t="s">
        <v>2248</v>
      </c>
      <c r="H3402" s="9" t="s">
        <v>35</v>
      </c>
    </row>
    <row r="3403" ht="15.75" customHeight="1">
      <c r="A3403" s="9" t="s">
        <v>90</v>
      </c>
      <c r="B3403" s="10" t="s">
        <v>854</v>
      </c>
      <c r="C3403" s="11">
        <v>2.0</v>
      </c>
      <c r="D3403" s="11">
        <v>2.0</v>
      </c>
      <c r="E3403" s="12">
        <v>1.0</v>
      </c>
      <c r="F3403" s="9" t="s">
        <v>86</v>
      </c>
      <c r="G3403" s="10" t="s">
        <v>2294</v>
      </c>
      <c r="H3403" s="9" t="s">
        <v>26</v>
      </c>
    </row>
    <row r="3404" ht="15.75" customHeight="1">
      <c r="A3404" s="9" t="s">
        <v>1239</v>
      </c>
      <c r="B3404" s="10" t="s">
        <v>136</v>
      </c>
      <c r="C3404" s="11">
        <v>2.0</v>
      </c>
      <c r="D3404" s="11">
        <v>2.0</v>
      </c>
      <c r="E3404" s="12">
        <v>2.0</v>
      </c>
      <c r="F3404" s="9" t="s">
        <v>24</v>
      </c>
      <c r="G3404" s="10" t="s">
        <v>1241</v>
      </c>
      <c r="H3404" s="9"/>
    </row>
    <row r="3405" ht="15.75" customHeight="1">
      <c r="A3405" s="9" t="s">
        <v>1239</v>
      </c>
      <c r="B3405" s="10" t="s">
        <v>171</v>
      </c>
      <c r="C3405" s="11">
        <v>2.0</v>
      </c>
      <c r="D3405" s="11">
        <v>2.0</v>
      </c>
      <c r="E3405" s="12">
        <v>2.0</v>
      </c>
      <c r="F3405" s="9" t="s">
        <v>24</v>
      </c>
      <c r="G3405" s="10"/>
      <c r="H3405" s="9"/>
    </row>
    <row r="3406" ht="15.75" customHeight="1">
      <c r="A3406" s="9" t="s">
        <v>111</v>
      </c>
      <c r="B3406" s="10" t="s">
        <v>195</v>
      </c>
      <c r="C3406" s="10" t="s">
        <v>226</v>
      </c>
      <c r="D3406" s="11">
        <v>5.0</v>
      </c>
      <c r="E3406" s="12">
        <v>4.0</v>
      </c>
      <c r="F3406" s="9" t="s">
        <v>69</v>
      </c>
      <c r="G3406" s="10" t="s">
        <v>2295</v>
      </c>
      <c r="H3406" s="9" t="s">
        <v>26</v>
      </c>
    </row>
    <row r="3407" ht="15.75" customHeight="1">
      <c r="A3407" s="9" t="s">
        <v>27</v>
      </c>
      <c r="B3407" s="10" t="s">
        <v>195</v>
      </c>
      <c r="C3407" s="11">
        <v>4.0</v>
      </c>
      <c r="D3407" s="11">
        <v>3.0</v>
      </c>
      <c r="E3407" s="13"/>
      <c r="F3407" s="9" t="s">
        <v>59</v>
      </c>
      <c r="G3407" s="10" t="s">
        <v>284</v>
      </c>
      <c r="H3407" s="9" t="s">
        <v>67</v>
      </c>
    </row>
    <row r="3408" ht="15.75" customHeight="1">
      <c r="A3408" s="9" t="s">
        <v>76</v>
      </c>
      <c r="B3408" s="10" t="s">
        <v>85</v>
      </c>
      <c r="C3408" s="10" t="s">
        <v>62</v>
      </c>
      <c r="D3408" s="11">
        <v>3.0</v>
      </c>
      <c r="E3408" s="12">
        <v>2.0</v>
      </c>
      <c r="F3408" s="9" t="s">
        <v>87</v>
      </c>
      <c r="G3408" s="10" t="s">
        <v>2296</v>
      </c>
      <c r="H3408" s="9" t="s">
        <v>26</v>
      </c>
    </row>
    <row r="3409" ht="15.75" customHeight="1">
      <c r="A3409" s="9" t="s">
        <v>46</v>
      </c>
      <c r="B3409" s="10" t="s">
        <v>843</v>
      </c>
      <c r="C3409" s="10" t="s">
        <v>306</v>
      </c>
      <c r="D3409" s="11">
        <v>4.0</v>
      </c>
      <c r="E3409" s="13"/>
      <c r="F3409" s="9" t="s">
        <v>74</v>
      </c>
      <c r="G3409" s="10" t="s">
        <v>395</v>
      </c>
      <c r="H3409" s="9" t="s">
        <v>35</v>
      </c>
    </row>
    <row r="3410" ht="15.75" customHeight="1">
      <c r="A3410" s="9" t="s">
        <v>21</v>
      </c>
      <c r="B3410" s="10" t="s">
        <v>2297</v>
      </c>
      <c r="C3410" s="11">
        <v>2.0</v>
      </c>
      <c r="D3410" s="11">
        <v>2.0</v>
      </c>
      <c r="E3410" s="13"/>
      <c r="F3410" s="9" t="s">
        <v>124</v>
      </c>
      <c r="G3410" s="10" t="s">
        <v>2247</v>
      </c>
      <c r="H3410" s="9" t="s">
        <v>35</v>
      </c>
    </row>
    <row r="3411" ht="15.75" customHeight="1">
      <c r="A3411" s="9" t="s">
        <v>224</v>
      </c>
      <c r="B3411" s="10" t="s">
        <v>970</v>
      </c>
      <c r="C3411" s="10" t="s">
        <v>327</v>
      </c>
      <c r="D3411" s="11">
        <v>1.0</v>
      </c>
      <c r="E3411" s="13"/>
      <c r="F3411" s="9" t="s">
        <v>24</v>
      </c>
      <c r="G3411" s="10" t="s">
        <v>246</v>
      </c>
      <c r="H3411" s="9" t="s">
        <v>26</v>
      </c>
    </row>
    <row r="3412" ht="15.75" customHeight="1">
      <c r="A3412" s="9" t="s">
        <v>36</v>
      </c>
      <c r="B3412" s="10" t="s">
        <v>377</v>
      </c>
      <c r="C3412" s="10" t="s">
        <v>62</v>
      </c>
      <c r="D3412" s="11">
        <v>3.0</v>
      </c>
      <c r="E3412" s="12">
        <v>2.0</v>
      </c>
      <c r="F3412" s="9" t="s">
        <v>86</v>
      </c>
      <c r="G3412" s="10" t="s">
        <v>2298</v>
      </c>
      <c r="H3412" s="9" t="s">
        <v>26</v>
      </c>
    </row>
    <row r="3413" ht="15.75" customHeight="1">
      <c r="A3413" s="9" t="s">
        <v>36</v>
      </c>
      <c r="B3413" s="10" t="s">
        <v>1193</v>
      </c>
      <c r="C3413" s="11">
        <v>4.0</v>
      </c>
      <c r="D3413" s="11">
        <v>3.0</v>
      </c>
      <c r="E3413" s="13"/>
      <c r="F3413" s="9" t="s">
        <v>59</v>
      </c>
      <c r="G3413" s="10" t="s">
        <v>2226</v>
      </c>
      <c r="H3413" s="9" t="s">
        <v>35</v>
      </c>
    </row>
    <row r="3414" ht="15.75" customHeight="1">
      <c r="A3414" s="9" t="s">
        <v>268</v>
      </c>
      <c r="B3414" s="10" t="s">
        <v>808</v>
      </c>
      <c r="C3414" s="10" t="s">
        <v>62</v>
      </c>
      <c r="D3414" s="11">
        <v>4.0</v>
      </c>
      <c r="E3414" s="12">
        <v>2.0</v>
      </c>
      <c r="F3414" s="9" t="s">
        <v>87</v>
      </c>
      <c r="G3414" s="10" t="s">
        <v>1191</v>
      </c>
      <c r="H3414" s="9" t="s">
        <v>35</v>
      </c>
    </row>
    <row r="3415" ht="15.75" customHeight="1">
      <c r="A3415" s="9" t="s">
        <v>106</v>
      </c>
      <c r="B3415" s="10" t="s">
        <v>1069</v>
      </c>
      <c r="C3415" s="10" t="s">
        <v>62</v>
      </c>
      <c r="D3415" s="11">
        <v>2.0</v>
      </c>
      <c r="E3415" s="12">
        <v>2.0</v>
      </c>
      <c r="F3415" s="9" t="s">
        <v>86</v>
      </c>
      <c r="G3415" s="10" t="s">
        <v>323</v>
      </c>
      <c r="H3415" s="9" t="s">
        <v>35</v>
      </c>
    </row>
    <row r="3416" ht="15.75" customHeight="1">
      <c r="A3416" s="9" t="s">
        <v>37</v>
      </c>
      <c r="B3416" s="10" t="s">
        <v>22</v>
      </c>
      <c r="C3416" s="10" t="s">
        <v>226</v>
      </c>
      <c r="D3416" s="11">
        <v>4.0</v>
      </c>
      <c r="E3416" s="12">
        <v>2.0</v>
      </c>
      <c r="F3416" s="9" t="s">
        <v>94</v>
      </c>
      <c r="G3416" s="10" t="s">
        <v>2299</v>
      </c>
      <c r="H3416" s="9" t="s">
        <v>35</v>
      </c>
    </row>
    <row r="3417" ht="15.75" customHeight="1">
      <c r="A3417" s="9" t="s">
        <v>190</v>
      </c>
      <c r="B3417" s="10" t="s">
        <v>2300</v>
      </c>
      <c r="C3417" s="10" t="s">
        <v>62</v>
      </c>
      <c r="D3417" s="11">
        <v>4.0</v>
      </c>
      <c r="E3417" s="12">
        <v>2.0</v>
      </c>
      <c r="F3417" s="9" t="s">
        <v>24</v>
      </c>
      <c r="G3417" s="10" t="s">
        <v>2301</v>
      </c>
      <c r="H3417" s="9" t="s">
        <v>26</v>
      </c>
    </row>
    <row r="3418" ht="15.75" customHeight="1">
      <c r="A3418" s="9" t="s">
        <v>190</v>
      </c>
      <c r="B3418" s="10" t="s">
        <v>134</v>
      </c>
      <c r="C3418" s="11">
        <v>2.0</v>
      </c>
      <c r="D3418" s="11">
        <v>3.0</v>
      </c>
      <c r="E3418" s="12">
        <v>1.0</v>
      </c>
      <c r="F3418" s="9" t="s">
        <v>24</v>
      </c>
      <c r="G3418" s="10" t="s">
        <v>823</v>
      </c>
      <c r="H3418" s="9" t="s">
        <v>26</v>
      </c>
    </row>
    <row r="3419" ht="15.75" customHeight="1">
      <c r="A3419" s="9" t="s">
        <v>70</v>
      </c>
      <c r="B3419" s="10" t="s">
        <v>2173</v>
      </c>
      <c r="C3419" s="11">
        <v>3.0</v>
      </c>
      <c r="D3419" s="11">
        <v>2.0</v>
      </c>
      <c r="E3419" s="12">
        <v>1.0</v>
      </c>
      <c r="F3419" s="9" t="s">
        <v>124</v>
      </c>
      <c r="G3419" s="10" t="s">
        <v>491</v>
      </c>
      <c r="H3419" s="9" t="s">
        <v>35</v>
      </c>
    </row>
    <row r="3420" ht="15.75" customHeight="1">
      <c r="A3420" s="9" t="s">
        <v>106</v>
      </c>
      <c r="B3420" s="10" t="s">
        <v>711</v>
      </c>
      <c r="C3420" s="10" t="s">
        <v>23</v>
      </c>
      <c r="D3420" s="11">
        <v>2.0</v>
      </c>
      <c r="E3420" s="13"/>
      <c r="F3420" s="9" t="s">
        <v>347</v>
      </c>
      <c r="G3420" s="10"/>
      <c r="H3420" s="9"/>
    </row>
    <row r="3421" ht="15.75" customHeight="1">
      <c r="A3421" s="9" t="s">
        <v>37</v>
      </c>
      <c r="B3421" s="10" t="s">
        <v>810</v>
      </c>
      <c r="C3421" s="10" t="s">
        <v>62</v>
      </c>
      <c r="D3421" s="11">
        <v>3.0</v>
      </c>
      <c r="E3421" s="12">
        <v>3.0</v>
      </c>
      <c r="F3421" s="9" t="s">
        <v>33</v>
      </c>
      <c r="G3421" s="10" t="s">
        <v>845</v>
      </c>
      <c r="H3421" s="9" t="s">
        <v>26</v>
      </c>
    </row>
    <row r="3422" ht="15.75" customHeight="1">
      <c r="A3422" s="9" t="s">
        <v>64</v>
      </c>
      <c r="B3422" s="10" t="s">
        <v>474</v>
      </c>
      <c r="C3422" s="10" t="s">
        <v>199</v>
      </c>
      <c r="D3422" s="11">
        <v>2.0</v>
      </c>
      <c r="E3422" s="13"/>
      <c r="F3422" s="9" t="s">
        <v>24</v>
      </c>
      <c r="G3422" s="10" t="s">
        <v>378</v>
      </c>
      <c r="H3422" s="9" t="s">
        <v>35</v>
      </c>
    </row>
    <row r="3423" ht="15.75" customHeight="1">
      <c r="A3423" s="9" t="s">
        <v>27</v>
      </c>
      <c r="B3423" s="10" t="s">
        <v>1280</v>
      </c>
      <c r="C3423" s="10" t="s">
        <v>226</v>
      </c>
      <c r="D3423" s="11">
        <v>7.0</v>
      </c>
      <c r="E3423" s="13"/>
      <c r="F3423" s="9" t="s">
        <v>87</v>
      </c>
      <c r="G3423" s="10" t="s">
        <v>542</v>
      </c>
      <c r="H3423" s="9" t="s">
        <v>67</v>
      </c>
    </row>
    <row r="3424" ht="15.75" customHeight="1">
      <c r="A3424" s="9" t="s">
        <v>21</v>
      </c>
      <c r="B3424" s="10" t="s">
        <v>428</v>
      </c>
      <c r="C3424" s="11">
        <v>2.0</v>
      </c>
      <c r="D3424" s="11">
        <v>2.0</v>
      </c>
      <c r="E3424" s="13"/>
      <c r="F3424" s="9" t="s">
        <v>124</v>
      </c>
      <c r="G3424" s="10" t="s">
        <v>449</v>
      </c>
      <c r="H3424" s="9" t="s">
        <v>35</v>
      </c>
    </row>
    <row r="3425" ht="15.75" customHeight="1">
      <c r="A3425" s="9" t="s">
        <v>76</v>
      </c>
      <c r="B3425" s="10" t="s">
        <v>126</v>
      </c>
      <c r="C3425" s="10" t="s">
        <v>226</v>
      </c>
      <c r="D3425" s="11">
        <v>5.0</v>
      </c>
      <c r="E3425" s="12">
        <v>4.0</v>
      </c>
      <c r="F3425" s="9" t="s">
        <v>732</v>
      </c>
      <c r="G3425" s="10" t="s">
        <v>861</v>
      </c>
      <c r="H3425" s="9" t="s">
        <v>35</v>
      </c>
    </row>
    <row r="3426" ht="15.75" customHeight="1">
      <c r="A3426" s="9" t="s">
        <v>90</v>
      </c>
      <c r="B3426" s="10" t="s">
        <v>1159</v>
      </c>
      <c r="C3426" s="10" t="s">
        <v>199</v>
      </c>
      <c r="D3426" s="11">
        <v>1.0</v>
      </c>
      <c r="E3426" s="13"/>
      <c r="F3426" s="9" t="s">
        <v>24</v>
      </c>
      <c r="G3426" s="10" t="s">
        <v>1568</v>
      </c>
      <c r="H3426" s="9"/>
    </row>
    <row r="3427" ht="15.75" customHeight="1">
      <c r="A3427" s="9" t="s">
        <v>27</v>
      </c>
      <c r="B3427" s="10" t="s">
        <v>245</v>
      </c>
      <c r="C3427" s="11">
        <v>3.0</v>
      </c>
      <c r="D3427" s="11">
        <v>2.0</v>
      </c>
      <c r="E3427" s="12">
        <v>1.0</v>
      </c>
      <c r="F3427" s="9" t="s">
        <v>87</v>
      </c>
      <c r="G3427" s="10" t="s">
        <v>2302</v>
      </c>
      <c r="H3427" s="9"/>
    </row>
    <row r="3428" ht="15.75" customHeight="1">
      <c r="A3428" s="9" t="s">
        <v>81</v>
      </c>
      <c r="B3428" s="10" t="s">
        <v>1288</v>
      </c>
      <c r="C3428" s="10" t="s">
        <v>62</v>
      </c>
      <c r="D3428" s="11">
        <v>5.0</v>
      </c>
      <c r="E3428" s="12">
        <v>3.0</v>
      </c>
      <c r="F3428" s="9" t="s">
        <v>186</v>
      </c>
      <c r="G3428" s="10" t="s">
        <v>179</v>
      </c>
      <c r="H3428" s="9" t="s">
        <v>35</v>
      </c>
    </row>
    <row r="3429" ht="15.75" customHeight="1">
      <c r="A3429" s="9" t="s">
        <v>36</v>
      </c>
      <c r="B3429" s="10" t="s">
        <v>1493</v>
      </c>
      <c r="C3429" s="11">
        <v>4.0</v>
      </c>
      <c r="D3429" s="11">
        <v>3.0</v>
      </c>
      <c r="E3429" s="12">
        <v>2.0</v>
      </c>
      <c r="F3429" s="9" t="s">
        <v>87</v>
      </c>
      <c r="G3429" s="10" t="s">
        <v>165</v>
      </c>
      <c r="H3429" s="9"/>
    </row>
    <row r="3430" ht="15.75" customHeight="1">
      <c r="A3430" s="9" t="s">
        <v>2035</v>
      </c>
      <c r="B3430" s="10" t="s">
        <v>2303</v>
      </c>
      <c r="C3430" s="11">
        <v>2.0</v>
      </c>
      <c r="D3430" s="11">
        <v>2.0</v>
      </c>
      <c r="E3430" s="12">
        <v>1.0</v>
      </c>
      <c r="F3430" s="9" t="s">
        <v>86</v>
      </c>
      <c r="G3430" s="10" t="s">
        <v>399</v>
      </c>
      <c r="H3430" s="9" t="s">
        <v>26</v>
      </c>
    </row>
    <row r="3431" ht="15.75" customHeight="1">
      <c r="A3431" s="9" t="s">
        <v>174</v>
      </c>
      <c r="B3431" s="10" t="s">
        <v>2007</v>
      </c>
      <c r="C3431" s="11">
        <v>3.0</v>
      </c>
      <c r="D3431" s="11">
        <v>2.0</v>
      </c>
      <c r="E3431" s="12">
        <v>2.0</v>
      </c>
      <c r="F3431" s="9" t="s">
        <v>86</v>
      </c>
      <c r="G3431" s="10" t="s">
        <v>2304</v>
      </c>
      <c r="H3431" s="9" t="s">
        <v>35</v>
      </c>
    </row>
    <row r="3432" ht="15.75" customHeight="1">
      <c r="A3432" s="9" t="s">
        <v>76</v>
      </c>
      <c r="B3432" s="10" t="s">
        <v>708</v>
      </c>
      <c r="C3432" s="10" t="s">
        <v>62</v>
      </c>
      <c r="D3432" s="11">
        <v>4.0</v>
      </c>
      <c r="E3432" s="12">
        <v>2.0</v>
      </c>
      <c r="F3432" s="9" t="s">
        <v>97</v>
      </c>
      <c r="G3432" s="10" t="s">
        <v>279</v>
      </c>
      <c r="H3432" s="9" t="s">
        <v>26</v>
      </c>
    </row>
    <row r="3433" ht="15.75" customHeight="1">
      <c r="A3433" s="9" t="s">
        <v>37</v>
      </c>
      <c r="B3433" s="10" t="s">
        <v>530</v>
      </c>
      <c r="C3433" s="10" t="s">
        <v>205</v>
      </c>
      <c r="D3433" s="11">
        <v>7.0</v>
      </c>
      <c r="E3433" s="12">
        <v>5.0</v>
      </c>
      <c r="F3433" s="9" t="s">
        <v>69</v>
      </c>
      <c r="G3433" s="10" t="s">
        <v>2305</v>
      </c>
      <c r="H3433" s="9" t="s">
        <v>35</v>
      </c>
    </row>
    <row r="3434" ht="15.75" customHeight="1">
      <c r="A3434" s="9" t="s">
        <v>37</v>
      </c>
      <c r="B3434" s="10" t="s">
        <v>891</v>
      </c>
      <c r="C3434" s="11">
        <v>3.0</v>
      </c>
      <c r="D3434" s="11">
        <v>2.0</v>
      </c>
      <c r="E3434" s="12">
        <v>1.0</v>
      </c>
      <c r="F3434" s="9" t="s">
        <v>97</v>
      </c>
      <c r="G3434" s="10" t="s">
        <v>2306</v>
      </c>
      <c r="H3434" s="9" t="s">
        <v>26</v>
      </c>
    </row>
    <row r="3435" ht="15.75" customHeight="1">
      <c r="A3435" s="9" t="s">
        <v>46</v>
      </c>
      <c r="B3435" s="10" t="s">
        <v>773</v>
      </c>
      <c r="C3435" s="10" t="s">
        <v>306</v>
      </c>
      <c r="D3435" s="11">
        <v>7.0</v>
      </c>
      <c r="E3435" s="13"/>
      <c r="F3435" s="9" t="s">
        <v>74</v>
      </c>
      <c r="G3435" s="10" t="s">
        <v>132</v>
      </c>
      <c r="H3435" s="9" t="s">
        <v>35</v>
      </c>
    </row>
    <row r="3436" ht="15.75" customHeight="1">
      <c r="A3436" s="9" t="s">
        <v>376</v>
      </c>
      <c r="B3436" s="10" t="s">
        <v>886</v>
      </c>
      <c r="C3436" s="10" t="s">
        <v>23</v>
      </c>
      <c r="D3436" s="11">
        <v>2.0</v>
      </c>
      <c r="E3436" s="13"/>
      <c r="F3436" s="9" t="s">
        <v>87</v>
      </c>
      <c r="G3436" s="10" t="s">
        <v>2272</v>
      </c>
      <c r="H3436" s="9" t="s">
        <v>35</v>
      </c>
    </row>
    <row r="3437" ht="15.75" customHeight="1">
      <c r="A3437" s="9" t="s">
        <v>27</v>
      </c>
      <c r="B3437" s="10" t="s">
        <v>2307</v>
      </c>
      <c r="C3437" s="10" t="s">
        <v>2255</v>
      </c>
      <c r="D3437" s="11">
        <v>5.0</v>
      </c>
      <c r="E3437" s="13"/>
      <c r="F3437" s="9" t="s">
        <v>586</v>
      </c>
      <c r="G3437" s="10" t="s">
        <v>2308</v>
      </c>
      <c r="H3437" s="9" t="s">
        <v>67</v>
      </c>
    </row>
    <row r="3438" ht="15.75" customHeight="1">
      <c r="A3438" s="9" t="s">
        <v>376</v>
      </c>
      <c r="B3438" s="10" t="s">
        <v>54</v>
      </c>
      <c r="C3438" s="10" t="s">
        <v>199</v>
      </c>
      <c r="D3438" s="11">
        <v>2.0</v>
      </c>
      <c r="E3438" s="12">
        <v>1.0</v>
      </c>
      <c r="F3438" s="9" t="s">
        <v>86</v>
      </c>
      <c r="G3438" s="10" t="s">
        <v>2309</v>
      </c>
      <c r="H3438" s="9" t="s">
        <v>35</v>
      </c>
    </row>
    <row r="3439" ht="15.75" customHeight="1">
      <c r="A3439" s="9" t="s">
        <v>36</v>
      </c>
      <c r="B3439" s="10" t="s">
        <v>755</v>
      </c>
      <c r="C3439" s="11">
        <v>3.0</v>
      </c>
      <c r="D3439" s="11">
        <v>2.0</v>
      </c>
      <c r="E3439" s="12">
        <v>2.0</v>
      </c>
      <c r="F3439" s="9" t="s">
        <v>24</v>
      </c>
      <c r="G3439" s="10" t="s">
        <v>2310</v>
      </c>
      <c r="H3439" s="9" t="s">
        <v>67</v>
      </c>
    </row>
    <row r="3440" ht="15.75" customHeight="1">
      <c r="A3440" s="9" t="s">
        <v>679</v>
      </c>
      <c r="B3440" s="10" t="s">
        <v>541</v>
      </c>
      <c r="C3440" s="10" t="s">
        <v>2255</v>
      </c>
      <c r="D3440" s="11">
        <v>9.0</v>
      </c>
      <c r="E3440" s="13"/>
      <c r="F3440" s="9" t="s">
        <v>29</v>
      </c>
      <c r="G3440" s="10" t="s">
        <v>681</v>
      </c>
      <c r="H3440" s="9" t="s">
        <v>35</v>
      </c>
    </row>
    <row r="3441" ht="15.75" customHeight="1">
      <c r="A3441" s="9" t="s">
        <v>70</v>
      </c>
      <c r="B3441" s="10" t="s">
        <v>626</v>
      </c>
      <c r="C3441" s="10" t="s">
        <v>62</v>
      </c>
      <c r="D3441" s="11">
        <v>3.0</v>
      </c>
      <c r="E3441" s="12">
        <v>2.0</v>
      </c>
      <c r="F3441" s="9" t="s">
        <v>87</v>
      </c>
      <c r="G3441" s="10" t="s">
        <v>2311</v>
      </c>
      <c r="H3441" s="9" t="s">
        <v>35</v>
      </c>
    </row>
    <row r="3442" ht="15.75" customHeight="1">
      <c r="A3442" s="9" t="s">
        <v>70</v>
      </c>
      <c r="B3442" s="10" t="s">
        <v>875</v>
      </c>
      <c r="C3442" s="10" t="s">
        <v>62</v>
      </c>
      <c r="D3442" s="11">
        <v>3.0</v>
      </c>
      <c r="E3442" s="12">
        <v>2.0</v>
      </c>
      <c r="F3442" s="9" t="s">
        <v>33</v>
      </c>
      <c r="G3442" s="10" t="s">
        <v>1068</v>
      </c>
      <c r="H3442" s="9" t="s">
        <v>26</v>
      </c>
    </row>
    <row r="3443" ht="15.75" customHeight="1">
      <c r="A3443" s="9" t="s">
        <v>70</v>
      </c>
      <c r="B3443" s="10" t="s">
        <v>626</v>
      </c>
      <c r="C3443" s="10" t="s">
        <v>62</v>
      </c>
      <c r="D3443" s="11">
        <v>3.0</v>
      </c>
      <c r="E3443" s="12">
        <v>2.0</v>
      </c>
      <c r="F3443" s="9" t="s">
        <v>87</v>
      </c>
      <c r="G3443" s="10" t="s">
        <v>1126</v>
      </c>
      <c r="H3443" s="9" t="s">
        <v>35</v>
      </c>
    </row>
    <row r="3444" ht="15.75" customHeight="1">
      <c r="A3444" s="9" t="s">
        <v>1013</v>
      </c>
      <c r="B3444" s="10" t="s">
        <v>968</v>
      </c>
      <c r="C3444" s="10" t="s">
        <v>39</v>
      </c>
      <c r="D3444" s="11">
        <v>3.0</v>
      </c>
      <c r="E3444" s="12">
        <v>1.0</v>
      </c>
      <c r="F3444" s="9" t="s">
        <v>87</v>
      </c>
      <c r="G3444" s="10" t="s">
        <v>845</v>
      </c>
      <c r="H3444" s="9" t="s">
        <v>35</v>
      </c>
    </row>
    <row r="3445" ht="15.75" customHeight="1">
      <c r="A3445" s="9" t="s">
        <v>111</v>
      </c>
      <c r="B3445" s="10" t="s">
        <v>711</v>
      </c>
      <c r="C3445" s="11">
        <v>2.0</v>
      </c>
      <c r="D3445" s="11">
        <v>2.0</v>
      </c>
      <c r="E3445" s="12">
        <v>1.0</v>
      </c>
      <c r="F3445" s="9" t="s">
        <v>87</v>
      </c>
      <c r="G3445" s="10" t="s">
        <v>2176</v>
      </c>
      <c r="H3445" s="9" t="s">
        <v>35</v>
      </c>
    </row>
    <row r="3446" ht="15.75" customHeight="1">
      <c r="A3446" s="9" t="s">
        <v>93</v>
      </c>
      <c r="B3446" s="10" t="s">
        <v>1382</v>
      </c>
      <c r="C3446" s="11">
        <v>3.0</v>
      </c>
      <c r="D3446" s="11">
        <v>2.0</v>
      </c>
      <c r="E3446" s="12">
        <v>2.0</v>
      </c>
      <c r="F3446" s="9" t="s">
        <v>87</v>
      </c>
      <c r="G3446" s="10" t="s">
        <v>1101</v>
      </c>
      <c r="H3446" s="9" t="s">
        <v>35</v>
      </c>
    </row>
    <row r="3447" ht="15.75" customHeight="1">
      <c r="A3447" s="9" t="s">
        <v>70</v>
      </c>
      <c r="B3447" s="10" t="s">
        <v>329</v>
      </c>
      <c r="C3447" s="10" t="s">
        <v>83</v>
      </c>
      <c r="D3447" s="11">
        <v>4.0</v>
      </c>
      <c r="E3447" s="12">
        <v>3.0</v>
      </c>
      <c r="F3447" s="9" t="s">
        <v>33</v>
      </c>
      <c r="G3447" s="10" t="s">
        <v>737</v>
      </c>
      <c r="H3447" s="9" t="s">
        <v>26</v>
      </c>
    </row>
    <row r="3448" ht="15.75" customHeight="1">
      <c r="A3448" s="9" t="s">
        <v>376</v>
      </c>
      <c r="B3448" s="10" t="s">
        <v>755</v>
      </c>
      <c r="C3448" s="11">
        <v>3.0</v>
      </c>
      <c r="D3448" s="11">
        <v>2.0</v>
      </c>
      <c r="E3448" s="12">
        <v>1.0</v>
      </c>
      <c r="F3448" s="9" t="s">
        <v>59</v>
      </c>
      <c r="G3448" s="10" t="s">
        <v>2312</v>
      </c>
      <c r="H3448" s="9" t="s">
        <v>35</v>
      </c>
    </row>
    <row r="3449" ht="15.75" customHeight="1">
      <c r="A3449" s="9" t="s">
        <v>182</v>
      </c>
      <c r="B3449" s="10" t="s">
        <v>520</v>
      </c>
      <c r="C3449" s="10" t="s">
        <v>62</v>
      </c>
      <c r="D3449" s="11">
        <v>4.0</v>
      </c>
      <c r="E3449" s="12">
        <v>2.0</v>
      </c>
      <c r="F3449" s="9" t="s">
        <v>383</v>
      </c>
      <c r="G3449" s="10" t="s">
        <v>1026</v>
      </c>
      <c r="H3449" s="9" t="s">
        <v>26</v>
      </c>
    </row>
    <row r="3450" ht="15.75" customHeight="1">
      <c r="A3450" s="9" t="s">
        <v>37</v>
      </c>
      <c r="B3450" s="10" t="s">
        <v>2173</v>
      </c>
      <c r="C3450" s="11">
        <v>3.0</v>
      </c>
      <c r="D3450" s="11">
        <v>2.0</v>
      </c>
      <c r="E3450" s="12">
        <v>1.0</v>
      </c>
      <c r="F3450" s="9" t="s">
        <v>359</v>
      </c>
      <c r="G3450" s="10" t="s">
        <v>2313</v>
      </c>
      <c r="H3450" s="9"/>
    </row>
    <row r="3451" ht="15.75" customHeight="1">
      <c r="A3451" s="9" t="s">
        <v>46</v>
      </c>
      <c r="B3451" s="10" t="s">
        <v>245</v>
      </c>
      <c r="C3451" s="11">
        <v>3.0</v>
      </c>
      <c r="D3451" s="11">
        <v>3.0</v>
      </c>
      <c r="E3451" s="12">
        <v>2.0</v>
      </c>
      <c r="F3451" s="9" t="s">
        <v>86</v>
      </c>
      <c r="G3451" s="10" t="s">
        <v>475</v>
      </c>
      <c r="H3451" s="9" t="s">
        <v>35</v>
      </c>
    </row>
    <row r="3452" ht="15.75" customHeight="1">
      <c r="A3452" s="9" t="s">
        <v>159</v>
      </c>
      <c r="B3452" s="10" t="s">
        <v>613</v>
      </c>
      <c r="C3452" s="11">
        <v>3.0</v>
      </c>
      <c r="D3452" s="11">
        <v>3.0</v>
      </c>
      <c r="E3452" s="12">
        <v>2.0</v>
      </c>
      <c r="F3452" s="9" t="s">
        <v>97</v>
      </c>
      <c r="G3452" s="10" t="s">
        <v>2314</v>
      </c>
      <c r="H3452" s="9" t="s">
        <v>35</v>
      </c>
    </row>
    <row r="3453" ht="15.75" customHeight="1">
      <c r="A3453" s="9" t="s">
        <v>1476</v>
      </c>
      <c r="B3453" s="10" t="s">
        <v>2047</v>
      </c>
      <c r="C3453" s="10" t="s">
        <v>39</v>
      </c>
      <c r="D3453" s="11">
        <v>5.0</v>
      </c>
      <c r="E3453" s="13"/>
      <c r="F3453" s="9" t="s">
        <v>48</v>
      </c>
      <c r="G3453" s="10" t="s">
        <v>1113</v>
      </c>
      <c r="H3453" s="9" t="s">
        <v>252</v>
      </c>
    </row>
    <row r="3454" ht="15.75" customHeight="1">
      <c r="A3454" s="9" t="s">
        <v>31</v>
      </c>
      <c r="B3454" s="10" t="s">
        <v>250</v>
      </c>
      <c r="C3454" s="10" t="s">
        <v>62</v>
      </c>
      <c r="D3454" s="11">
        <v>5.0</v>
      </c>
      <c r="E3454" s="12">
        <v>2.0</v>
      </c>
      <c r="F3454" s="9" t="s">
        <v>33</v>
      </c>
      <c r="G3454" s="10" t="s">
        <v>101</v>
      </c>
      <c r="H3454" s="9" t="s">
        <v>35</v>
      </c>
    </row>
    <row r="3455" ht="15.75" customHeight="1">
      <c r="A3455" s="9" t="s">
        <v>36</v>
      </c>
      <c r="B3455" s="10" t="s">
        <v>231</v>
      </c>
      <c r="C3455" s="11">
        <v>2.0</v>
      </c>
      <c r="D3455" s="11">
        <v>2.0</v>
      </c>
      <c r="E3455" s="12">
        <v>1.0</v>
      </c>
      <c r="F3455" s="9" t="s">
        <v>55</v>
      </c>
      <c r="G3455" s="10" t="s">
        <v>2002</v>
      </c>
      <c r="H3455" s="9" t="s">
        <v>252</v>
      </c>
    </row>
    <row r="3456" ht="15.75" customHeight="1">
      <c r="A3456" s="9" t="s">
        <v>57</v>
      </c>
      <c r="B3456" s="10" t="s">
        <v>47</v>
      </c>
      <c r="C3456" s="11">
        <v>4.0</v>
      </c>
      <c r="D3456" s="11">
        <v>5.0</v>
      </c>
      <c r="E3456" s="12">
        <v>3.0</v>
      </c>
      <c r="F3456" s="9" t="s">
        <v>172</v>
      </c>
      <c r="G3456" s="10" t="s">
        <v>1591</v>
      </c>
      <c r="H3456" s="9" t="s">
        <v>35</v>
      </c>
    </row>
    <row r="3457" ht="15.75" customHeight="1">
      <c r="A3457" s="9" t="s">
        <v>36</v>
      </c>
      <c r="B3457" s="10" t="s">
        <v>489</v>
      </c>
      <c r="C3457" s="10" t="s">
        <v>39</v>
      </c>
      <c r="D3457" s="11">
        <v>4.0</v>
      </c>
      <c r="E3457" s="12">
        <v>2.0</v>
      </c>
      <c r="F3457" s="9" t="s">
        <v>87</v>
      </c>
      <c r="G3457" s="10" t="s">
        <v>2315</v>
      </c>
      <c r="H3457" s="9"/>
    </row>
    <row r="3458" ht="15.75" customHeight="1">
      <c r="A3458" s="9" t="s">
        <v>36</v>
      </c>
      <c r="B3458" s="10" t="s">
        <v>335</v>
      </c>
      <c r="C3458" s="11">
        <v>6.0</v>
      </c>
      <c r="D3458" s="11">
        <v>3.0</v>
      </c>
      <c r="E3458" s="13"/>
      <c r="F3458" s="9" t="s">
        <v>2316</v>
      </c>
      <c r="G3458" s="10" t="s">
        <v>733</v>
      </c>
      <c r="H3458" s="9"/>
    </row>
    <row r="3459" ht="15.75" customHeight="1">
      <c r="A3459" s="9" t="s">
        <v>106</v>
      </c>
      <c r="B3459" s="10" t="s">
        <v>634</v>
      </c>
      <c r="C3459" s="10" t="s">
        <v>62</v>
      </c>
      <c r="D3459" s="11">
        <v>3.0</v>
      </c>
      <c r="E3459" s="12">
        <v>2.0</v>
      </c>
      <c r="F3459" s="9" t="s">
        <v>59</v>
      </c>
      <c r="G3459" s="10" t="s">
        <v>1523</v>
      </c>
      <c r="H3459" s="9" t="s">
        <v>35</v>
      </c>
    </row>
    <row r="3460" ht="15.75" customHeight="1">
      <c r="A3460" s="9" t="s">
        <v>46</v>
      </c>
      <c r="B3460" s="10" t="s">
        <v>148</v>
      </c>
      <c r="C3460" s="10" t="s">
        <v>1231</v>
      </c>
      <c r="D3460" s="11">
        <v>4.0</v>
      </c>
      <c r="E3460" s="12">
        <v>3.0</v>
      </c>
      <c r="F3460" s="9" t="s">
        <v>86</v>
      </c>
      <c r="G3460" s="10" t="s">
        <v>2317</v>
      </c>
      <c r="H3460" s="9" t="s">
        <v>35</v>
      </c>
    </row>
    <row r="3461" ht="15.75" customHeight="1">
      <c r="A3461" s="9" t="s">
        <v>21</v>
      </c>
      <c r="B3461" s="10" t="s">
        <v>409</v>
      </c>
      <c r="C3461" s="10" t="s">
        <v>23</v>
      </c>
      <c r="D3461" s="11">
        <v>2.0</v>
      </c>
      <c r="E3461" s="12">
        <v>1.0</v>
      </c>
      <c r="F3461" s="9" t="s">
        <v>87</v>
      </c>
      <c r="G3461" s="10" t="s">
        <v>78</v>
      </c>
      <c r="H3461" s="9" t="s">
        <v>35</v>
      </c>
    </row>
    <row r="3462" ht="15.75" customHeight="1">
      <c r="A3462" s="9" t="s">
        <v>31</v>
      </c>
      <c r="B3462" s="10" t="s">
        <v>136</v>
      </c>
      <c r="C3462" s="10" t="s">
        <v>39</v>
      </c>
      <c r="D3462" s="11">
        <v>3.0</v>
      </c>
      <c r="E3462" s="13"/>
      <c r="F3462" s="9" t="s">
        <v>87</v>
      </c>
      <c r="G3462" s="10" t="s">
        <v>2318</v>
      </c>
      <c r="H3462" s="9" t="s">
        <v>35</v>
      </c>
    </row>
    <row r="3463" ht="15.75" customHeight="1">
      <c r="A3463" s="9" t="s">
        <v>70</v>
      </c>
      <c r="B3463" s="10" t="s">
        <v>900</v>
      </c>
      <c r="C3463" s="10" t="s">
        <v>23</v>
      </c>
      <c r="D3463" s="11">
        <v>3.0</v>
      </c>
      <c r="E3463" s="12">
        <v>2.0</v>
      </c>
      <c r="F3463" s="9" t="s">
        <v>97</v>
      </c>
      <c r="G3463" s="10" t="s">
        <v>1250</v>
      </c>
      <c r="H3463" s="9" t="s">
        <v>35</v>
      </c>
    </row>
    <row r="3464" ht="15.75" customHeight="1">
      <c r="A3464" s="9" t="s">
        <v>90</v>
      </c>
      <c r="B3464" s="10" t="s">
        <v>429</v>
      </c>
      <c r="C3464" s="10" t="s">
        <v>23</v>
      </c>
      <c r="D3464" s="11">
        <v>2.0</v>
      </c>
      <c r="E3464" s="12">
        <v>1.0</v>
      </c>
      <c r="F3464" s="9" t="s">
        <v>24</v>
      </c>
      <c r="G3464" s="10" t="s">
        <v>139</v>
      </c>
      <c r="H3464" s="9" t="s">
        <v>35</v>
      </c>
    </row>
    <row r="3465" ht="15.75" customHeight="1">
      <c r="A3465" s="9" t="s">
        <v>21</v>
      </c>
      <c r="B3465" s="10" t="s">
        <v>145</v>
      </c>
      <c r="C3465" s="10" t="s">
        <v>62</v>
      </c>
      <c r="D3465" s="11">
        <v>4.0</v>
      </c>
      <c r="E3465" s="12">
        <v>2.0</v>
      </c>
      <c r="F3465" s="9" t="s">
        <v>124</v>
      </c>
      <c r="G3465" s="10" t="s">
        <v>2315</v>
      </c>
      <c r="H3465" s="9" t="s">
        <v>26</v>
      </c>
    </row>
    <row r="3466" ht="15.75" customHeight="1">
      <c r="A3466" s="9" t="s">
        <v>182</v>
      </c>
      <c r="B3466" s="10" t="s">
        <v>789</v>
      </c>
      <c r="C3466" s="10" t="s">
        <v>62</v>
      </c>
      <c r="D3466" s="11">
        <v>4.0</v>
      </c>
      <c r="E3466" s="12">
        <v>2.0</v>
      </c>
      <c r="F3466" s="9" t="s">
        <v>24</v>
      </c>
      <c r="G3466" s="10" t="s">
        <v>2319</v>
      </c>
      <c r="H3466" s="9"/>
    </row>
    <row r="3467" ht="15.75" customHeight="1">
      <c r="A3467" s="9" t="s">
        <v>64</v>
      </c>
      <c r="B3467" s="10" t="s">
        <v>2320</v>
      </c>
      <c r="C3467" s="10" t="s">
        <v>2255</v>
      </c>
      <c r="D3467" s="11">
        <v>5.0</v>
      </c>
      <c r="E3467" s="13"/>
      <c r="F3467" s="9" t="s">
        <v>29</v>
      </c>
      <c r="G3467" s="10" t="s">
        <v>2321</v>
      </c>
      <c r="H3467" s="9" t="s">
        <v>35</v>
      </c>
    </row>
    <row r="3468" ht="15.75" customHeight="1">
      <c r="A3468" s="9" t="s">
        <v>36</v>
      </c>
      <c r="B3468" s="10" t="s">
        <v>1338</v>
      </c>
      <c r="C3468" s="11">
        <v>2.0</v>
      </c>
      <c r="D3468" s="11">
        <v>2.0</v>
      </c>
      <c r="E3468" s="12">
        <v>1.0</v>
      </c>
      <c r="F3468" s="9" t="s">
        <v>24</v>
      </c>
      <c r="G3468" s="10" t="s">
        <v>244</v>
      </c>
      <c r="H3468" s="9" t="s">
        <v>35</v>
      </c>
    </row>
    <row r="3469" ht="15.75" customHeight="1">
      <c r="A3469" s="9" t="s">
        <v>76</v>
      </c>
      <c r="B3469" s="10" t="s">
        <v>2322</v>
      </c>
      <c r="C3469" s="10" t="s">
        <v>39</v>
      </c>
      <c r="D3469" s="11">
        <v>5.0</v>
      </c>
      <c r="E3469" s="12">
        <v>3.0</v>
      </c>
      <c r="F3469" s="9" t="s">
        <v>87</v>
      </c>
      <c r="G3469" s="10" t="s">
        <v>88</v>
      </c>
      <c r="H3469" s="9" t="s">
        <v>35</v>
      </c>
    </row>
    <row r="3470" ht="15.75" customHeight="1">
      <c r="A3470" s="9" t="s">
        <v>76</v>
      </c>
      <c r="B3470" s="10" t="s">
        <v>391</v>
      </c>
      <c r="C3470" s="10" t="s">
        <v>39</v>
      </c>
      <c r="D3470" s="11">
        <v>5.0</v>
      </c>
      <c r="E3470" s="13"/>
      <c r="F3470" s="9" t="s">
        <v>33</v>
      </c>
      <c r="G3470" s="10" t="s">
        <v>436</v>
      </c>
      <c r="H3470" s="9"/>
    </row>
    <row r="3471" ht="15.75" customHeight="1">
      <c r="A3471" s="9" t="s">
        <v>64</v>
      </c>
      <c r="B3471" s="10" t="s">
        <v>590</v>
      </c>
      <c r="C3471" s="10" t="s">
        <v>2255</v>
      </c>
      <c r="D3471" s="11">
        <v>6.0</v>
      </c>
      <c r="E3471" s="13"/>
      <c r="F3471" s="9" t="s">
        <v>29</v>
      </c>
      <c r="G3471" s="10" t="s">
        <v>1086</v>
      </c>
      <c r="H3471" s="9" t="s">
        <v>35</v>
      </c>
    </row>
    <row r="3472" ht="15.75" customHeight="1">
      <c r="A3472" s="9" t="s">
        <v>21</v>
      </c>
      <c r="B3472" s="10" t="s">
        <v>38</v>
      </c>
      <c r="C3472" s="11">
        <v>2.0</v>
      </c>
      <c r="D3472" s="10"/>
      <c r="E3472" s="13"/>
      <c r="F3472" s="9" t="s">
        <v>24</v>
      </c>
      <c r="G3472" s="10" t="s">
        <v>2323</v>
      </c>
      <c r="H3472" s="9" t="s">
        <v>26</v>
      </c>
    </row>
    <row r="3473" ht="15.75" customHeight="1">
      <c r="A3473" s="9" t="s">
        <v>219</v>
      </c>
      <c r="B3473" s="10" t="s">
        <v>497</v>
      </c>
      <c r="C3473" s="11">
        <v>4.0</v>
      </c>
      <c r="D3473" s="11">
        <v>4.0</v>
      </c>
      <c r="E3473" s="13"/>
      <c r="F3473" s="9" t="s">
        <v>87</v>
      </c>
      <c r="G3473" s="10" t="s">
        <v>2324</v>
      </c>
      <c r="H3473" s="9" t="s">
        <v>26</v>
      </c>
    </row>
    <row r="3474" ht="15.75" customHeight="1">
      <c r="A3474" s="9" t="s">
        <v>21</v>
      </c>
      <c r="B3474" s="10" t="s">
        <v>2325</v>
      </c>
      <c r="C3474" s="11">
        <v>3.0</v>
      </c>
      <c r="D3474" s="11">
        <v>3.0</v>
      </c>
      <c r="E3474" s="12">
        <v>1.0</v>
      </c>
      <c r="F3474" s="9" t="s">
        <v>97</v>
      </c>
      <c r="G3474" s="10" t="s">
        <v>2326</v>
      </c>
      <c r="H3474" s="9" t="s">
        <v>26</v>
      </c>
    </row>
    <row r="3475" ht="15.75" customHeight="1">
      <c r="A3475" s="9" t="s">
        <v>76</v>
      </c>
      <c r="B3475" s="10" t="s">
        <v>193</v>
      </c>
      <c r="C3475" s="10" t="s">
        <v>23</v>
      </c>
      <c r="D3475" s="11">
        <v>2.0</v>
      </c>
      <c r="E3475" s="12">
        <v>2.0</v>
      </c>
      <c r="F3475" s="9" t="s">
        <v>87</v>
      </c>
      <c r="G3475" s="10" t="s">
        <v>2327</v>
      </c>
      <c r="H3475" s="9"/>
    </row>
    <row r="3476" ht="15.75" customHeight="1">
      <c r="A3476" s="9" t="s">
        <v>76</v>
      </c>
      <c r="B3476" s="10" t="s">
        <v>77</v>
      </c>
      <c r="C3476" s="10" t="s">
        <v>62</v>
      </c>
      <c r="D3476" s="11">
        <v>4.0</v>
      </c>
      <c r="E3476" s="12">
        <v>2.0</v>
      </c>
      <c r="F3476" s="9" t="s">
        <v>33</v>
      </c>
      <c r="G3476" s="10" t="s">
        <v>868</v>
      </c>
      <c r="H3476" s="9" t="s">
        <v>35</v>
      </c>
    </row>
    <row r="3477" ht="15.75" customHeight="1">
      <c r="A3477" s="9" t="s">
        <v>81</v>
      </c>
      <c r="B3477" s="10" t="s">
        <v>353</v>
      </c>
      <c r="C3477" s="11">
        <v>2.0</v>
      </c>
      <c r="D3477" s="11">
        <v>2.0</v>
      </c>
      <c r="E3477" s="12">
        <v>2.0</v>
      </c>
      <c r="F3477" s="9" t="s">
        <v>87</v>
      </c>
      <c r="G3477" s="10" t="s">
        <v>323</v>
      </c>
      <c r="H3477" s="9" t="s">
        <v>26</v>
      </c>
    </row>
    <row r="3478" ht="15.75" customHeight="1">
      <c r="A3478" s="9" t="s">
        <v>81</v>
      </c>
      <c r="B3478" s="10" t="s">
        <v>1071</v>
      </c>
      <c r="C3478" s="10" t="s">
        <v>199</v>
      </c>
      <c r="D3478" s="11">
        <v>1.0</v>
      </c>
      <c r="E3478" s="12">
        <v>2.0</v>
      </c>
      <c r="F3478" s="9" t="s">
        <v>87</v>
      </c>
      <c r="G3478" s="10" t="s">
        <v>602</v>
      </c>
      <c r="H3478" s="9" t="s">
        <v>35</v>
      </c>
    </row>
    <row r="3479" ht="15.75" customHeight="1">
      <c r="A3479" s="9" t="s">
        <v>81</v>
      </c>
      <c r="B3479" s="10" t="s">
        <v>38</v>
      </c>
      <c r="C3479" s="11">
        <v>2.0</v>
      </c>
      <c r="D3479" s="11">
        <v>1.0</v>
      </c>
      <c r="E3479" s="12">
        <v>2.0</v>
      </c>
      <c r="F3479" s="9" t="s">
        <v>97</v>
      </c>
      <c r="G3479" s="10" t="s">
        <v>602</v>
      </c>
      <c r="H3479" s="9" t="s">
        <v>26</v>
      </c>
    </row>
    <row r="3480" ht="15.75" customHeight="1">
      <c r="A3480" s="9" t="s">
        <v>106</v>
      </c>
      <c r="B3480" s="10" t="s">
        <v>2328</v>
      </c>
      <c r="C3480" s="11">
        <v>3.0</v>
      </c>
      <c r="D3480" s="11">
        <v>2.0</v>
      </c>
      <c r="E3480" s="13"/>
      <c r="F3480" s="9" t="s">
        <v>59</v>
      </c>
      <c r="G3480" s="10" t="s">
        <v>108</v>
      </c>
      <c r="H3480" s="9"/>
    </row>
    <row r="3481" ht="15.75" customHeight="1">
      <c r="A3481" s="9" t="s">
        <v>263</v>
      </c>
      <c r="B3481" s="10" t="s">
        <v>131</v>
      </c>
      <c r="C3481" s="10" t="s">
        <v>205</v>
      </c>
      <c r="D3481" s="11">
        <v>7.0</v>
      </c>
      <c r="E3481" s="13"/>
      <c r="F3481" s="9" t="s">
        <v>43</v>
      </c>
      <c r="G3481" s="10" t="s">
        <v>1358</v>
      </c>
      <c r="H3481" s="9"/>
    </row>
    <row r="3482" ht="15.75" customHeight="1">
      <c r="A3482" s="9" t="s">
        <v>263</v>
      </c>
      <c r="B3482" s="10" t="s">
        <v>665</v>
      </c>
      <c r="C3482" s="10" t="s">
        <v>205</v>
      </c>
      <c r="D3482" s="11">
        <v>7.0</v>
      </c>
      <c r="E3482" s="12">
        <v>2.0</v>
      </c>
      <c r="F3482" s="9" t="s">
        <v>43</v>
      </c>
      <c r="G3482" s="10" t="s">
        <v>971</v>
      </c>
      <c r="H3482" s="9" t="s">
        <v>67</v>
      </c>
    </row>
    <row r="3483" ht="15.75" customHeight="1">
      <c r="A3483" s="9" t="s">
        <v>27</v>
      </c>
      <c r="B3483" s="10" t="s">
        <v>741</v>
      </c>
      <c r="C3483" s="10" t="s">
        <v>205</v>
      </c>
      <c r="D3483" s="11">
        <v>6.0</v>
      </c>
      <c r="E3483" s="12">
        <v>4.0</v>
      </c>
      <c r="F3483" s="9" t="s">
        <v>29</v>
      </c>
      <c r="G3483" s="10" t="s">
        <v>2329</v>
      </c>
      <c r="H3483" s="9" t="s">
        <v>35</v>
      </c>
    </row>
    <row r="3484" ht="15.75" customHeight="1">
      <c r="A3484" s="9" t="s">
        <v>27</v>
      </c>
      <c r="B3484" s="10" t="s">
        <v>609</v>
      </c>
      <c r="C3484" s="10" t="s">
        <v>205</v>
      </c>
      <c r="D3484" s="11">
        <v>7.0</v>
      </c>
      <c r="E3484" s="13"/>
      <c r="F3484" s="9" t="s">
        <v>29</v>
      </c>
      <c r="G3484" s="10" t="s">
        <v>971</v>
      </c>
      <c r="H3484" s="9" t="s">
        <v>35</v>
      </c>
    </row>
    <row r="3485" ht="15.75" customHeight="1">
      <c r="A3485" s="9" t="s">
        <v>111</v>
      </c>
      <c r="B3485" s="10" t="s">
        <v>1695</v>
      </c>
      <c r="C3485" s="11">
        <v>1.0</v>
      </c>
      <c r="D3485" s="11">
        <v>1.0</v>
      </c>
      <c r="E3485" s="12">
        <v>1.0</v>
      </c>
      <c r="F3485" s="9" t="s">
        <v>86</v>
      </c>
      <c r="G3485" s="10"/>
      <c r="H3485" s="9" t="s">
        <v>35</v>
      </c>
    </row>
    <row r="3486" ht="15.75" customHeight="1">
      <c r="A3486" s="9" t="s">
        <v>21</v>
      </c>
      <c r="B3486" s="10" t="s">
        <v>1075</v>
      </c>
      <c r="C3486" s="10" t="s">
        <v>62</v>
      </c>
      <c r="D3486" s="11">
        <v>4.0</v>
      </c>
      <c r="E3486" s="12">
        <v>2.0</v>
      </c>
      <c r="F3486" s="9" t="s">
        <v>24</v>
      </c>
      <c r="G3486" s="10" t="s">
        <v>1870</v>
      </c>
      <c r="H3486" s="9" t="s">
        <v>35</v>
      </c>
    </row>
    <row r="3487" ht="15.75" customHeight="1">
      <c r="A3487" s="9" t="s">
        <v>76</v>
      </c>
      <c r="B3487" s="10" t="s">
        <v>134</v>
      </c>
      <c r="C3487" s="10" t="s">
        <v>39</v>
      </c>
      <c r="D3487" s="11">
        <v>6.0</v>
      </c>
      <c r="E3487" s="12">
        <v>3.0</v>
      </c>
      <c r="F3487" s="9" t="s">
        <v>87</v>
      </c>
      <c r="G3487" s="10" t="s">
        <v>804</v>
      </c>
      <c r="H3487" s="9" t="s">
        <v>35</v>
      </c>
    </row>
    <row r="3488" ht="15.75" customHeight="1">
      <c r="A3488" s="9" t="s">
        <v>21</v>
      </c>
      <c r="B3488" s="10" t="s">
        <v>634</v>
      </c>
      <c r="C3488" s="10" t="s">
        <v>327</v>
      </c>
      <c r="D3488" s="11">
        <v>1.0</v>
      </c>
      <c r="E3488" s="12">
        <v>1.0</v>
      </c>
      <c r="F3488" s="9" t="s">
        <v>24</v>
      </c>
      <c r="G3488" s="10" t="s">
        <v>980</v>
      </c>
      <c r="H3488" s="9"/>
    </row>
    <row r="3489" ht="15.75" customHeight="1">
      <c r="A3489" s="9" t="s">
        <v>21</v>
      </c>
      <c r="B3489" s="10" t="s">
        <v>593</v>
      </c>
      <c r="C3489" s="11">
        <v>1.0</v>
      </c>
      <c r="D3489" s="11">
        <v>1.0</v>
      </c>
      <c r="E3489" s="12">
        <v>1.0</v>
      </c>
      <c r="F3489" s="9" t="s">
        <v>87</v>
      </c>
      <c r="G3489" s="10" t="s">
        <v>639</v>
      </c>
      <c r="H3489" s="9"/>
    </row>
    <row r="3490" ht="15.75" customHeight="1">
      <c r="A3490" s="9" t="s">
        <v>70</v>
      </c>
      <c r="B3490" s="10" t="s">
        <v>2330</v>
      </c>
      <c r="C3490" s="11">
        <v>3.0</v>
      </c>
      <c r="D3490" s="11">
        <v>2.0</v>
      </c>
      <c r="E3490" s="12">
        <v>2.0</v>
      </c>
      <c r="F3490" s="9" t="s">
        <v>24</v>
      </c>
      <c r="G3490" s="10" t="s">
        <v>2331</v>
      </c>
      <c r="H3490" s="9" t="s">
        <v>35</v>
      </c>
    </row>
    <row r="3491" ht="15.75" customHeight="1">
      <c r="A3491" s="9" t="s">
        <v>76</v>
      </c>
      <c r="B3491" s="10" t="s">
        <v>278</v>
      </c>
      <c r="C3491" s="10" t="s">
        <v>39</v>
      </c>
      <c r="D3491" s="11">
        <v>5.0</v>
      </c>
      <c r="E3491" s="12">
        <v>3.0</v>
      </c>
      <c r="F3491" s="9" t="s">
        <v>87</v>
      </c>
      <c r="G3491" s="10" t="s">
        <v>459</v>
      </c>
      <c r="H3491" s="9"/>
    </row>
    <row r="3492" ht="15.75" customHeight="1">
      <c r="A3492" s="9" t="s">
        <v>53</v>
      </c>
      <c r="B3492" s="10" t="s">
        <v>193</v>
      </c>
      <c r="C3492" s="10" t="s">
        <v>39</v>
      </c>
      <c r="D3492" s="11">
        <v>5.0</v>
      </c>
      <c r="E3492" s="12">
        <v>2.0</v>
      </c>
      <c r="F3492" s="9" t="s">
        <v>94</v>
      </c>
      <c r="G3492" s="10" t="s">
        <v>2332</v>
      </c>
      <c r="H3492" s="9" t="s">
        <v>252</v>
      </c>
    </row>
    <row r="3493" ht="15.75" customHeight="1">
      <c r="A3493" s="9" t="s">
        <v>36</v>
      </c>
      <c r="B3493" s="10" t="s">
        <v>1549</v>
      </c>
      <c r="C3493" s="11">
        <v>2.0</v>
      </c>
      <c r="D3493" s="11">
        <v>2.0</v>
      </c>
      <c r="E3493" s="12">
        <v>1.0</v>
      </c>
      <c r="F3493" s="9" t="s">
        <v>97</v>
      </c>
      <c r="G3493" s="10" t="s">
        <v>248</v>
      </c>
      <c r="H3493" s="9" t="s">
        <v>26</v>
      </c>
    </row>
    <row r="3494" ht="15.75" customHeight="1">
      <c r="A3494" s="9" t="s">
        <v>93</v>
      </c>
      <c r="B3494" s="10" t="s">
        <v>109</v>
      </c>
      <c r="C3494" s="10" t="s">
        <v>327</v>
      </c>
      <c r="D3494" s="11">
        <v>1.0</v>
      </c>
      <c r="E3494" s="12">
        <v>1.0</v>
      </c>
      <c r="F3494" s="9" t="s">
        <v>86</v>
      </c>
      <c r="G3494" s="10" t="s">
        <v>925</v>
      </c>
      <c r="H3494" s="9" t="s">
        <v>35</v>
      </c>
    </row>
    <row r="3495" ht="15.75" customHeight="1">
      <c r="A3495" s="9" t="s">
        <v>93</v>
      </c>
      <c r="B3495" s="10" t="s">
        <v>560</v>
      </c>
      <c r="C3495" s="10" t="s">
        <v>23</v>
      </c>
      <c r="D3495" s="11">
        <v>2.0</v>
      </c>
      <c r="E3495" s="12">
        <v>2.0</v>
      </c>
      <c r="F3495" s="9" t="s">
        <v>86</v>
      </c>
      <c r="G3495" s="10" t="s">
        <v>760</v>
      </c>
      <c r="H3495" s="9" t="s">
        <v>26</v>
      </c>
    </row>
    <row r="3496" ht="15.75" customHeight="1">
      <c r="A3496" s="9" t="s">
        <v>1132</v>
      </c>
      <c r="B3496" s="10" t="s">
        <v>903</v>
      </c>
      <c r="C3496" s="11">
        <v>4.0</v>
      </c>
      <c r="D3496" s="11">
        <v>4.0</v>
      </c>
      <c r="E3496" s="13"/>
      <c r="F3496" s="9" t="s">
        <v>59</v>
      </c>
      <c r="G3496" s="10" t="s">
        <v>284</v>
      </c>
      <c r="H3496" s="9" t="s">
        <v>35</v>
      </c>
    </row>
    <row r="3497" ht="15.75" customHeight="1">
      <c r="A3497" s="9" t="s">
        <v>376</v>
      </c>
      <c r="B3497" s="10" t="s">
        <v>968</v>
      </c>
      <c r="C3497" s="11">
        <v>4.0</v>
      </c>
      <c r="D3497" s="11">
        <v>2.0</v>
      </c>
      <c r="E3497" s="13"/>
      <c r="F3497" s="9" t="s">
        <v>59</v>
      </c>
      <c r="G3497" s="10" t="s">
        <v>707</v>
      </c>
      <c r="H3497" s="9" t="s">
        <v>26</v>
      </c>
    </row>
    <row r="3498" ht="15.75" customHeight="1">
      <c r="A3498" s="9" t="s">
        <v>792</v>
      </c>
      <c r="B3498" s="10" t="s">
        <v>148</v>
      </c>
      <c r="C3498" s="10" t="s">
        <v>62</v>
      </c>
      <c r="D3498" s="11">
        <v>4.0</v>
      </c>
      <c r="E3498" s="13"/>
      <c r="F3498" s="9" t="s">
        <v>33</v>
      </c>
      <c r="G3498" s="10" t="s">
        <v>483</v>
      </c>
      <c r="H3498" s="9" t="s">
        <v>26</v>
      </c>
    </row>
    <row r="3499" ht="15.75" customHeight="1">
      <c r="A3499" s="9" t="s">
        <v>76</v>
      </c>
      <c r="B3499" s="10" t="s">
        <v>171</v>
      </c>
      <c r="C3499" s="11">
        <v>2.0</v>
      </c>
      <c r="D3499" s="11">
        <v>2.0</v>
      </c>
      <c r="E3499" s="12">
        <v>1.0</v>
      </c>
      <c r="F3499" s="9" t="s">
        <v>87</v>
      </c>
      <c r="G3499" s="10" t="s">
        <v>1171</v>
      </c>
      <c r="H3499" s="9" t="s">
        <v>26</v>
      </c>
    </row>
    <row r="3500" ht="15.75" customHeight="1">
      <c r="A3500" s="9" t="s">
        <v>37</v>
      </c>
      <c r="B3500" s="10" t="s">
        <v>891</v>
      </c>
      <c r="C3500" s="11">
        <v>3.0</v>
      </c>
      <c r="D3500" s="11">
        <v>2.0</v>
      </c>
      <c r="E3500" s="12">
        <v>1.0</v>
      </c>
      <c r="F3500" s="9" t="s">
        <v>87</v>
      </c>
      <c r="G3500" s="10" t="s">
        <v>1391</v>
      </c>
      <c r="H3500" s="9" t="s">
        <v>35</v>
      </c>
    </row>
    <row r="3501" ht="15.75" customHeight="1">
      <c r="A3501" s="9" t="s">
        <v>36</v>
      </c>
      <c r="B3501" s="10" t="s">
        <v>2333</v>
      </c>
      <c r="C3501" s="11">
        <v>5.0</v>
      </c>
      <c r="D3501" s="11">
        <v>5.0</v>
      </c>
      <c r="E3501" s="13"/>
      <c r="F3501" s="9" t="s">
        <v>94</v>
      </c>
      <c r="G3501" s="10" t="s">
        <v>281</v>
      </c>
      <c r="H3501" s="9"/>
    </row>
    <row r="3502" ht="15.75" customHeight="1">
      <c r="A3502" s="9" t="s">
        <v>159</v>
      </c>
      <c r="B3502" s="10" t="s">
        <v>332</v>
      </c>
      <c r="C3502" s="10" t="s">
        <v>62</v>
      </c>
      <c r="D3502" s="11">
        <v>3.0</v>
      </c>
      <c r="E3502" s="12">
        <v>2.0</v>
      </c>
      <c r="F3502" s="9" t="s">
        <v>87</v>
      </c>
      <c r="G3502" s="10" t="s">
        <v>2334</v>
      </c>
      <c r="H3502" s="9" t="s">
        <v>35</v>
      </c>
    </row>
    <row r="3503" ht="15.75" customHeight="1">
      <c r="A3503" s="9" t="s">
        <v>556</v>
      </c>
      <c r="B3503" s="10" t="s">
        <v>887</v>
      </c>
      <c r="C3503" s="11">
        <v>3.0</v>
      </c>
      <c r="D3503" s="11">
        <v>2.0</v>
      </c>
      <c r="E3503" s="12">
        <v>2.0</v>
      </c>
      <c r="F3503" s="9" t="s">
        <v>33</v>
      </c>
      <c r="G3503" s="10" t="s">
        <v>2335</v>
      </c>
      <c r="H3503" s="9" t="s">
        <v>26</v>
      </c>
    </row>
    <row r="3504" ht="15.75" customHeight="1">
      <c r="A3504" s="9" t="s">
        <v>174</v>
      </c>
      <c r="B3504" s="10" t="s">
        <v>899</v>
      </c>
      <c r="C3504" s="10" t="s">
        <v>62</v>
      </c>
      <c r="D3504" s="11">
        <v>2.0</v>
      </c>
      <c r="E3504" s="12">
        <v>2.0</v>
      </c>
      <c r="F3504" s="9" t="s">
        <v>97</v>
      </c>
      <c r="G3504" s="10" t="s">
        <v>1064</v>
      </c>
      <c r="H3504" s="9" t="s">
        <v>35</v>
      </c>
    </row>
    <row r="3505" ht="15.75" customHeight="1">
      <c r="A3505" s="9" t="s">
        <v>1476</v>
      </c>
      <c r="B3505" s="10" t="s">
        <v>1479</v>
      </c>
      <c r="C3505" s="11">
        <v>2.0</v>
      </c>
      <c r="D3505" s="11">
        <v>1.0</v>
      </c>
      <c r="E3505" s="12">
        <v>1.0</v>
      </c>
      <c r="F3505" s="9" t="s">
        <v>2336</v>
      </c>
      <c r="G3505" s="10" t="s">
        <v>1806</v>
      </c>
      <c r="H3505" s="9" t="s">
        <v>35</v>
      </c>
    </row>
    <row r="3506" ht="15.75" customHeight="1">
      <c r="A3506" s="9" t="s">
        <v>159</v>
      </c>
      <c r="B3506" s="10" t="s">
        <v>596</v>
      </c>
      <c r="C3506" s="11">
        <v>3.0</v>
      </c>
      <c r="D3506" s="11">
        <v>2.0</v>
      </c>
      <c r="E3506" s="12">
        <v>1.0</v>
      </c>
      <c r="F3506" s="9" t="s">
        <v>87</v>
      </c>
      <c r="G3506" s="10" t="s">
        <v>2337</v>
      </c>
      <c r="H3506" s="9" t="s">
        <v>35</v>
      </c>
    </row>
    <row r="3507" ht="15.75" customHeight="1">
      <c r="A3507" s="9" t="s">
        <v>76</v>
      </c>
      <c r="B3507" s="10" t="s">
        <v>1326</v>
      </c>
      <c r="C3507" s="11">
        <v>1.0</v>
      </c>
      <c r="D3507" s="11">
        <v>1.0</v>
      </c>
      <c r="E3507" s="12">
        <v>1.0</v>
      </c>
      <c r="F3507" s="9" t="s">
        <v>24</v>
      </c>
      <c r="G3507" s="10" t="s">
        <v>244</v>
      </c>
      <c r="H3507" s="9" t="s">
        <v>26</v>
      </c>
    </row>
    <row r="3508" ht="15.75" customHeight="1">
      <c r="A3508" s="9" t="s">
        <v>1476</v>
      </c>
      <c r="B3508" s="10" t="s">
        <v>1902</v>
      </c>
      <c r="C3508" s="11">
        <v>3.0</v>
      </c>
      <c r="D3508" s="11">
        <v>2.0</v>
      </c>
      <c r="E3508" s="12">
        <v>1.0</v>
      </c>
      <c r="F3508" s="9" t="s">
        <v>55</v>
      </c>
      <c r="G3508" s="10" t="s">
        <v>2338</v>
      </c>
      <c r="H3508" s="9" t="s">
        <v>35</v>
      </c>
    </row>
    <row r="3509" ht="15.75" customHeight="1">
      <c r="A3509" s="9" t="s">
        <v>31</v>
      </c>
      <c r="B3509" s="10" t="s">
        <v>628</v>
      </c>
      <c r="C3509" s="10" t="s">
        <v>62</v>
      </c>
      <c r="D3509" s="11">
        <v>3.0</v>
      </c>
      <c r="E3509" s="12">
        <v>2.0</v>
      </c>
      <c r="F3509" s="9" t="s">
        <v>97</v>
      </c>
      <c r="G3509" s="10" t="s">
        <v>490</v>
      </c>
      <c r="H3509" s="9" t="s">
        <v>26</v>
      </c>
    </row>
    <row r="3510" ht="15.75" customHeight="1">
      <c r="A3510" s="9" t="s">
        <v>106</v>
      </c>
      <c r="B3510" s="10" t="s">
        <v>91</v>
      </c>
      <c r="C3510" s="11">
        <v>3.0</v>
      </c>
      <c r="D3510" s="11">
        <v>2.0</v>
      </c>
      <c r="E3510" s="12">
        <v>2.0</v>
      </c>
      <c r="F3510" s="9" t="s">
        <v>347</v>
      </c>
      <c r="G3510" s="10" t="s">
        <v>284</v>
      </c>
      <c r="H3510" s="9" t="s">
        <v>67</v>
      </c>
    </row>
    <row r="3511" ht="15.75" customHeight="1">
      <c r="A3511" s="9" t="s">
        <v>76</v>
      </c>
      <c r="B3511" s="10" t="s">
        <v>162</v>
      </c>
      <c r="C3511" s="10" t="s">
        <v>62</v>
      </c>
      <c r="D3511" s="11">
        <v>4.0</v>
      </c>
      <c r="E3511" s="12">
        <v>2.0</v>
      </c>
      <c r="F3511" s="9" t="s">
        <v>87</v>
      </c>
      <c r="G3511" s="10" t="s">
        <v>710</v>
      </c>
      <c r="H3511" s="9" t="s">
        <v>35</v>
      </c>
    </row>
    <row r="3512" ht="15.75" customHeight="1">
      <c r="A3512" s="9" t="s">
        <v>76</v>
      </c>
      <c r="B3512" s="10" t="s">
        <v>38</v>
      </c>
      <c r="C3512" s="11">
        <v>3.0</v>
      </c>
      <c r="D3512" s="11">
        <v>3.0</v>
      </c>
      <c r="E3512" s="12">
        <v>2.0</v>
      </c>
      <c r="F3512" s="9" t="s">
        <v>87</v>
      </c>
      <c r="G3512" s="10" t="s">
        <v>1920</v>
      </c>
      <c r="H3512" s="9" t="s">
        <v>35</v>
      </c>
    </row>
    <row r="3513" ht="15.75" customHeight="1">
      <c r="A3513" s="9" t="s">
        <v>76</v>
      </c>
      <c r="B3513" s="10" t="s">
        <v>134</v>
      </c>
      <c r="C3513" s="10" t="s">
        <v>62</v>
      </c>
      <c r="D3513" s="11">
        <v>4.0</v>
      </c>
      <c r="E3513" s="12">
        <v>3.0</v>
      </c>
      <c r="F3513" s="9" t="s">
        <v>383</v>
      </c>
      <c r="G3513" s="10" t="s">
        <v>2339</v>
      </c>
      <c r="H3513" s="9" t="s">
        <v>26</v>
      </c>
    </row>
    <row r="3514" ht="15.75" customHeight="1">
      <c r="A3514" s="9" t="s">
        <v>36</v>
      </c>
      <c r="B3514" s="10" t="s">
        <v>1959</v>
      </c>
      <c r="C3514" s="11">
        <v>2.0</v>
      </c>
      <c r="D3514" s="11">
        <v>2.0</v>
      </c>
      <c r="E3514" s="13"/>
      <c r="F3514" s="9" t="s">
        <v>24</v>
      </c>
      <c r="G3514" s="10" t="s">
        <v>1861</v>
      </c>
      <c r="H3514" s="9" t="s">
        <v>67</v>
      </c>
    </row>
    <row r="3515" ht="15.75" customHeight="1">
      <c r="A3515" s="9" t="s">
        <v>81</v>
      </c>
      <c r="B3515" s="10" t="s">
        <v>1517</v>
      </c>
      <c r="C3515" s="11">
        <v>1.0</v>
      </c>
      <c r="D3515" s="11">
        <v>1.0</v>
      </c>
      <c r="E3515" s="13"/>
      <c r="F3515" s="9" t="s">
        <v>24</v>
      </c>
      <c r="G3515" s="10" t="s">
        <v>144</v>
      </c>
      <c r="H3515" s="9" t="s">
        <v>35</v>
      </c>
    </row>
    <row r="3516" ht="15.75" customHeight="1">
      <c r="A3516" s="9" t="s">
        <v>37</v>
      </c>
      <c r="B3516" s="10" t="s">
        <v>891</v>
      </c>
      <c r="C3516" s="11">
        <v>3.0</v>
      </c>
      <c r="D3516" s="11">
        <v>2.0</v>
      </c>
      <c r="E3516" s="12">
        <v>1.0</v>
      </c>
      <c r="F3516" s="9" t="s">
        <v>100</v>
      </c>
      <c r="G3516" s="10" t="s">
        <v>2340</v>
      </c>
      <c r="H3516" s="9" t="s">
        <v>26</v>
      </c>
    </row>
    <row r="3517" ht="15.75" customHeight="1">
      <c r="A3517" s="9" t="s">
        <v>31</v>
      </c>
      <c r="B3517" s="10" t="s">
        <v>2341</v>
      </c>
      <c r="C3517" s="11">
        <v>2.0</v>
      </c>
      <c r="D3517" s="11">
        <v>2.0</v>
      </c>
      <c r="E3517" s="13"/>
      <c r="F3517" s="9" t="s">
        <v>24</v>
      </c>
      <c r="G3517" s="10" t="s">
        <v>2078</v>
      </c>
      <c r="H3517" s="9" t="s">
        <v>67</v>
      </c>
    </row>
    <row r="3518" ht="15.75" customHeight="1">
      <c r="A3518" s="9" t="s">
        <v>31</v>
      </c>
      <c r="B3518" s="10" t="s">
        <v>2342</v>
      </c>
      <c r="C3518" s="11">
        <v>1.0</v>
      </c>
      <c r="D3518" s="11">
        <v>1.0</v>
      </c>
      <c r="E3518" s="12">
        <v>1.0</v>
      </c>
      <c r="F3518" s="9" t="s">
        <v>24</v>
      </c>
      <c r="G3518" s="10" t="s">
        <v>1121</v>
      </c>
      <c r="H3518" s="9" t="s">
        <v>26</v>
      </c>
    </row>
    <row r="3519" ht="15.75" customHeight="1">
      <c r="A3519" s="9" t="s">
        <v>76</v>
      </c>
      <c r="B3519" s="10" t="s">
        <v>22</v>
      </c>
      <c r="C3519" s="11">
        <v>4.0</v>
      </c>
      <c r="D3519" s="11">
        <v>3.0</v>
      </c>
      <c r="E3519" s="12">
        <v>2.0</v>
      </c>
      <c r="F3519" s="9" t="s">
        <v>87</v>
      </c>
      <c r="G3519" s="10" t="s">
        <v>1683</v>
      </c>
      <c r="H3519" s="9" t="s">
        <v>26</v>
      </c>
    </row>
    <row r="3520" ht="15.75" customHeight="1">
      <c r="A3520" s="9" t="s">
        <v>76</v>
      </c>
      <c r="B3520" s="10" t="s">
        <v>409</v>
      </c>
      <c r="C3520" s="10" t="s">
        <v>62</v>
      </c>
      <c r="D3520" s="11">
        <v>4.0</v>
      </c>
      <c r="E3520" s="12">
        <v>2.0</v>
      </c>
      <c r="F3520" s="9" t="s">
        <v>87</v>
      </c>
      <c r="G3520" s="10" t="s">
        <v>1684</v>
      </c>
      <c r="H3520" s="9" t="s">
        <v>35</v>
      </c>
    </row>
    <row r="3521" ht="15.75" customHeight="1">
      <c r="A3521" s="9" t="s">
        <v>76</v>
      </c>
      <c r="B3521" s="10" t="s">
        <v>957</v>
      </c>
      <c r="C3521" s="11">
        <v>3.0</v>
      </c>
      <c r="D3521" s="11">
        <v>2.0</v>
      </c>
      <c r="E3521" s="12">
        <v>1.0</v>
      </c>
      <c r="F3521" s="9" t="s">
        <v>87</v>
      </c>
      <c r="G3521" s="10" t="s">
        <v>2060</v>
      </c>
      <c r="H3521" s="9" t="s">
        <v>26</v>
      </c>
    </row>
    <row r="3522" ht="15.75" customHeight="1">
      <c r="A3522" s="9" t="s">
        <v>76</v>
      </c>
      <c r="B3522" s="10" t="s">
        <v>329</v>
      </c>
      <c r="C3522" s="10" t="s">
        <v>62</v>
      </c>
      <c r="D3522" s="11">
        <v>3.0</v>
      </c>
      <c r="E3522" s="12">
        <v>2.0</v>
      </c>
      <c r="F3522" s="9" t="s">
        <v>87</v>
      </c>
      <c r="G3522" s="10" t="s">
        <v>1032</v>
      </c>
      <c r="H3522" s="9" t="s">
        <v>26</v>
      </c>
    </row>
    <row r="3523" ht="15.75" customHeight="1">
      <c r="A3523" s="9" t="s">
        <v>76</v>
      </c>
      <c r="B3523" s="10" t="s">
        <v>148</v>
      </c>
      <c r="C3523" s="11">
        <v>4.0</v>
      </c>
      <c r="D3523" s="11">
        <v>5.0</v>
      </c>
      <c r="E3523" s="12">
        <v>2.0</v>
      </c>
      <c r="F3523" s="9" t="s">
        <v>87</v>
      </c>
      <c r="G3523" s="10" t="s">
        <v>2182</v>
      </c>
      <c r="H3523" s="9" t="s">
        <v>26</v>
      </c>
    </row>
    <row r="3524" ht="15.75" customHeight="1">
      <c r="A3524" s="9" t="s">
        <v>76</v>
      </c>
      <c r="B3524" s="10" t="s">
        <v>651</v>
      </c>
      <c r="C3524" s="10" t="s">
        <v>39</v>
      </c>
      <c r="D3524" s="11">
        <v>4.0</v>
      </c>
      <c r="E3524" s="12">
        <v>3.0</v>
      </c>
      <c r="F3524" s="9" t="s">
        <v>87</v>
      </c>
      <c r="G3524" s="10" t="s">
        <v>179</v>
      </c>
      <c r="H3524" s="9" t="s">
        <v>35</v>
      </c>
    </row>
    <row r="3525" ht="15.75" customHeight="1">
      <c r="A3525" s="9" t="s">
        <v>106</v>
      </c>
      <c r="B3525" s="10" t="s">
        <v>1134</v>
      </c>
      <c r="C3525" s="11">
        <v>3.0</v>
      </c>
      <c r="D3525" s="11">
        <v>2.0</v>
      </c>
      <c r="E3525" s="12">
        <v>1.0</v>
      </c>
      <c r="F3525" s="9" t="s">
        <v>359</v>
      </c>
      <c r="G3525" s="10" t="s">
        <v>1633</v>
      </c>
      <c r="H3525" s="9"/>
    </row>
    <row r="3526" ht="15.75" customHeight="1">
      <c r="A3526" s="9" t="s">
        <v>93</v>
      </c>
      <c r="B3526" s="10" t="s">
        <v>332</v>
      </c>
      <c r="C3526" s="11">
        <v>5.0</v>
      </c>
      <c r="D3526" s="11">
        <v>4.0</v>
      </c>
      <c r="E3526" s="12">
        <v>3.0</v>
      </c>
      <c r="F3526" s="9" t="s">
        <v>94</v>
      </c>
      <c r="G3526" s="10" t="s">
        <v>133</v>
      </c>
      <c r="H3526" s="9" t="s">
        <v>26</v>
      </c>
    </row>
    <row r="3527" ht="15.75" customHeight="1">
      <c r="A3527" s="9" t="s">
        <v>76</v>
      </c>
      <c r="B3527" s="10" t="s">
        <v>2343</v>
      </c>
      <c r="C3527" s="11">
        <v>1.0</v>
      </c>
      <c r="D3527" s="11">
        <v>1.0</v>
      </c>
      <c r="E3527" s="12">
        <v>1.0</v>
      </c>
      <c r="F3527" s="9" t="s">
        <v>24</v>
      </c>
      <c r="G3527" s="10" t="s">
        <v>2344</v>
      </c>
      <c r="H3527" s="9" t="s">
        <v>35</v>
      </c>
    </row>
    <row r="3528" ht="15.75" customHeight="1">
      <c r="A3528" s="9" t="s">
        <v>174</v>
      </c>
      <c r="B3528" s="10" t="s">
        <v>1326</v>
      </c>
      <c r="C3528" s="11">
        <v>4.0</v>
      </c>
      <c r="D3528" s="11">
        <v>3.0</v>
      </c>
      <c r="E3528" s="12">
        <v>2.0</v>
      </c>
      <c r="F3528" s="9" t="s">
        <v>186</v>
      </c>
      <c r="G3528" s="10" t="s">
        <v>2345</v>
      </c>
      <c r="H3528" s="9" t="s">
        <v>35</v>
      </c>
    </row>
    <row r="3529" ht="15.75" customHeight="1">
      <c r="A3529" s="9" t="s">
        <v>243</v>
      </c>
      <c r="B3529" s="10" t="s">
        <v>247</v>
      </c>
      <c r="C3529" s="10" t="s">
        <v>226</v>
      </c>
      <c r="D3529" s="11">
        <v>5.0</v>
      </c>
      <c r="E3529" s="12">
        <v>2.0</v>
      </c>
      <c r="F3529" s="9" t="s">
        <v>87</v>
      </c>
      <c r="G3529" s="10" t="s">
        <v>120</v>
      </c>
      <c r="H3529" s="9" t="s">
        <v>67</v>
      </c>
    </row>
    <row r="3530" ht="15.75" customHeight="1">
      <c r="A3530" s="9" t="s">
        <v>27</v>
      </c>
      <c r="B3530" s="10" t="s">
        <v>50</v>
      </c>
      <c r="C3530" s="10" t="s">
        <v>39</v>
      </c>
      <c r="D3530" s="11">
        <v>4.0</v>
      </c>
      <c r="E3530" s="13"/>
      <c r="F3530" s="9" t="s">
        <v>87</v>
      </c>
      <c r="G3530" s="10" t="s">
        <v>2346</v>
      </c>
      <c r="H3530" s="9"/>
    </row>
    <row r="3531" ht="15.75" customHeight="1">
      <c r="A3531" s="9" t="s">
        <v>37</v>
      </c>
      <c r="B3531" s="10" t="s">
        <v>2347</v>
      </c>
      <c r="C3531" s="11">
        <v>3.0</v>
      </c>
      <c r="D3531" s="11">
        <v>2.0</v>
      </c>
      <c r="E3531" s="12">
        <v>1.0</v>
      </c>
      <c r="F3531" s="9" t="s">
        <v>2348</v>
      </c>
      <c r="G3531" s="10" t="s">
        <v>1550</v>
      </c>
      <c r="H3531" s="9" t="s">
        <v>26</v>
      </c>
    </row>
    <row r="3532" ht="15.75" customHeight="1">
      <c r="A3532" s="9" t="s">
        <v>36</v>
      </c>
      <c r="B3532" s="10" t="s">
        <v>193</v>
      </c>
      <c r="C3532" s="11">
        <v>2.0</v>
      </c>
      <c r="D3532" s="11">
        <v>2.0</v>
      </c>
      <c r="E3532" s="12">
        <v>1.0</v>
      </c>
      <c r="F3532" s="9" t="s">
        <v>24</v>
      </c>
      <c r="G3532" s="10" t="s">
        <v>1687</v>
      </c>
      <c r="H3532" s="9"/>
    </row>
    <row r="3533" ht="15.75" customHeight="1">
      <c r="A3533" s="9" t="s">
        <v>53</v>
      </c>
      <c r="B3533" s="10" t="s">
        <v>332</v>
      </c>
      <c r="C3533" s="11">
        <v>5.0</v>
      </c>
      <c r="D3533" s="11">
        <v>4.0</v>
      </c>
      <c r="E3533" s="13"/>
      <c r="F3533" s="9" t="s">
        <v>678</v>
      </c>
      <c r="G3533" s="10" t="s">
        <v>212</v>
      </c>
      <c r="H3533" s="9" t="s">
        <v>35</v>
      </c>
    </row>
    <row r="3534" ht="15.75" customHeight="1">
      <c r="A3534" s="9" t="s">
        <v>53</v>
      </c>
      <c r="B3534" s="10" t="s">
        <v>593</v>
      </c>
      <c r="C3534" s="11">
        <v>4.0</v>
      </c>
      <c r="D3534" s="11">
        <v>3.0</v>
      </c>
      <c r="E3534" s="13"/>
      <c r="F3534" s="9" t="s">
        <v>172</v>
      </c>
      <c r="G3534" s="10" t="s">
        <v>912</v>
      </c>
      <c r="H3534" s="9" t="s">
        <v>26</v>
      </c>
    </row>
    <row r="3535" ht="15.75" customHeight="1">
      <c r="A3535" s="9" t="s">
        <v>106</v>
      </c>
      <c r="B3535" s="10" t="s">
        <v>171</v>
      </c>
      <c r="C3535" s="11">
        <v>4.0</v>
      </c>
      <c r="D3535" s="11">
        <v>3.0</v>
      </c>
      <c r="E3535" s="12">
        <v>3.0</v>
      </c>
      <c r="F3535" s="9" t="s">
        <v>172</v>
      </c>
      <c r="G3535" s="10" t="s">
        <v>1630</v>
      </c>
      <c r="H3535" s="9" t="s">
        <v>67</v>
      </c>
    </row>
    <row r="3536" ht="15.75" customHeight="1">
      <c r="A3536" s="9" t="s">
        <v>76</v>
      </c>
      <c r="B3536" s="10" t="s">
        <v>1246</v>
      </c>
      <c r="C3536" s="10" t="s">
        <v>226</v>
      </c>
      <c r="D3536" s="11">
        <v>5.0</v>
      </c>
      <c r="E3536" s="12">
        <v>3.0</v>
      </c>
      <c r="F3536" s="9" t="s">
        <v>87</v>
      </c>
      <c r="G3536" s="10" t="s">
        <v>412</v>
      </c>
      <c r="H3536" s="9" t="s">
        <v>35</v>
      </c>
    </row>
    <row r="3537" ht="15.75" customHeight="1">
      <c r="A3537" s="9" t="s">
        <v>76</v>
      </c>
      <c r="B3537" s="10" t="s">
        <v>332</v>
      </c>
      <c r="C3537" s="11">
        <v>4.0</v>
      </c>
      <c r="D3537" s="11">
        <v>4.0</v>
      </c>
      <c r="E3537" s="12">
        <v>2.0</v>
      </c>
      <c r="F3537" s="9" t="s">
        <v>87</v>
      </c>
      <c r="G3537" s="10" t="s">
        <v>1444</v>
      </c>
      <c r="H3537" s="9"/>
    </row>
    <row r="3538" ht="15.75" customHeight="1">
      <c r="A3538" s="9" t="s">
        <v>174</v>
      </c>
      <c r="B3538" s="10" t="s">
        <v>1428</v>
      </c>
      <c r="C3538" s="11">
        <v>3.0</v>
      </c>
      <c r="D3538" s="11">
        <v>2.0</v>
      </c>
      <c r="E3538" s="12">
        <v>1.0</v>
      </c>
      <c r="F3538" s="9" t="s">
        <v>87</v>
      </c>
      <c r="G3538" s="10" t="s">
        <v>1451</v>
      </c>
      <c r="H3538" s="9" t="s">
        <v>67</v>
      </c>
    </row>
    <row r="3539" ht="15.75" customHeight="1">
      <c r="A3539" s="9" t="s">
        <v>174</v>
      </c>
      <c r="B3539" s="10" t="s">
        <v>269</v>
      </c>
      <c r="C3539" s="11">
        <v>4.0</v>
      </c>
      <c r="D3539" s="11">
        <v>2.0</v>
      </c>
      <c r="E3539" s="12">
        <v>2.0</v>
      </c>
      <c r="F3539" s="9" t="s">
        <v>97</v>
      </c>
      <c r="G3539" s="10" t="s">
        <v>194</v>
      </c>
      <c r="H3539" s="9" t="s">
        <v>35</v>
      </c>
    </row>
    <row r="3540" ht="15.75" customHeight="1">
      <c r="A3540" s="9" t="s">
        <v>174</v>
      </c>
      <c r="B3540" s="10" t="s">
        <v>1450</v>
      </c>
      <c r="C3540" s="11">
        <v>3.0</v>
      </c>
      <c r="D3540" s="11">
        <v>2.0</v>
      </c>
      <c r="E3540" s="12">
        <v>1.0</v>
      </c>
      <c r="F3540" s="9" t="s">
        <v>87</v>
      </c>
      <c r="G3540" s="10" t="s">
        <v>2304</v>
      </c>
      <c r="H3540" s="9" t="s">
        <v>35</v>
      </c>
    </row>
    <row r="3541" ht="15.75" customHeight="1">
      <c r="A3541" s="9" t="s">
        <v>174</v>
      </c>
      <c r="B3541" s="10" t="s">
        <v>2349</v>
      </c>
      <c r="C3541" s="11">
        <v>3.0</v>
      </c>
      <c r="D3541" s="11">
        <v>1.0</v>
      </c>
      <c r="E3541" s="13"/>
      <c r="F3541" s="9" t="s">
        <v>359</v>
      </c>
      <c r="G3541" s="10" t="s">
        <v>1449</v>
      </c>
      <c r="H3541" s="9" t="s">
        <v>35</v>
      </c>
    </row>
    <row r="3542" ht="15.75" customHeight="1">
      <c r="A3542" s="9" t="s">
        <v>174</v>
      </c>
      <c r="B3542" s="10" t="s">
        <v>247</v>
      </c>
      <c r="C3542" s="11">
        <v>4.0</v>
      </c>
      <c r="D3542" s="11">
        <v>4.0</v>
      </c>
      <c r="E3542" s="12">
        <v>2.0</v>
      </c>
      <c r="F3542" s="9" t="s">
        <v>678</v>
      </c>
      <c r="G3542" s="10" t="s">
        <v>2350</v>
      </c>
      <c r="H3542" s="9" t="s">
        <v>35</v>
      </c>
    </row>
    <row r="3543" ht="15.75" customHeight="1">
      <c r="A3543" s="9" t="s">
        <v>174</v>
      </c>
      <c r="B3543" s="10" t="s">
        <v>505</v>
      </c>
      <c r="C3543" s="11">
        <v>3.0</v>
      </c>
      <c r="D3543" s="11">
        <v>2.0</v>
      </c>
      <c r="E3543" s="12">
        <v>1.0</v>
      </c>
      <c r="F3543" s="9" t="s">
        <v>59</v>
      </c>
      <c r="G3543" s="10" t="s">
        <v>108</v>
      </c>
      <c r="H3543" s="9" t="s">
        <v>35</v>
      </c>
    </row>
    <row r="3544" ht="15.75" customHeight="1">
      <c r="A3544" s="9" t="s">
        <v>174</v>
      </c>
      <c r="B3544" s="10" t="s">
        <v>711</v>
      </c>
      <c r="C3544" s="11">
        <v>4.0</v>
      </c>
      <c r="D3544" s="11">
        <v>2.0</v>
      </c>
      <c r="E3544" s="12">
        <v>2.0</v>
      </c>
      <c r="F3544" s="9" t="s">
        <v>87</v>
      </c>
      <c r="G3544" s="10" t="s">
        <v>845</v>
      </c>
      <c r="H3544" s="9" t="s">
        <v>35</v>
      </c>
    </row>
    <row r="3545" ht="15.75" customHeight="1">
      <c r="A3545" s="9" t="s">
        <v>36</v>
      </c>
      <c r="B3545" s="10" t="s">
        <v>1654</v>
      </c>
      <c r="C3545" s="11">
        <v>4.0</v>
      </c>
      <c r="D3545" s="11">
        <v>3.0</v>
      </c>
      <c r="E3545" s="13"/>
      <c r="F3545" s="9" t="s">
        <v>172</v>
      </c>
      <c r="G3545" s="10" t="s">
        <v>2351</v>
      </c>
      <c r="H3545" s="9" t="s">
        <v>35</v>
      </c>
    </row>
    <row r="3546" ht="15.75" customHeight="1">
      <c r="A3546" s="9" t="s">
        <v>1239</v>
      </c>
      <c r="B3546" s="10" t="s">
        <v>1071</v>
      </c>
      <c r="C3546" s="11">
        <v>2.0</v>
      </c>
      <c r="D3546" s="11">
        <v>2.0</v>
      </c>
      <c r="E3546" s="12">
        <v>2.0</v>
      </c>
      <c r="F3546" s="9" t="s">
        <v>86</v>
      </c>
      <c r="G3546" s="10" t="s">
        <v>346</v>
      </c>
      <c r="H3546" s="9" t="s">
        <v>26</v>
      </c>
    </row>
    <row r="3547" ht="15.75" customHeight="1">
      <c r="A3547" s="9" t="s">
        <v>243</v>
      </c>
      <c r="B3547" s="10" t="s">
        <v>891</v>
      </c>
      <c r="C3547" s="11">
        <v>3.0</v>
      </c>
      <c r="D3547" s="11">
        <v>2.0</v>
      </c>
      <c r="E3547" s="12">
        <v>2.0</v>
      </c>
      <c r="F3547" s="9" t="s">
        <v>33</v>
      </c>
      <c r="G3547" s="10" t="s">
        <v>2352</v>
      </c>
      <c r="H3547" s="9"/>
    </row>
    <row r="3548" ht="15.75" customHeight="1">
      <c r="A3548" s="9" t="s">
        <v>36</v>
      </c>
      <c r="B3548" s="10" t="s">
        <v>956</v>
      </c>
      <c r="C3548" s="11">
        <v>4.0</v>
      </c>
      <c r="D3548" s="11">
        <v>3.0</v>
      </c>
      <c r="E3548" s="13"/>
      <c r="F3548" s="9" t="s">
        <v>172</v>
      </c>
      <c r="G3548" s="10" t="s">
        <v>2264</v>
      </c>
      <c r="H3548" s="9" t="s">
        <v>67</v>
      </c>
    </row>
    <row r="3549" ht="15.75" customHeight="1">
      <c r="A3549" s="9" t="s">
        <v>111</v>
      </c>
      <c r="B3549" s="10" t="s">
        <v>231</v>
      </c>
      <c r="C3549" s="10" t="s">
        <v>39</v>
      </c>
      <c r="D3549" s="11">
        <v>4.0</v>
      </c>
      <c r="E3549" s="12">
        <v>2.0</v>
      </c>
      <c r="F3549" s="9" t="s">
        <v>33</v>
      </c>
      <c r="G3549" s="10" t="s">
        <v>1610</v>
      </c>
      <c r="H3549" s="9" t="s">
        <v>26</v>
      </c>
    </row>
    <row r="3550" ht="15.75" customHeight="1">
      <c r="A3550" s="9" t="s">
        <v>76</v>
      </c>
      <c r="B3550" s="10" t="s">
        <v>1288</v>
      </c>
      <c r="C3550" s="10" t="s">
        <v>39</v>
      </c>
      <c r="D3550" s="11">
        <v>5.0</v>
      </c>
      <c r="E3550" s="12">
        <v>3.0</v>
      </c>
      <c r="F3550" s="9" t="s">
        <v>33</v>
      </c>
      <c r="G3550" s="10" t="s">
        <v>764</v>
      </c>
      <c r="H3550" s="9" t="s">
        <v>35</v>
      </c>
    </row>
    <row r="3551" ht="15.75" customHeight="1">
      <c r="A3551" s="9" t="s">
        <v>21</v>
      </c>
      <c r="B3551" s="10" t="s">
        <v>2353</v>
      </c>
      <c r="C3551" s="10" t="s">
        <v>62</v>
      </c>
      <c r="D3551" s="11">
        <v>3.0</v>
      </c>
      <c r="E3551" s="12">
        <v>2.0</v>
      </c>
      <c r="F3551" s="9" t="s">
        <v>124</v>
      </c>
      <c r="G3551" s="10" t="s">
        <v>1537</v>
      </c>
      <c r="H3551" s="9" t="s">
        <v>35</v>
      </c>
    </row>
    <row r="3552" ht="15.75" customHeight="1">
      <c r="A3552" s="9" t="s">
        <v>70</v>
      </c>
      <c r="B3552" s="10" t="s">
        <v>1263</v>
      </c>
      <c r="C3552" s="11">
        <v>3.0</v>
      </c>
      <c r="D3552" s="11">
        <v>2.0</v>
      </c>
      <c r="E3552" s="12">
        <v>2.0</v>
      </c>
      <c r="F3552" s="9" t="s">
        <v>86</v>
      </c>
      <c r="G3552" s="10" t="s">
        <v>491</v>
      </c>
      <c r="H3552" s="9" t="s">
        <v>35</v>
      </c>
    </row>
    <row r="3553" ht="15.75" customHeight="1">
      <c r="A3553" s="9" t="s">
        <v>111</v>
      </c>
      <c r="B3553" s="10" t="s">
        <v>54</v>
      </c>
      <c r="C3553" s="11">
        <v>3.0</v>
      </c>
      <c r="D3553" s="11">
        <v>2.0</v>
      </c>
      <c r="E3553" s="12">
        <v>2.0</v>
      </c>
      <c r="F3553" s="9" t="s">
        <v>359</v>
      </c>
      <c r="G3553" s="10" t="s">
        <v>2354</v>
      </c>
      <c r="H3553" s="9" t="s">
        <v>35</v>
      </c>
    </row>
    <row r="3554" ht="15.75" customHeight="1">
      <c r="A3554" s="9" t="s">
        <v>106</v>
      </c>
      <c r="B3554" s="10" t="s">
        <v>706</v>
      </c>
      <c r="C3554" s="11">
        <v>4.0</v>
      </c>
      <c r="D3554" s="11">
        <v>3.0</v>
      </c>
      <c r="E3554" s="12">
        <v>3.0</v>
      </c>
      <c r="F3554" s="9" t="s">
        <v>59</v>
      </c>
      <c r="G3554" s="10" t="s">
        <v>1832</v>
      </c>
      <c r="H3554" s="9" t="s">
        <v>35</v>
      </c>
    </row>
    <row r="3555" ht="15.75" customHeight="1">
      <c r="A3555" s="9" t="s">
        <v>57</v>
      </c>
      <c r="B3555" s="10" t="s">
        <v>47</v>
      </c>
      <c r="C3555" s="10" t="s">
        <v>39</v>
      </c>
      <c r="D3555" s="11">
        <v>5.0</v>
      </c>
      <c r="E3555" s="13"/>
      <c r="F3555" s="9" t="s">
        <v>33</v>
      </c>
      <c r="G3555" s="10" t="s">
        <v>1792</v>
      </c>
      <c r="H3555" s="9" t="s">
        <v>35</v>
      </c>
    </row>
    <row r="3556" ht="15.75" customHeight="1">
      <c r="A3556" s="9" t="s">
        <v>57</v>
      </c>
      <c r="B3556" s="10" t="s">
        <v>353</v>
      </c>
      <c r="C3556" s="10" t="s">
        <v>62</v>
      </c>
      <c r="D3556" s="11">
        <v>4.0</v>
      </c>
      <c r="E3556" s="13"/>
      <c r="F3556" s="9" t="s">
        <v>87</v>
      </c>
      <c r="G3556" s="10" t="s">
        <v>2355</v>
      </c>
      <c r="H3556" s="9" t="s">
        <v>35</v>
      </c>
    </row>
    <row r="3557" ht="15.75" customHeight="1">
      <c r="A3557" s="9" t="s">
        <v>21</v>
      </c>
      <c r="B3557" s="10" t="s">
        <v>209</v>
      </c>
      <c r="C3557" s="11">
        <v>1.0</v>
      </c>
      <c r="D3557" s="11">
        <v>1.0</v>
      </c>
      <c r="E3557" s="13"/>
      <c r="F3557" s="9" t="s">
        <v>24</v>
      </c>
      <c r="G3557" s="10" t="s">
        <v>510</v>
      </c>
      <c r="H3557" s="9" t="s">
        <v>252</v>
      </c>
    </row>
    <row r="3558" ht="15.75" customHeight="1">
      <c r="A3558" s="9" t="s">
        <v>76</v>
      </c>
      <c r="B3558" s="10" t="s">
        <v>282</v>
      </c>
      <c r="C3558" s="10" t="s">
        <v>226</v>
      </c>
      <c r="D3558" s="11">
        <v>6.0</v>
      </c>
      <c r="E3558" s="13"/>
      <c r="F3558" s="9" t="s">
        <v>48</v>
      </c>
      <c r="G3558" s="10" t="s">
        <v>49</v>
      </c>
      <c r="H3558" s="9" t="s">
        <v>35</v>
      </c>
    </row>
    <row r="3559" ht="15.75" customHeight="1">
      <c r="A3559" s="9" t="s">
        <v>76</v>
      </c>
      <c r="B3559" s="10" t="s">
        <v>2356</v>
      </c>
      <c r="C3559" s="10" t="s">
        <v>62</v>
      </c>
      <c r="D3559" s="11">
        <v>4.0</v>
      </c>
      <c r="E3559" s="13"/>
      <c r="F3559" s="9" t="s">
        <v>33</v>
      </c>
      <c r="G3559" s="10" t="s">
        <v>839</v>
      </c>
      <c r="H3559" s="9" t="s">
        <v>67</v>
      </c>
    </row>
    <row r="3560" ht="15.75" customHeight="1">
      <c r="A3560" s="9" t="s">
        <v>219</v>
      </c>
      <c r="B3560" s="10"/>
      <c r="C3560" s="10" t="s">
        <v>62</v>
      </c>
      <c r="D3560" s="11">
        <v>5.0</v>
      </c>
      <c r="E3560" s="13"/>
      <c r="F3560" s="9" t="s">
        <v>100</v>
      </c>
      <c r="G3560" s="10" t="s">
        <v>1625</v>
      </c>
      <c r="H3560" s="9" t="s">
        <v>252</v>
      </c>
    </row>
    <row r="3561" ht="15.75" customHeight="1">
      <c r="A3561" s="9" t="s">
        <v>219</v>
      </c>
      <c r="B3561" s="10" t="s">
        <v>47</v>
      </c>
      <c r="C3561" s="10" t="s">
        <v>39</v>
      </c>
      <c r="D3561" s="11">
        <v>6.0</v>
      </c>
      <c r="E3561" s="13"/>
      <c r="F3561" s="9" t="s">
        <v>87</v>
      </c>
      <c r="G3561" s="10" t="s">
        <v>1626</v>
      </c>
      <c r="H3561" s="9" t="s">
        <v>67</v>
      </c>
    </row>
    <row r="3562" ht="15.75" customHeight="1">
      <c r="A3562" s="9" t="s">
        <v>76</v>
      </c>
      <c r="B3562" s="10" t="s">
        <v>1385</v>
      </c>
      <c r="C3562" s="10" t="s">
        <v>62</v>
      </c>
      <c r="D3562" s="11">
        <v>4.0</v>
      </c>
      <c r="E3562" s="12">
        <v>2.0</v>
      </c>
      <c r="F3562" s="9" t="s">
        <v>33</v>
      </c>
      <c r="G3562" s="10" t="s">
        <v>337</v>
      </c>
      <c r="H3562" s="9" t="s">
        <v>35</v>
      </c>
    </row>
    <row r="3563" ht="15.75" customHeight="1">
      <c r="A3563" s="9" t="s">
        <v>36</v>
      </c>
      <c r="B3563" s="10" t="s">
        <v>854</v>
      </c>
      <c r="C3563" s="11">
        <v>4.0</v>
      </c>
      <c r="D3563" s="11">
        <v>2.0</v>
      </c>
      <c r="E3563" s="12">
        <v>2.0</v>
      </c>
      <c r="F3563" s="9" t="s">
        <v>33</v>
      </c>
      <c r="G3563" s="10" t="s">
        <v>452</v>
      </c>
      <c r="H3563" s="9"/>
    </row>
    <row r="3564" ht="15.75" customHeight="1">
      <c r="A3564" s="9" t="s">
        <v>76</v>
      </c>
      <c r="B3564" s="10" t="s">
        <v>716</v>
      </c>
      <c r="C3564" s="10" t="s">
        <v>39</v>
      </c>
      <c r="D3564" s="11">
        <v>5.0</v>
      </c>
      <c r="E3564" s="12">
        <v>3.0</v>
      </c>
      <c r="F3564" s="9" t="s">
        <v>87</v>
      </c>
      <c r="G3564" s="10" t="s">
        <v>115</v>
      </c>
      <c r="H3564" s="9" t="s">
        <v>35</v>
      </c>
    </row>
    <row r="3565" ht="15.75" customHeight="1">
      <c r="A3565" s="9" t="s">
        <v>190</v>
      </c>
      <c r="B3565" s="10" t="s">
        <v>2357</v>
      </c>
      <c r="C3565" s="10" t="s">
        <v>117</v>
      </c>
      <c r="D3565" s="11">
        <v>5.0</v>
      </c>
      <c r="E3565" s="12">
        <v>2.0</v>
      </c>
      <c r="F3565" s="9" t="s">
        <v>124</v>
      </c>
      <c r="G3565" s="10" t="s">
        <v>2358</v>
      </c>
      <c r="H3565" s="9" t="s">
        <v>35</v>
      </c>
    </row>
    <row r="3566" ht="15.75" customHeight="1">
      <c r="A3566" s="9" t="s">
        <v>76</v>
      </c>
      <c r="B3566" s="10" t="s">
        <v>128</v>
      </c>
      <c r="C3566" s="11">
        <v>4.0</v>
      </c>
      <c r="D3566" s="11">
        <v>4.0</v>
      </c>
      <c r="E3566" s="12">
        <v>2.0</v>
      </c>
      <c r="F3566" s="9" t="s">
        <v>678</v>
      </c>
      <c r="G3566" s="10" t="s">
        <v>2359</v>
      </c>
      <c r="H3566" s="9"/>
    </row>
    <row r="3567" ht="15.75" customHeight="1">
      <c r="A3567" s="9" t="s">
        <v>76</v>
      </c>
      <c r="B3567" s="10" t="s">
        <v>2360</v>
      </c>
      <c r="C3567" s="11">
        <v>3.0</v>
      </c>
      <c r="D3567" s="11">
        <v>3.0</v>
      </c>
      <c r="E3567" s="12">
        <v>2.0</v>
      </c>
      <c r="F3567" s="9" t="s">
        <v>87</v>
      </c>
      <c r="G3567" s="10" t="s">
        <v>1538</v>
      </c>
      <c r="H3567" s="9" t="s">
        <v>35</v>
      </c>
    </row>
    <row r="3568" ht="15.75" customHeight="1">
      <c r="A3568" s="9" t="s">
        <v>76</v>
      </c>
      <c r="B3568" s="10" t="s">
        <v>2361</v>
      </c>
      <c r="C3568" s="10" t="s">
        <v>39</v>
      </c>
      <c r="D3568" s="11">
        <v>4.0</v>
      </c>
      <c r="E3568" s="12">
        <v>2.0</v>
      </c>
      <c r="F3568" s="9" t="s">
        <v>87</v>
      </c>
      <c r="G3568" s="10" t="s">
        <v>240</v>
      </c>
      <c r="H3568" s="9" t="s">
        <v>35</v>
      </c>
    </row>
    <row r="3569" ht="15.75" customHeight="1">
      <c r="A3569" s="9" t="s">
        <v>76</v>
      </c>
      <c r="B3569" s="10" t="s">
        <v>2362</v>
      </c>
      <c r="C3569" s="10" t="s">
        <v>39</v>
      </c>
      <c r="D3569" s="11">
        <v>5.0</v>
      </c>
      <c r="E3569" s="12">
        <v>3.0</v>
      </c>
      <c r="F3569" s="9" t="s">
        <v>87</v>
      </c>
      <c r="G3569" s="10" t="s">
        <v>2090</v>
      </c>
      <c r="H3569" s="9" t="s">
        <v>35</v>
      </c>
    </row>
    <row r="3570" ht="15.75" customHeight="1">
      <c r="A3570" s="9" t="s">
        <v>76</v>
      </c>
      <c r="B3570" s="10" t="s">
        <v>2363</v>
      </c>
      <c r="C3570" s="10" t="s">
        <v>39</v>
      </c>
      <c r="D3570" s="11">
        <v>4.0</v>
      </c>
      <c r="E3570" s="12">
        <v>3.0</v>
      </c>
      <c r="F3570" s="9" t="s">
        <v>87</v>
      </c>
      <c r="G3570" s="10" t="s">
        <v>88</v>
      </c>
      <c r="H3570" s="9" t="s">
        <v>35</v>
      </c>
    </row>
    <row r="3571" ht="15.75" customHeight="1">
      <c r="A3571" s="9" t="s">
        <v>76</v>
      </c>
      <c r="B3571" s="10" t="s">
        <v>2364</v>
      </c>
      <c r="C3571" s="10" t="s">
        <v>39</v>
      </c>
      <c r="D3571" s="11">
        <v>4.0</v>
      </c>
      <c r="E3571" s="12">
        <v>3.0</v>
      </c>
      <c r="F3571" s="9" t="s">
        <v>87</v>
      </c>
      <c r="G3571" s="10" t="s">
        <v>88</v>
      </c>
      <c r="H3571" s="9" t="s">
        <v>35</v>
      </c>
    </row>
    <row r="3572" ht="15.75" customHeight="1">
      <c r="A3572" s="9" t="s">
        <v>76</v>
      </c>
      <c r="B3572" s="10" t="s">
        <v>2365</v>
      </c>
      <c r="C3572" s="11">
        <v>4.0</v>
      </c>
      <c r="D3572" s="11">
        <v>4.0</v>
      </c>
      <c r="E3572" s="12">
        <v>3.0</v>
      </c>
      <c r="F3572" s="9" t="s">
        <v>87</v>
      </c>
      <c r="G3572" s="10" t="s">
        <v>2090</v>
      </c>
      <c r="H3572" s="9" t="s">
        <v>35</v>
      </c>
    </row>
    <row r="3573" ht="15.75" customHeight="1">
      <c r="A3573" s="9" t="s">
        <v>106</v>
      </c>
      <c r="B3573" s="10" t="s">
        <v>711</v>
      </c>
      <c r="C3573" s="11">
        <v>4.0</v>
      </c>
      <c r="D3573" s="11">
        <v>2.0</v>
      </c>
      <c r="E3573" s="13"/>
      <c r="F3573" s="9" t="s">
        <v>347</v>
      </c>
      <c r="G3573" s="10" t="s">
        <v>1724</v>
      </c>
      <c r="H3573" s="9" t="s">
        <v>67</v>
      </c>
    </row>
    <row r="3574" ht="15.75" customHeight="1">
      <c r="A3574" s="9" t="s">
        <v>37</v>
      </c>
      <c r="B3574" s="10" t="s">
        <v>136</v>
      </c>
      <c r="C3574" s="11">
        <v>3.0</v>
      </c>
      <c r="D3574" s="11">
        <v>3.0</v>
      </c>
      <c r="E3574" s="12">
        <v>2.0</v>
      </c>
      <c r="F3574" s="9" t="s">
        <v>24</v>
      </c>
      <c r="G3574" s="10" t="s">
        <v>1873</v>
      </c>
      <c r="H3574" s="9" t="s">
        <v>35</v>
      </c>
    </row>
    <row r="3575" ht="15.75" customHeight="1">
      <c r="A3575" s="9" t="s">
        <v>27</v>
      </c>
      <c r="B3575" s="10" t="s">
        <v>2366</v>
      </c>
      <c r="C3575" s="10" t="s">
        <v>205</v>
      </c>
      <c r="D3575" s="11">
        <v>6.0</v>
      </c>
      <c r="E3575" s="12">
        <v>4.0</v>
      </c>
      <c r="F3575" s="9" t="s">
        <v>74</v>
      </c>
      <c r="G3575" s="10" t="s">
        <v>513</v>
      </c>
      <c r="H3575" s="9"/>
    </row>
    <row r="3576" ht="15.75" customHeight="1">
      <c r="A3576" s="9" t="s">
        <v>168</v>
      </c>
      <c r="B3576" s="10" t="s">
        <v>428</v>
      </c>
      <c r="C3576" s="10" t="s">
        <v>117</v>
      </c>
      <c r="D3576" s="11">
        <v>4.0</v>
      </c>
      <c r="E3576" s="12">
        <v>2.0</v>
      </c>
      <c r="F3576" s="9" t="s">
        <v>87</v>
      </c>
      <c r="G3576" s="10" t="s">
        <v>2367</v>
      </c>
      <c r="H3576" s="9" t="s">
        <v>35</v>
      </c>
    </row>
    <row r="3577" ht="15.75" customHeight="1">
      <c r="A3577" s="9" t="s">
        <v>27</v>
      </c>
      <c r="B3577" s="10" t="s">
        <v>1454</v>
      </c>
      <c r="C3577" s="10" t="s">
        <v>205</v>
      </c>
      <c r="D3577" s="11">
        <v>8.0</v>
      </c>
      <c r="E3577" s="13"/>
      <c r="F3577" s="9" t="s">
        <v>29</v>
      </c>
      <c r="G3577" s="10" t="s">
        <v>2329</v>
      </c>
      <c r="H3577" s="9" t="s">
        <v>35</v>
      </c>
    </row>
    <row r="3578" ht="15.75" customHeight="1">
      <c r="A3578" s="9" t="s">
        <v>70</v>
      </c>
      <c r="B3578" s="10" t="s">
        <v>1392</v>
      </c>
      <c r="C3578" s="11">
        <v>4.0</v>
      </c>
      <c r="D3578" s="11">
        <v>4.0</v>
      </c>
      <c r="E3578" s="12">
        <v>3.0</v>
      </c>
      <c r="F3578" s="9" t="s">
        <v>97</v>
      </c>
      <c r="G3578" s="10" t="s">
        <v>1371</v>
      </c>
      <c r="H3578" s="9" t="s">
        <v>67</v>
      </c>
    </row>
    <row r="3579" ht="15.75" customHeight="1">
      <c r="A3579" s="9" t="s">
        <v>76</v>
      </c>
      <c r="B3579" s="10" t="s">
        <v>131</v>
      </c>
      <c r="C3579" s="10" t="s">
        <v>117</v>
      </c>
      <c r="D3579" s="11">
        <v>5.0</v>
      </c>
      <c r="E3579" s="12">
        <v>3.0</v>
      </c>
      <c r="F3579" s="9" t="s">
        <v>33</v>
      </c>
      <c r="G3579" s="10" t="s">
        <v>151</v>
      </c>
      <c r="H3579" s="9" t="s">
        <v>35</v>
      </c>
    </row>
    <row r="3580" ht="15.75" customHeight="1">
      <c r="A3580" s="9" t="s">
        <v>219</v>
      </c>
      <c r="B3580" s="10" t="s">
        <v>450</v>
      </c>
      <c r="C3580" s="10" t="s">
        <v>205</v>
      </c>
      <c r="D3580" s="11">
        <v>6.0</v>
      </c>
      <c r="E3580" s="13"/>
      <c r="F3580" s="9" t="s">
        <v>48</v>
      </c>
      <c r="G3580" s="10" t="s">
        <v>2368</v>
      </c>
      <c r="H3580" s="9"/>
    </row>
    <row r="3581" ht="15.75" customHeight="1">
      <c r="A3581" s="9" t="s">
        <v>76</v>
      </c>
      <c r="B3581" s="10" t="s">
        <v>2369</v>
      </c>
      <c r="C3581" s="10" t="s">
        <v>62</v>
      </c>
      <c r="D3581" s="10"/>
      <c r="E3581" s="13"/>
      <c r="F3581" s="9" t="s">
        <v>87</v>
      </c>
      <c r="G3581" s="10" t="s">
        <v>558</v>
      </c>
      <c r="H3581" s="9" t="s">
        <v>35</v>
      </c>
    </row>
    <row r="3582" ht="15.75" customHeight="1">
      <c r="A3582" s="9" t="s">
        <v>21</v>
      </c>
      <c r="B3582" s="10" t="s">
        <v>708</v>
      </c>
      <c r="C3582" s="10" t="s">
        <v>23</v>
      </c>
      <c r="D3582" s="11">
        <v>2.0</v>
      </c>
      <c r="E3582" s="12">
        <v>1.0</v>
      </c>
      <c r="F3582" s="9" t="s">
        <v>124</v>
      </c>
      <c r="G3582" s="10" t="s">
        <v>1807</v>
      </c>
      <c r="H3582" s="9" t="s">
        <v>26</v>
      </c>
    </row>
    <row r="3583" ht="15.75" customHeight="1">
      <c r="A3583" s="9" t="s">
        <v>21</v>
      </c>
      <c r="B3583" s="10" t="s">
        <v>191</v>
      </c>
      <c r="C3583" s="10" t="s">
        <v>23</v>
      </c>
      <c r="D3583" s="11">
        <v>2.0</v>
      </c>
      <c r="E3583" s="12">
        <v>1.0</v>
      </c>
      <c r="F3583" s="9" t="s">
        <v>124</v>
      </c>
      <c r="G3583" s="10" t="s">
        <v>2370</v>
      </c>
      <c r="H3583" s="9" t="s">
        <v>26</v>
      </c>
    </row>
    <row r="3584" ht="15.75" customHeight="1">
      <c r="A3584" s="9" t="s">
        <v>70</v>
      </c>
      <c r="B3584" s="10" t="s">
        <v>238</v>
      </c>
      <c r="C3584" s="10" t="s">
        <v>226</v>
      </c>
      <c r="D3584" s="11">
        <v>5.0</v>
      </c>
      <c r="E3584" s="13"/>
      <c r="F3584" s="9" t="s">
        <v>69</v>
      </c>
      <c r="G3584" s="10" t="s">
        <v>2371</v>
      </c>
      <c r="H3584" s="9" t="s">
        <v>67</v>
      </c>
    </row>
    <row r="3585" ht="15.75" customHeight="1">
      <c r="A3585" s="9" t="s">
        <v>36</v>
      </c>
      <c r="B3585" s="10" t="s">
        <v>2372</v>
      </c>
      <c r="C3585" s="10" t="s">
        <v>23</v>
      </c>
      <c r="D3585" s="11">
        <v>2.0</v>
      </c>
      <c r="E3585" s="12">
        <v>2.0</v>
      </c>
      <c r="F3585" s="9" t="s">
        <v>24</v>
      </c>
      <c r="G3585" s="10" t="s">
        <v>244</v>
      </c>
      <c r="H3585" s="9" t="s">
        <v>35</v>
      </c>
    </row>
    <row r="3586" ht="15.75" customHeight="1">
      <c r="A3586" s="9" t="s">
        <v>174</v>
      </c>
      <c r="B3586" s="10" t="s">
        <v>269</v>
      </c>
      <c r="C3586" s="11">
        <v>3.0</v>
      </c>
      <c r="D3586" s="11">
        <v>2.0</v>
      </c>
      <c r="E3586" s="12">
        <v>2.0</v>
      </c>
      <c r="F3586" s="9" t="s">
        <v>124</v>
      </c>
      <c r="G3586" s="10" t="s">
        <v>2373</v>
      </c>
      <c r="H3586" s="9" t="s">
        <v>35</v>
      </c>
    </row>
    <row r="3587" ht="15.75" customHeight="1">
      <c r="A3587" s="9" t="s">
        <v>21</v>
      </c>
      <c r="B3587" s="10" t="s">
        <v>332</v>
      </c>
      <c r="C3587" s="10" t="s">
        <v>23</v>
      </c>
      <c r="D3587" s="11">
        <v>2.0</v>
      </c>
      <c r="E3587" s="12">
        <v>1.0</v>
      </c>
      <c r="F3587" s="9" t="s">
        <v>124</v>
      </c>
      <c r="G3587" s="10" t="s">
        <v>503</v>
      </c>
      <c r="H3587" s="9" t="s">
        <v>26</v>
      </c>
    </row>
    <row r="3588" ht="15.75" customHeight="1">
      <c r="A3588" s="9" t="s">
        <v>21</v>
      </c>
      <c r="B3588" s="10" t="s">
        <v>593</v>
      </c>
      <c r="C3588" s="10" t="s">
        <v>23</v>
      </c>
      <c r="D3588" s="11">
        <v>1.0</v>
      </c>
      <c r="E3588" s="12">
        <v>1.0</v>
      </c>
      <c r="F3588" s="9" t="s">
        <v>124</v>
      </c>
      <c r="G3588" s="10" t="s">
        <v>244</v>
      </c>
      <c r="H3588" s="9" t="s">
        <v>26</v>
      </c>
    </row>
    <row r="3589" ht="15.75" customHeight="1">
      <c r="A3589" s="9" t="s">
        <v>76</v>
      </c>
      <c r="B3589" s="10" t="s">
        <v>138</v>
      </c>
      <c r="C3589" s="11">
        <v>3.0</v>
      </c>
      <c r="D3589" s="11">
        <v>3.0</v>
      </c>
      <c r="E3589" s="13"/>
      <c r="F3589" s="9" t="s">
        <v>87</v>
      </c>
      <c r="G3589" s="10" t="s">
        <v>1100</v>
      </c>
      <c r="H3589" s="9" t="s">
        <v>26</v>
      </c>
    </row>
    <row r="3590" ht="15.75" customHeight="1">
      <c r="A3590" s="9" t="s">
        <v>70</v>
      </c>
      <c r="B3590" s="10" t="s">
        <v>2374</v>
      </c>
      <c r="C3590" s="11">
        <v>1.0</v>
      </c>
      <c r="D3590" s="11">
        <v>2.0</v>
      </c>
      <c r="E3590" s="12">
        <v>1.0</v>
      </c>
      <c r="F3590" s="9" t="s">
        <v>149</v>
      </c>
      <c r="G3590" s="10" t="s">
        <v>785</v>
      </c>
      <c r="H3590" s="9" t="s">
        <v>26</v>
      </c>
    </row>
    <row r="3591" ht="15.75" customHeight="1">
      <c r="A3591" s="9" t="s">
        <v>46</v>
      </c>
      <c r="B3591" s="10" t="s">
        <v>247</v>
      </c>
      <c r="C3591" s="11">
        <v>3.0</v>
      </c>
      <c r="D3591" s="11">
        <v>2.0</v>
      </c>
      <c r="E3591" s="12">
        <v>1.0</v>
      </c>
      <c r="F3591" s="9" t="s">
        <v>97</v>
      </c>
      <c r="G3591" s="10" t="s">
        <v>473</v>
      </c>
      <c r="H3591" s="9" t="s">
        <v>35</v>
      </c>
    </row>
    <row r="3592" ht="15.75" customHeight="1">
      <c r="A3592" s="9" t="s">
        <v>263</v>
      </c>
      <c r="B3592" s="10" t="s">
        <v>353</v>
      </c>
      <c r="C3592" s="11">
        <v>5.0</v>
      </c>
      <c r="D3592" s="11">
        <v>4.0</v>
      </c>
      <c r="E3592" s="12">
        <v>6.0</v>
      </c>
      <c r="F3592" s="9" t="s">
        <v>48</v>
      </c>
      <c r="G3592" s="10" t="s">
        <v>673</v>
      </c>
      <c r="H3592" s="9" t="s">
        <v>35</v>
      </c>
    </row>
    <row r="3593" ht="15.75" customHeight="1">
      <c r="A3593" s="9" t="s">
        <v>263</v>
      </c>
      <c r="B3593" s="10" t="s">
        <v>689</v>
      </c>
      <c r="C3593" s="11">
        <v>2.0</v>
      </c>
      <c r="D3593" s="11">
        <v>1.0</v>
      </c>
      <c r="E3593" s="13"/>
      <c r="F3593" s="9" t="s">
        <v>172</v>
      </c>
      <c r="G3593" s="10" t="s">
        <v>2375</v>
      </c>
      <c r="H3593" s="9"/>
    </row>
    <row r="3594" ht="15.75" customHeight="1">
      <c r="A3594" s="9" t="s">
        <v>76</v>
      </c>
      <c r="B3594" s="10" t="s">
        <v>2376</v>
      </c>
      <c r="C3594" s="10" t="s">
        <v>117</v>
      </c>
      <c r="D3594" s="11">
        <v>4.0</v>
      </c>
      <c r="E3594" s="12">
        <v>3.0</v>
      </c>
      <c r="F3594" s="9" t="s">
        <v>87</v>
      </c>
      <c r="G3594" s="10" t="s">
        <v>1048</v>
      </c>
      <c r="H3594" s="9" t="s">
        <v>35</v>
      </c>
    </row>
    <row r="3595" ht="15.75" customHeight="1">
      <c r="A3595" s="9" t="s">
        <v>37</v>
      </c>
      <c r="B3595" s="10" t="s">
        <v>366</v>
      </c>
      <c r="C3595" s="11">
        <v>3.0</v>
      </c>
      <c r="D3595" s="11">
        <v>3.0</v>
      </c>
      <c r="E3595" s="12">
        <v>2.0</v>
      </c>
      <c r="F3595" s="9" t="s">
        <v>97</v>
      </c>
      <c r="G3595" s="10" t="s">
        <v>1150</v>
      </c>
      <c r="H3595" s="9" t="s">
        <v>67</v>
      </c>
    </row>
    <row r="3596" ht="15.75" customHeight="1">
      <c r="A3596" s="9" t="s">
        <v>37</v>
      </c>
      <c r="B3596" s="10" t="s">
        <v>674</v>
      </c>
      <c r="C3596" s="11">
        <v>3.0</v>
      </c>
      <c r="D3596" s="11">
        <v>3.0</v>
      </c>
      <c r="E3596" s="12">
        <v>2.0</v>
      </c>
      <c r="F3596" s="9" t="s">
        <v>97</v>
      </c>
      <c r="G3596" s="10" t="s">
        <v>1150</v>
      </c>
      <c r="H3596" s="9" t="s">
        <v>67</v>
      </c>
    </row>
    <row r="3597" ht="15.75" customHeight="1">
      <c r="A3597" s="9" t="s">
        <v>70</v>
      </c>
      <c r="B3597" s="10" t="s">
        <v>641</v>
      </c>
      <c r="C3597" s="11">
        <v>4.0</v>
      </c>
      <c r="D3597" s="11">
        <v>4.0</v>
      </c>
      <c r="E3597" s="12">
        <v>1.0</v>
      </c>
      <c r="F3597" s="9" t="s">
        <v>87</v>
      </c>
      <c r="G3597" s="10" t="s">
        <v>2377</v>
      </c>
      <c r="H3597" s="9" t="s">
        <v>67</v>
      </c>
    </row>
    <row r="3598" ht="15.75" customHeight="1">
      <c r="A3598" s="9" t="s">
        <v>93</v>
      </c>
      <c r="B3598" s="10" t="s">
        <v>2378</v>
      </c>
      <c r="C3598" s="11">
        <v>3.0</v>
      </c>
      <c r="D3598" s="11">
        <v>2.0</v>
      </c>
      <c r="E3598" s="12">
        <v>3.0</v>
      </c>
      <c r="F3598" s="9" t="s">
        <v>33</v>
      </c>
      <c r="G3598" s="10" t="s">
        <v>2234</v>
      </c>
      <c r="H3598" s="9" t="s">
        <v>35</v>
      </c>
    </row>
    <row r="3599" ht="15.75" customHeight="1">
      <c r="A3599" s="9" t="s">
        <v>76</v>
      </c>
      <c r="B3599" s="10" t="s">
        <v>548</v>
      </c>
      <c r="C3599" s="11">
        <v>2.0</v>
      </c>
      <c r="D3599" s="11">
        <v>2.0</v>
      </c>
      <c r="E3599" s="12">
        <v>1.0</v>
      </c>
      <c r="F3599" s="9" t="s">
        <v>87</v>
      </c>
      <c r="G3599" s="10" t="s">
        <v>1451</v>
      </c>
      <c r="H3599" s="9" t="s">
        <v>26</v>
      </c>
    </row>
    <row r="3600" ht="15.75" customHeight="1">
      <c r="A3600" s="9" t="s">
        <v>168</v>
      </c>
      <c r="B3600" s="10" t="s">
        <v>2379</v>
      </c>
      <c r="C3600" s="11">
        <v>2.0</v>
      </c>
      <c r="D3600" s="11">
        <v>3.0</v>
      </c>
      <c r="E3600" s="12">
        <v>1.0</v>
      </c>
      <c r="F3600" s="9" t="s">
        <v>124</v>
      </c>
      <c r="G3600" s="10" t="s">
        <v>1962</v>
      </c>
      <c r="H3600" s="9" t="s">
        <v>26</v>
      </c>
    </row>
    <row r="3601" ht="15.75" customHeight="1">
      <c r="A3601" s="9" t="s">
        <v>168</v>
      </c>
      <c r="B3601" s="10" t="s">
        <v>256</v>
      </c>
      <c r="C3601" s="10" t="s">
        <v>39</v>
      </c>
      <c r="D3601" s="11">
        <v>5.0</v>
      </c>
      <c r="E3601" s="12">
        <v>4.0</v>
      </c>
      <c r="F3601" s="9" t="s">
        <v>124</v>
      </c>
      <c r="G3601" s="10" t="s">
        <v>179</v>
      </c>
      <c r="H3601" s="9" t="s">
        <v>26</v>
      </c>
    </row>
    <row r="3602" ht="15.75" customHeight="1">
      <c r="A3602" s="9" t="s">
        <v>64</v>
      </c>
      <c r="B3602" s="10" t="s">
        <v>241</v>
      </c>
      <c r="C3602" s="10" t="s">
        <v>62</v>
      </c>
      <c r="D3602" s="11">
        <v>4.0</v>
      </c>
      <c r="E3602" s="13"/>
      <c r="F3602" s="9" t="s">
        <v>124</v>
      </c>
      <c r="G3602" s="10" t="s">
        <v>649</v>
      </c>
      <c r="H3602" s="9" t="s">
        <v>35</v>
      </c>
    </row>
    <row r="3603" ht="15.75" customHeight="1">
      <c r="A3603" s="9" t="s">
        <v>31</v>
      </c>
      <c r="B3603" s="10" t="s">
        <v>32</v>
      </c>
      <c r="C3603" s="10" t="s">
        <v>62</v>
      </c>
      <c r="D3603" s="11">
        <v>5.0</v>
      </c>
      <c r="E3603" s="12">
        <v>2.0</v>
      </c>
      <c r="F3603" s="9" t="s">
        <v>87</v>
      </c>
      <c r="G3603" s="10" t="s">
        <v>101</v>
      </c>
      <c r="H3603" s="9" t="s">
        <v>26</v>
      </c>
    </row>
    <row r="3604" ht="15.75" customHeight="1">
      <c r="A3604" s="9" t="s">
        <v>363</v>
      </c>
      <c r="B3604" s="10" t="s">
        <v>324</v>
      </c>
      <c r="C3604" s="11">
        <v>7.0</v>
      </c>
      <c r="D3604" s="11">
        <v>6.0</v>
      </c>
      <c r="E3604" s="12">
        <v>5.0</v>
      </c>
      <c r="F3604" s="9" t="s">
        <v>94</v>
      </c>
      <c r="G3604" s="10" t="s">
        <v>2380</v>
      </c>
      <c r="H3604" s="9" t="s">
        <v>67</v>
      </c>
    </row>
    <row r="3605" ht="15.75" customHeight="1">
      <c r="A3605" s="9" t="s">
        <v>37</v>
      </c>
      <c r="B3605" s="10" t="s">
        <v>1672</v>
      </c>
      <c r="C3605" s="10"/>
      <c r="D3605" s="10"/>
      <c r="E3605" s="12">
        <v>2.0</v>
      </c>
      <c r="F3605" s="9" t="s">
        <v>87</v>
      </c>
      <c r="G3605" s="10" t="s">
        <v>25</v>
      </c>
      <c r="H3605" s="9" t="s">
        <v>67</v>
      </c>
    </row>
    <row r="3606" ht="15.75" customHeight="1">
      <c r="A3606" s="9" t="s">
        <v>37</v>
      </c>
      <c r="B3606" s="10" t="s">
        <v>593</v>
      </c>
      <c r="C3606" s="10" t="s">
        <v>62</v>
      </c>
      <c r="D3606" s="11">
        <v>3.0</v>
      </c>
      <c r="E3606" s="12">
        <v>2.0</v>
      </c>
      <c r="F3606" s="9" t="s">
        <v>33</v>
      </c>
      <c r="G3606" s="10" t="s">
        <v>40</v>
      </c>
      <c r="H3606" s="9" t="s">
        <v>35</v>
      </c>
    </row>
    <row r="3607" ht="15.75" customHeight="1">
      <c r="A3607" s="9" t="s">
        <v>27</v>
      </c>
      <c r="B3607" s="10" t="s">
        <v>1973</v>
      </c>
      <c r="C3607" s="10" t="s">
        <v>205</v>
      </c>
      <c r="D3607" s="11">
        <v>5.0</v>
      </c>
      <c r="E3607" s="13"/>
      <c r="F3607" s="9" t="s">
        <v>29</v>
      </c>
      <c r="G3607" s="10" t="s">
        <v>2381</v>
      </c>
      <c r="H3607" s="9" t="s">
        <v>35</v>
      </c>
    </row>
    <row r="3608" ht="15.75" customHeight="1">
      <c r="A3608" s="9" t="s">
        <v>70</v>
      </c>
      <c r="B3608" s="10" t="s">
        <v>1134</v>
      </c>
      <c r="C3608" s="11">
        <v>3.0</v>
      </c>
      <c r="D3608" s="11">
        <v>2.0</v>
      </c>
      <c r="E3608" s="13"/>
      <c r="F3608" s="9" t="s">
        <v>24</v>
      </c>
      <c r="G3608" s="10" t="s">
        <v>491</v>
      </c>
      <c r="H3608" s="9"/>
    </row>
    <row r="3609" ht="15.75" customHeight="1">
      <c r="A3609" s="9" t="s">
        <v>27</v>
      </c>
      <c r="B3609" s="10" t="s">
        <v>619</v>
      </c>
      <c r="C3609" s="10" t="s">
        <v>205</v>
      </c>
      <c r="D3609" s="11">
        <v>8.0</v>
      </c>
      <c r="E3609" s="12">
        <v>5.0</v>
      </c>
      <c r="F3609" s="9" t="s">
        <v>74</v>
      </c>
      <c r="G3609" s="10" t="s">
        <v>620</v>
      </c>
      <c r="H3609" s="9" t="s">
        <v>35</v>
      </c>
    </row>
    <row r="3610" ht="15.75" customHeight="1">
      <c r="A3610" s="9" t="s">
        <v>57</v>
      </c>
      <c r="B3610" s="10" t="s">
        <v>2382</v>
      </c>
      <c r="C3610" s="11">
        <v>3.0</v>
      </c>
      <c r="D3610" s="11">
        <v>3.0</v>
      </c>
      <c r="E3610" s="12">
        <v>2.0</v>
      </c>
      <c r="F3610" s="9" t="s">
        <v>59</v>
      </c>
      <c r="G3610" s="10" t="s">
        <v>707</v>
      </c>
      <c r="H3610" s="9" t="s">
        <v>35</v>
      </c>
    </row>
    <row r="3611" ht="15.75" customHeight="1">
      <c r="A3611" s="9" t="s">
        <v>46</v>
      </c>
      <c r="B3611" s="10" t="s">
        <v>318</v>
      </c>
      <c r="C3611" s="11">
        <v>2.0</v>
      </c>
      <c r="D3611" s="11">
        <v>2.0</v>
      </c>
      <c r="E3611" s="13"/>
      <c r="F3611" s="9" t="s">
        <v>24</v>
      </c>
      <c r="G3611" s="10" t="s">
        <v>1149</v>
      </c>
      <c r="H3611" s="9"/>
    </row>
    <row r="3612" ht="15.75" customHeight="1">
      <c r="A3612" s="9" t="s">
        <v>76</v>
      </c>
      <c r="B3612" s="10" t="s">
        <v>593</v>
      </c>
      <c r="C3612" s="10" t="s">
        <v>23</v>
      </c>
      <c r="D3612" s="11">
        <v>3.0</v>
      </c>
      <c r="E3612" s="12">
        <v>2.0</v>
      </c>
      <c r="F3612" s="9" t="s">
        <v>86</v>
      </c>
      <c r="G3612" s="10" t="s">
        <v>1502</v>
      </c>
      <c r="H3612" s="9" t="s">
        <v>35</v>
      </c>
    </row>
    <row r="3613" ht="15.75" customHeight="1">
      <c r="A3613" s="9" t="s">
        <v>21</v>
      </c>
      <c r="B3613" s="10" t="s">
        <v>215</v>
      </c>
      <c r="C3613" s="11">
        <v>2.0</v>
      </c>
      <c r="D3613" s="11">
        <v>2.0</v>
      </c>
      <c r="E3613" s="12">
        <v>1.0</v>
      </c>
      <c r="F3613" s="9" t="s">
        <v>87</v>
      </c>
      <c r="G3613" s="10" t="s">
        <v>388</v>
      </c>
      <c r="H3613" s="9" t="s">
        <v>26</v>
      </c>
    </row>
    <row r="3614" ht="15.75" customHeight="1">
      <c r="A3614" s="9" t="s">
        <v>182</v>
      </c>
      <c r="B3614" s="10" t="s">
        <v>497</v>
      </c>
      <c r="C3614" s="10" t="s">
        <v>62</v>
      </c>
      <c r="D3614" s="11">
        <v>4.0</v>
      </c>
      <c r="E3614" s="12">
        <v>2.0</v>
      </c>
      <c r="F3614" s="9" t="s">
        <v>87</v>
      </c>
      <c r="G3614" s="10" t="s">
        <v>1278</v>
      </c>
      <c r="H3614" s="9" t="s">
        <v>35</v>
      </c>
    </row>
    <row r="3615" ht="15.75" customHeight="1">
      <c r="A3615" s="9" t="s">
        <v>182</v>
      </c>
      <c r="B3615" s="10" t="s">
        <v>1517</v>
      </c>
      <c r="C3615" s="10" t="s">
        <v>62</v>
      </c>
      <c r="D3615" s="11">
        <v>4.0</v>
      </c>
      <c r="E3615" s="12">
        <v>2.0</v>
      </c>
      <c r="F3615" s="9" t="s">
        <v>87</v>
      </c>
      <c r="G3615" s="10" t="s">
        <v>2059</v>
      </c>
      <c r="H3615" s="9" t="s">
        <v>26</v>
      </c>
    </row>
    <row r="3616" ht="15.75" customHeight="1">
      <c r="A3616" s="9" t="s">
        <v>21</v>
      </c>
      <c r="B3616" s="10" t="s">
        <v>128</v>
      </c>
      <c r="C3616" s="10" t="s">
        <v>62</v>
      </c>
      <c r="D3616" s="11">
        <v>3.0</v>
      </c>
      <c r="E3616" s="12">
        <v>2.0</v>
      </c>
      <c r="F3616" s="9" t="s">
        <v>24</v>
      </c>
      <c r="G3616" s="10" t="s">
        <v>1028</v>
      </c>
      <c r="H3616" s="9" t="s">
        <v>35</v>
      </c>
    </row>
    <row r="3617" ht="15.75" customHeight="1">
      <c r="A3617" s="9" t="s">
        <v>21</v>
      </c>
      <c r="B3617" s="10" t="s">
        <v>1140</v>
      </c>
      <c r="C3617" s="11">
        <v>2.0</v>
      </c>
      <c r="D3617" s="11">
        <v>2.0</v>
      </c>
      <c r="E3617" s="12">
        <v>2.0</v>
      </c>
      <c r="F3617" s="9" t="s">
        <v>87</v>
      </c>
      <c r="G3617" s="10" t="s">
        <v>932</v>
      </c>
      <c r="H3617" s="9" t="s">
        <v>26</v>
      </c>
    </row>
    <row r="3618" ht="15.75" customHeight="1">
      <c r="A3618" s="9" t="s">
        <v>190</v>
      </c>
      <c r="B3618" s="10" t="s">
        <v>789</v>
      </c>
      <c r="C3618" s="11">
        <v>2.0</v>
      </c>
      <c r="D3618" s="11">
        <v>3.0</v>
      </c>
      <c r="E3618" s="12">
        <v>1.0</v>
      </c>
      <c r="F3618" s="9" t="s">
        <v>124</v>
      </c>
      <c r="G3618" s="10" t="s">
        <v>823</v>
      </c>
      <c r="H3618" s="9" t="s">
        <v>26</v>
      </c>
    </row>
    <row r="3619" ht="15.75" customHeight="1">
      <c r="A3619" s="9" t="s">
        <v>37</v>
      </c>
      <c r="B3619" s="10" t="s">
        <v>61</v>
      </c>
      <c r="C3619" s="11">
        <v>5.0</v>
      </c>
      <c r="D3619" s="11">
        <v>5.0</v>
      </c>
      <c r="E3619" s="13"/>
      <c r="F3619" s="9" t="s">
        <v>69</v>
      </c>
      <c r="G3619" s="10" t="s">
        <v>2383</v>
      </c>
      <c r="H3619" s="9"/>
    </row>
    <row r="3620" ht="15.75" customHeight="1">
      <c r="A3620" s="9" t="s">
        <v>53</v>
      </c>
      <c r="B3620" s="10" t="s">
        <v>648</v>
      </c>
      <c r="C3620" s="10" t="s">
        <v>226</v>
      </c>
      <c r="D3620" s="11">
        <v>4.0</v>
      </c>
      <c r="E3620" s="12">
        <v>5.0</v>
      </c>
      <c r="F3620" s="9" t="s">
        <v>48</v>
      </c>
      <c r="G3620" s="10" t="s">
        <v>2384</v>
      </c>
      <c r="H3620" s="9" t="s">
        <v>35</v>
      </c>
    </row>
    <row r="3621" ht="15.75" customHeight="1">
      <c r="A3621" s="9" t="s">
        <v>76</v>
      </c>
      <c r="B3621" s="10" t="s">
        <v>171</v>
      </c>
      <c r="C3621" s="11">
        <v>3.0</v>
      </c>
      <c r="D3621" s="11">
        <v>2.0</v>
      </c>
      <c r="E3621" s="12">
        <v>1.0</v>
      </c>
      <c r="F3621" s="9" t="s">
        <v>33</v>
      </c>
      <c r="G3621" s="10" t="s">
        <v>2385</v>
      </c>
      <c r="H3621" s="9" t="s">
        <v>26</v>
      </c>
    </row>
    <row r="3622" ht="15.75" customHeight="1">
      <c r="A3622" s="9" t="s">
        <v>76</v>
      </c>
      <c r="B3622" s="10" t="s">
        <v>160</v>
      </c>
      <c r="C3622" s="10" t="s">
        <v>62</v>
      </c>
      <c r="D3622" s="11">
        <v>3.0</v>
      </c>
      <c r="E3622" s="12">
        <v>2.0</v>
      </c>
      <c r="F3622" s="9" t="s">
        <v>33</v>
      </c>
      <c r="G3622" s="10" t="s">
        <v>2060</v>
      </c>
      <c r="H3622" s="9" t="s">
        <v>26</v>
      </c>
    </row>
    <row r="3623" ht="15.75" customHeight="1">
      <c r="A3623" s="9" t="s">
        <v>21</v>
      </c>
      <c r="B3623" s="10" t="s">
        <v>61</v>
      </c>
      <c r="C3623" s="10" t="s">
        <v>23</v>
      </c>
      <c r="D3623" s="11">
        <v>2.0</v>
      </c>
      <c r="E3623" s="12">
        <v>1.0</v>
      </c>
      <c r="F3623" s="9" t="s">
        <v>87</v>
      </c>
      <c r="G3623" s="10" t="s">
        <v>960</v>
      </c>
      <c r="H3623" s="9" t="s">
        <v>35</v>
      </c>
    </row>
    <row r="3624" ht="15.75" customHeight="1">
      <c r="A3624" s="9" t="s">
        <v>36</v>
      </c>
      <c r="B3624" s="10" t="s">
        <v>2386</v>
      </c>
      <c r="C3624" s="11">
        <v>3.0</v>
      </c>
      <c r="D3624" s="11">
        <v>2.0</v>
      </c>
      <c r="E3624" s="12">
        <v>2.0</v>
      </c>
      <c r="F3624" s="9" t="s">
        <v>124</v>
      </c>
      <c r="G3624" s="10" t="s">
        <v>2387</v>
      </c>
      <c r="H3624" s="9" t="s">
        <v>26</v>
      </c>
    </row>
    <row r="3625" ht="15.75" customHeight="1">
      <c r="A3625" s="9" t="s">
        <v>27</v>
      </c>
      <c r="B3625" s="10" t="s">
        <v>134</v>
      </c>
      <c r="C3625" s="10" t="s">
        <v>39</v>
      </c>
      <c r="D3625" s="11">
        <v>5.0</v>
      </c>
      <c r="E3625" s="12">
        <v>3.0</v>
      </c>
      <c r="F3625" s="9" t="s">
        <v>33</v>
      </c>
      <c r="G3625" s="10" t="s">
        <v>2388</v>
      </c>
      <c r="H3625" s="9" t="s">
        <v>26</v>
      </c>
    </row>
    <row r="3626" ht="15.75" customHeight="1">
      <c r="A3626" s="9" t="s">
        <v>70</v>
      </c>
      <c r="B3626" s="10" t="s">
        <v>1069</v>
      </c>
      <c r="C3626" s="11">
        <v>2.0</v>
      </c>
      <c r="D3626" s="11">
        <v>2.0</v>
      </c>
      <c r="E3626" s="12">
        <v>1.0</v>
      </c>
      <c r="F3626" s="9" t="s">
        <v>86</v>
      </c>
      <c r="G3626" s="10" t="s">
        <v>1898</v>
      </c>
      <c r="H3626" s="9" t="s">
        <v>35</v>
      </c>
    </row>
    <row r="3627" ht="15.75" customHeight="1">
      <c r="A3627" s="9" t="s">
        <v>90</v>
      </c>
      <c r="B3627" s="10" t="s">
        <v>1117</v>
      </c>
      <c r="C3627" s="11">
        <v>3.0</v>
      </c>
      <c r="D3627" s="11">
        <v>2.0</v>
      </c>
      <c r="E3627" s="12">
        <v>2.0</v>
      </c>
      <c r="F3627" s="9" t="s">
        <v>87</v>
      </c>
      <c r="G3627" s="10" t="s">
        <v>304</v>
      </c>
      <c r="H3627" s="9"/>
    </row>
    <row r="3628" ht="15.75" customHeight="1">
      <c r="A3628" s="9" t="s">
        <v>21</v>
      </c>
      <c r="B3628" s="10" t="s">
        <v>2389</v>
      </c>
      <c r="C3628" s="11">
        <v>2.0</v>
      </c>
      <c r="D3628" s="11">
        <v>2.0</v>
      </c>
      <c r="E3628" s="12">
        <v>2.0</v>
      </c>
      <c r="F3628" s="9" t="s">
        <v>87</v>
      </c>
      <c r="G3628" s="10" t="s">
        <v>385</v>
      </c>
      <c r="H3628" s="9" t="s">
        <v>35</v>
      </c>
    </row>
    <row r="3629" ht="15.75" customHeight="1">
      <c r="A3629" s="9" t="s">
        <v>21</v>
      </c>
      <c r="B3629" s="10" t="s">
        <v>85</v>
      </c>
      <c r="C3629" s="10" t="s">
        <v>23</v>
      </c>
      <c r="D3629" s="11">
        <v>3.0</v>
      </c>
      <c r="E3629" s="12">
        <v>2.0</v>
      </c>
      <c r="F3629" s="9" t="s">
        <v>33</v>
      </c>
      <c r="G3629" s="10" t="s">
        <v>127</v>
      </c>
      <c r="H3629" s="9" t="s">
        <v>26</v>
      </c>
    </row>
    <row r="3630" ht="15.75" customHeight="1">
      <c r="A3630" s="9" t="s">
        <v>93</v>
      </c>
      <c r="B3630" s="10" t="s">
        <v>332</v>
      </c>
      <c r="C3630" s="11">
        <v>5.0</v>
      </c>
      <c r="D3630" s="11">
        <v>4.0</v>
      </c>
      <c r="E3630" s="13"/>
      <c r="F3630" s="9" t="s">
        <v>94</v>
      </c>
      <c r="G3630" s="10" t="s">
        <v>95</v>
      </c>
      <c r="H3630" s="9" t="s">
        <v>26</v>
      </c>
    </row>
    <row r="3631" ht="15.75" customHeight="1">
      <c r="A3631" s="9" t="s">
        <v>27</v>
      </c>
      <c r="B3631" s="10" t="s">
        <v>1894</v>
      </c>
      <c r="C3631" s="10" t="s">
        <v>205</v>
      </c>
      <c r="D3631" s="11">
        <v>7.0</v>
      </c>
      <c r="E3631" s="12">
        <v>5.0</v>
      </c>
      <c r="F3631" s="9" t="s">
        <v>29</v>
      </c>
      <c r="G3631" s="10" t="s">
        <v>2390</v>
      </c>
      <c r="H3631" s="9"/>
    </row>
    <row r="3632" ht="15.75" customHeight="1">
      <c r="A3632" s="9" t="s">
        <v>2142</v>
      </c>
      <c r="B3632" s="10" t="s">
        <v>96</v>
      </c>
      <c r="C3632" s="11">
        <v>3.0</v>
      </c>
      <c r="D3632" s="11">
        <v>2.0</v>
      </c>
      <c r="E3632" s="12">
        <v>1.0</v>
      </c>
      <c r="F3632" s="9" t="s">
        <v>24</v>
      </c>
      <c r="G3632" s="10" t="s">
        <v>161</v>
      </c>
      <c r="H3632" s="9" t="s">
        <v>35</v>
      </c>
    </row>
    <row r="3633" ht="15.75" customHeight="1">
      <c r="A3633" s="9" t="s">
        <v>37</v>
      </c>
      <c r="B3633" s="10" t="s">
        <v>153</v>
      </c>
      <c r="C3633" s="10" t="s">
        <v>205</v>
      </c>
      <c r="D3633" s="11">
        <v>7.0</v>
      </c>
      <c r="E3633" s="12">
        <v>4.0</v>
      </c>
      <c r="F3633" s="9" t="s">
        <v>74</v>
      </c>
      <c r="G3633" s="10" t="s">
        <v>2391</v>
      </c>
      <c r="H3633" s="9" t="s">
        <v>35</v>
      </c>
    </row>
    <row r="3634" ht="15.75" customHeight="1">
      <c r="A3634" s="9" t="s">
        <v>31</v>
      </c>
      <c r="B3634" s="10" t="s">
        <v>47</v>
      </c>
      <c r="C3634" s="10" t="s">
        <v>39</v>
      </c>
      <c r="D3634" s="11">
        <v>7.0</v>
      </c>
      <c r="E3634" s="13"/>
      <c r="F3634" s="9" t="s">
        <v>48</v>
      </c>
      <c r="G3634" s="10" t="s">
        <v>1027</v>
      </c>
      <c r="H3634" s="9"/>
    </row>
    <row r="3635" ht="15.75" customHeight="1">
      <c r="A3635" s="9" t="s">
        <v>31</v>
      </c>
      <c r="B3635" s="10" t="s">
        <v>933</v>
      </c>
      <c r="C3635" s="10" t="s">
        <v>39</v>
      </c>
      <c r="D3635" s="11">
        <v>5.0</v>
      </c>
      <c r="E3635" s="12">
        <v>3.0</v>
      </c>
      <c r="F3635" s="9" t="s">
        <v>48</v>
      </c>
      <c r="G3635" s="10" t="s">
        <v>2392</v>
      </c>
      <c r="H3635" s="9" t="s">
        <v>26</v>
      </c>
    </row>
    <row r="3636" ht="15.75" customHeight="1">
      <c r="A3636" s="9" t="s">
        <v>31</v>
      </c>
      <c r="B3636" s="10" t="s">
        <v>282</v>
      </c>
      <c r="C3636" s="10" t="s">
        <v>39</v>
      </c>
      <c r="D3636" s="11">
        <v>5.0</v>
      </c>
      <c r="E3636" s="12">
        <v>2.0</v>
      </c>
      <c r="F3636" s="9" t="s">
        <v>48</v>
      </c>
      <c r="G3636" s="10" t="s">
        <v>945</v>
      </c>
      <c r="H3636" s="9" t="s">
        <v>26</v>
      </c>
    </row>
    <row r="3637" ht="15.75" customHeight="1">
      <c r="A3637" s="9" t="s">
        <v>31</v>
      </c>
      <c r="B3637" s="10" t="s">
        <v>377</v>
      </c>
      <c r="C3637" s="11">
        <v>1.0</v>
      </c>
      <c r="D3637" s="11">
        <v>1.0</v>
      </c>
      <c r="E3637" s="12">
        <v>2.0</v>
      </c>
      <c r="F3637" s="9" t="s">
        <v>24</v>
      </c>
      <c r="G3637" s="10" t="s">
        <v>1121</v>
      </c>
      <c r="H3637" s="9" t="s">
        <v>26</v>
      </c>
    </row>
    <row r="3638" ht="15.75" customHeight="1">
      <c r="A3638" s="9" t="s">
        <v>21</v>
      </c>
      <c r="B3638" s="10" t="s">
        <v>391</v>
      </c>
      <c r="C3638" s="10" t="s">
        <v>39</v>
      </c>
      <c r="D3638" s="11">
        <v>3.0</v>
      </c>
      <c r="E3638" s="12">
        <v>1.0</v>
      </c>
      <c r="F3638" s="9" t="s">
        <v>24</v>
      </c>
      <c r="G3638" s="10" t="s">
        <v>2059</v>
      </c>
      <c r="H3638" s="9"/>
    </row>
    <row r="3639" ht="15.75" customHeight="1">
      <c r="A3639" s="9" t="s">
        <v>21</v>
      </c>
      <c r="B3639" s="10" t="s">
        <v>2393</v>
      </c>
      <c r="C3639" s="10" t="s">
        <v>62</v>
      </c>
      <c r="D3639" s="11">
        <v>3.0</v>
      </c>
      <c r="E3639" s="12">
        <v>2.0</v>
      </c>
      <c r="F3639" s="9" t="s">
        <v>24</v>
      </c>
      <c r="G3639" s="10" t="s">
        <v>337</v>
      </c>
      <c r="H3639" s="9" t="s">
        <v>35</v>
      </c>
    </row>
    <row r="3640" ht="15.75" customHeight="1">
      <c r="A3640" s="9" t="s">
        <v>268</v>
      </c>
      <c r="B3640" s="10" t="s">
        <v>903</v>
      </c>
      <c r="C3640" s="10" t="s">
        <v>62</v>
      </c>
      <c r="D3640" s="11">
        <v>2.0</v>
      </c>
      <c r="E3640" s="12">
        <v>2.0</v>
      </c>
      <c r="F3640" s="9" t="s">
        <v>97</v>
      </c>
      <c r="G3640" s="10" t="s">
        <v>2394</v>
      </c>
      <c r="H3640" s="9" t="s">
        <v>35</v>
      </c>
    </row>
    <row r="3641" ht="15.75" customHeight="1">
      <c r="A3641" s="9" t="s">
        <v>76</v>
      </c>
      <c r="B3641" s="10" t="s">
        <v>68</v>
      </c>
      <c r="C3641" s="10" t="s">
        <v>39</v>
      </c>
      <c r="D3641" s="11">
        <v>6.0</v>
      </c>
      <c r="E3641" s="12">
        <v>3.0</v>
      </c>
      <c r="F3641" s="9" t="s">
        <v>87</v>
      </c>
      <c r="G3641" s="10" t="s">
        <v>927</v>
      </c>
      <c r="H3641" s="9"/>
    </row>
    <row r="3642" ht="15.75" customHeight="1">
      <c r="A3642" s="9" t="s">
        <v>76</v>
      </c>
      <c r="B3642" s="10" t="s">
        <v>651</v>
      </c>
      <c r="C3642" s="10" t="s">
        <v>39</v>
      </c>
      <c r="D3642" s="11">
        <v>6.0</v>
      </c>
      <c r="E3642" s="12">
        <v>2.0</v>
      </c>
      <c r="F3642" s="9" t="s">
        <v>87</v>
      </c>
      <c r="G3642" s="10" t="s">
        <v>927</v>
      </c>
      <c r="H3642" s="9" t="s">
        <v>35</v>
      </c>
    </row>
    <row r="3643" ht="15.75" customHeight="1">
      <c r="A3643" s="9" t="s">
        <v>76</v>
      </c>
      <c r="B3643" s="10" t="s">
        <v>177</v>
      </c>
      <c r="C3643" s="11">
        <v>5.0</v>
      </c>
      <c r="D3643" s="11">
        <v>6.0</v>
      </c>
      <c r="E3643" s="13"/>
      <c r="F3643" s="9" t="s">
        <v>87</v>
      </c>
      <c r="G3643" s="10" t="s">
        <v>1501</v>
      </c>
      <c r="H3643" s="9"/>
    </row>
    <row r="3644" ht="15.75" customHeight="1">
      <c r="A3644" s="9" t="s">
        <v>174</v>
      </c>
      <c r="B3644" s="10" t="s">
        <v>2395</v>
      </c>
      <c r="C3644" s="11">
        <v>3.0</v>
      </c>
      <c r="D3644" s="11">
        <v>2.0</v>
      </c>
      <c r="E3644" s="12">
        <v>1.0</v>
      </c>
      <c r="F3644" s="9" t="s">
        <v>87</v>
      </c>
      <c r="G3644" s="10" t="s">
        <v>2396</v>
      </c>
      <c r="H3644" s="9"/>
    </row>
    <row r="3645" ht="15.75" customHeight="1">
      <c r="A3645" s="9" t="s">
        <v>556</v>
      </c>
      <c r="B3645" s="10" t="s">
        <v>1305</v>
      </c>
      <c r="C3645" s="11">
        <v>3.0</v>
      </c>
      <c r="D3645" s="11">
        <v>2.0</v>
      </c>
      <c r="E3645" s="13"/>
      <c r="F3645" s="9" t="s">
        <v>1567</v>
      </c>
      <c r="G3645" s="10" t="s">
        <v>1955</v>
      </c>
      <c r="H3645" s="9"/>
    </row>
    <row r="3646" ht="15.75" customHeight="1">
      <c r="A3646" s="9" t="s">
        <v>174</v>
      </c>
      <c r="B3646" s="10" t="s">
        <v>508</v>
      </c>
      <c r="C3646" s="10" t="s">
        <v>62</v>
      </c>
      <c r="D3646" s="11">
        <v>2.0</v>
      </c>
      <c r="E3646" s="12">
        <v>2.0</v>
      </c>
      <c r="F3646" s="9" t="s">
        <v>87</v>
      </c>
      <c r="G3646" s="10" t="s">
        <v>491</v>
      </c>
      <c r="H3646" s="9" t="s">
        <v>67</v>
      </c>
    </row>
    <row r="3647" ht="15.75" customHeight="1">
      <c r="A3647" s="9" t="s">
        <v>37</v>
      </c>
      <c r="B3647" s="10" t="s">
        <v>530</v>
      </c>
      <c r="C3647" s="10" t="s">
        <v>205</v>
      </c>
      <c r="D3647" s="11">
        <v>7.0</v>
      </c>
      <c r="E3647" s="12">
        <v>5.0</v>
      </c>
      <c r="F3647" s="9" t="s">
        <v>74</v>
      </c>
      <c r="G3647" s="10" t="s">
        <v>2305</v>
      </c>
      <c r="H3647" s="9" t="s">
        <v>35</v>
      </c>
    </row>
    <row r="3648" ht="15.75" customHeight="1">
      <c r="A3648" s="9" t="s">
        <v>46</v>
      </c>
      <c r="B3648" s="10" t="s">
        <v>85</v>
      </c>
      <c r="C3648" s="10" t="s">
        <v>23</v>
      </c>
      <c r="D3648" s="11">
        <v>3.0</v>
      </c>
      <c r="E3648" s="12">
        <v>2.0</v>
      </c>
      <c r="F3648" s="9" t="s">
        <v>24</v>
      </c>
      <c r="G3648" s="10" t="s">
        <v>217</v>
      </c>
      <c r="H3648" s="9"/>
    </row>
    <row r="3649" ht="15.75" customHeight="1">
      <c r="A3649" s="9" t="s">
        <v>46</v>
      </c>
      <c r="B3649" s="10" t="s">
        <v>2397</v>
      </c>
      <c r="C3649" s="10" t="s">
        <v>62</v>
      </c>
      <c r="D3649" s="11">
        <v>4.0</v>
      </c>
      <c r="E3649" s="12">
        <v>2.0</v>
      </c>
      <c r="F3649" s="9" t="s">
        <v>24</v>
      </c>
      <c r="G3649" s="10" t="s">
        <v>617</v>
      </c>
      <c r="H3649" s="9" t="s">
        <v>35</v>
      </c>
    </row>
    <row r="3650" ht="15.75" customHeight="1">
      <c r="A3650" s="9" t="s">
        <v>46</v>
      </c>
      <c r="B3650" s="10" t="s">
        <v>901</v>
      </c>
      <c r="C3650" s="10" t="s">
        <v>62</v>
      </c>
      <c r="D3650" s="11">
        <v>5.0</v>
      </c>
      <c r="E3650" s="12">
        <v>3.0</v>
      </c>
      <c r="F3650" s="9" t="s">
        <v>24</v>
      </c>
      <c r="G3650" s="10" t="s">
        <v>2398</v>
      </c>
      <c r="H3650" s="9" t="s">
        <v>35</v>
      </c>
    </row>
    <row r="3651" ht="15.75" customHeight="1">
      <c r="A3651" s="9" t="s">
        <v>46</v>
      </c>
      <c r="B3651" s="10" t="s">
        <v>68</v>
      </c>
      <c r="C3651" s="10" t="s">
        <v>62</v>
      </c>
      <c r="D3651" s="11">
        <v>4.0</v>
      </c>
      <c r="E3651" s="12">
        <v>2.0</v>
      </c>
      <c r="F3651" s="9" t="s">
        <v>24</v>
      </c>
      <c r="G3651" s="10" t="s">
        <v>617</v>
      </c>
      <c r="H3651" s="9" t="s">
        <v>35</v>
      </c>
    </row>
    <row r="3652" ht="15.75" customHeight="1">
      <c r="A3652" s="9" t="s">
        <v>106</v>
      </c>
      <c r="B3652" s="10" t="s">
        <v>2399</v>
      </c>
      <c r="C3652" s="10" t="s">
        <v>306</v>
      </c>
      <c r="D3652" s="11">
        <v>5.0</v>
      </c>
      <c r="E3652" s="12">
        <v>4.0</v>
      </c>
      <c r="F3652" s="9" t="s">
        <v>94</v>
      </c>
      <c r="G3652" s="10" t="s">
        <v>284</v>
      </c>
      <c r="H3652" s="9" t="s">
        <v>35</v>
      </c>
    </row>
    <row r="3653" ht="15.75" customHeight="1">
      <c r="A3653" s="9" t="s">
        <v>76</v>
      </c>
      <c r="B3653" s="10" t="s">
        <v>82</v>
      </c>
      <c r="C3653" s="10" t="s">
        <v>226</v>
      </c>
      <c r="D3653" s="11">
        <v>4.0</v>
      </c>
      <c r="E3653" s="12">
        <v>2.0</v>
      </c>
      <c r="F3653" s="9" t="s">
        <v>87</v>
      </c>
      <c r="G3653" s="10" t="s">
        <v>179</v>
      </c>
      <c r="H3653" s="9" t="s">
        <v>26</v>
      </c>
    </row>
    <row r="3654" ht="15.75" customHeight="1">
      <c r="A3654" s="9" t="s">
        <v>690</v>
      </c>
      <c r="B3654" s="10" t="s">
        <v>79</v>
      </c>
      <c r="C3654" s="10" t="s">
        <v>226</v>
      </c>
      <c r="D3654" s="11">
        <v>5.0</v>
      </c>
      <c r="E3654" s="12">
        <v>2.0</v>
      </c>
      <c r="F3654" s="9" t="s">
        <v>69</v>
      </c>
      <c r="G3654" s="10" t="s">
        <v>1741</v>
      </c>
      <c r="H3654" s="9" t="s">
        <v>35</v>
      </c>
    </row>
    <row r="3655" ht="15.75" customHeight="1">
      <c r="A3655" s="9" t="s">
        <v>1239</v>
      </c>
      <c r="B3655" s="10" t="s">
        <v>332</v>
      </c>
      <c r="C3655" s="10" t="s">
        <v>23</v>
      </c>
      <c r="D3655" s="11">
        <v>2.0</v>
      </c>
      <c r="E3655" s="12">
        <v>2.0</v>
      </c>
      <c r="F3655" s="9" t="s">
        <v>24</v>
      </c>
      <c r="G3655" s="10" t="s">
        <v>1023</v>
      </c>
      <c r="H3655" s="9" t="s">
        <v>67</v>
      </c>
    </row>
    <row r="3656" ht="15.75" customHeight="1">
      <c r="A3656" s="9" t="s">
        <v>1239</v>
      </c>
      <c r="B3656" s="10" t="s">
        <v>138</v>
      </c>
      <c r="C3656" s="10" t="s">
        <v>62</v>
      </c>
      <c r="D3656" s="11">
        <v>2.0</v>
      </c>
      <c r="E3656" s="12">
        <v>2.0</v>
      </c>
      <c r="F3656" s="9" t="s">
        <v>124</v>
      </c>
      <c r="G3656" s="10" t="s">
        <v>1577</v>
      </c>
      <c r="H3656" s="9" t="s">
        <v>35</v>
      </c>
    </row>
    <row r="3657" ht="15.75" customHeight="1">
      <c r="A3657" s="9" t="s">
        <v>81</v>
      </c>
      <c r="B3657" s="10" t="s">
        <v>1085</v>
      </c>
      <c r="C3657" s="10" t="s">
        <v>300</v>
      </c>
      <c r="D3657" s="11">
        <v>8.0</v>
      </c>
      <c r="E3657" s="12">
        <v>4.0</v>
      </c>
      <c r="F3657" s="9" t="s">
        <v>1034</v>
      </c>
      <c r="G3657" s="10" t="s">
        <v>2400</v>
      </c>
      <c r="H3657" s="9" t="s">
        <v>35</v>
      </c>
    </row>
    <row r="3658" ht="15.75" customHeight="1">
      <c r="A3658" s="9" t="s">
        <v>37</v>
      </c>
      <c r="B3658" s="10" t="s">
        <v>50</v>
      </c>
      <c r="C3658" s="11">
        <v>5.0</v>
      </c>
      <c r="D3658" s="11">
        <v>4.0</v>
      </c>
      <c r="E3658" s="13"/>
      <c r="F3658" s="9" t="s">
        <v>559</v>
      </c>
      <c r="G3658" s="10" t="s">
        <v>2401</v>
      </c>
      <c r="H3658" s="9" t="s">
        <v>35</v>
      </c>
    </row>
    <row r="3659" ht="15.75" customHeight="1">
      <c r="A3659" s="9" t="s">
        <v>37</v>
      </c>
      <c r="B3659" s="10" t="s">
        <v>405</v>
      </c>
      <c r="C3659" s="11">
        <v>5.0</v>
      </c>
      <c r="D3659" s="11">
        <v>4.0</v>
      </c>
      <c r="E3659" s="13"/>
      <c r="F3659" s="9" t="s">
        <v>559</v>
      </c>
      <c r="G3659" s="10" t="s">
        <v>1187</v>
      </c>
      <c r="H3659" s="9" t="s">
        <v>35</v>
      </c>
    </row>
    <row r="3660" ht="15.75" customHeight="1">
      <c r="A3660" s="9" t="s">
        <v>37</v>
      </c>
      <c r="B3660" s="10" t="s">
        <v>162</v>
      </c>
      <c r="C3660" s="11">
        <v>5.0</v>
      </c>
      <c r="D3660" s="11">
        <v>4.0</v>
      </c>
      <c r="E3660" s="13"/>
      <c r="F3660" s="9" t="s">
        <v>559</v>
      </c>
      <c r="G3660" s="10" t="s">
        <v>2401</v>
      </c>
      <c r="H3660" s="9" t="s">
        <v>35</v>
      </c>
    </row>
    <row r="3661" ht="15.75" customHeight="1">
      <c r="A3661" s="9" t="s">
        <v>37</v>
      </c>
      <c r="B3661" s="10" t="s">
        <v>361</v>
      </c>
      <c r="C3661" s="11">
        <v>4.0</v>
      </c>
      <c r="D3661" s="11">
        <v>4.0</v>
      </c>
      <c r="E3661" s="12">
        <v>2.0</v>
      </c>
      <c r="F3661" s="9" t="s">
        <v>559</v>
      </c>
      <c r="G3661" s="10" t="s">
        <v>1186</v>
      </c>
      <c r="H3661" s="9" t="s">
        <v>35</v>
      </c>
    </row>
    <row r="3662" ht="15.75" customHeight="1">
      <c r="A3662" s="9" t="s">
        <v>37</v>
      </c>
      <c r="B3662" s="10" t="s">
        <v>128</v>
      </c>
      <c r="C3662" s="10" t="s">
        <v>226</v>
      </c>
      <c r="D3662" s="11">
        <v>6.0</v>
      </c>
      <c r="E3662" s="13"/>
      <c r="F3662" s="9" t="s">
        <v>559</v>
      </c>
      <c r="G3662" s="10" t="s">
        <v>1768</v>
      </c>
      <c r="H3662" s="9" t="s">
        <v>35</v>
      </c>
    </row>
    <row r="3663" ht="15.75" customHeight="1">
      <c r="A3663" s="9" t="s">
        <v>37</v>
      </c>
      <c r="B3663" s="10" t="s">
        <v>148</v>
      </c>
      <c r="C3663" s="11">
        <v>5.0</v>
      </c>
      <c r="D3663" s="11">
        <v>4.0</v>
      </c>
      <c r="E3663" s="13"/>
      <c r="F3663" s="9" t="s">
        <v>559</v>
      </c>
      <c r="G3663" s="10" t="s">
        <v>2401</v>
      </c>
      <c r="H3663" s="9" t="s">
        <v>35</v>
      </c>
    </row>
    <row r="3664" ht="15.75" customHeight="1">
      <c r="A3664" s="9" t="s">
        <v>27</v>
      </c>
      <c r="B3664" s="10" t="s">
        <v>282</v>
      </c>
      <c r="C3664" s="11">
        <v>5.0</v>
      </c>
      <c r="D3664" s="11">
        <v>4.0</v>
      </c>
      <c r="E3664" s="13"/>
      <c r="F3664" s="9" t="s">
        <v>172</v>
      </c>
      <c r="G3664" s="10" t="s">
        <v>2402</v>
      </c>
      <c r="H3664" s="9" t="s">
        <v>35</v>
      </c>
    </row>
    <row r="3665" ht="15.75" customHeight="1">
      <c r="A3665" s="9" t="s">
        <v>90</v>
      </c>
      <c r="B3665" s="10" t="s">
        <v>2403</v>
      </c>
      <c r="C3665" s="10" t="s">
        <v>62</v>
      </c>
      <c r="D3665" s="11">
        <v>2.0</v>
      </c>
      <c r="E3665" s="12">
        <v>1.0</v>
      </c>
      <c r="F3665" s="9" t="s">
        <v>24</v>
      </c>
      <c r="G3665" s="10" t="s">
        <v>473</v>
      </c>
      <c r="H3665" s="9" t="s">
        <v>35</v>
      </c>
    </row>
    <row r="3666" ht="15.75" customHeight="1">
      <c r="A3666" s="9" t="s">
        <v>792</v>
      </c>
      <c r="B3666" s="10" t="s">
        <v>282</v>
      </c>
      <c r="C3666" s="11">
        <v>4.0</v>
      </c>
      <c r="D3666" s="11">
        <v>4.0</v>
      </c>
      <c r="E3666" s="12">
        <v>3.0</v>
      </c>
      <c r="F3666" s="9" t="s">
        <v>33</v>
      </c>
      <c r="G3666" s="10" t="s">
        <v>2404</v>
      </c>
      <c r="H3666" s="9" t="s">
        <v>35</v>
      </c>
    </row>
    <row r="3667" ht="15.75" customHeight="1">
      <c r="A3667" s="9" t="s">
        <v>792</v>
      </c>
      <c r="B3667" s="10" t="s">
        <v>331</v>
      </c>
      <c r="C3667" s="10" t="s">
        <v>205</v>
      </c>
      <c r="D3667" s="11">
        <v>7.0</v>
      </c>
      <c r="E3667" s="12">
        <v>4.0</v>
      </c>
      <c r="F3667" s="9" t="s">
        <v>43</v>
      </c>
      <c r="G3667" s="10" t="s">
        <v>740</v>
      </c>
      <c r="H3667" s="9" t="s">
        <v>35</v>
      </c>
    </row>
    <row r="3668" ht="15.75" customHeight="1">
      <c r="A3668" s="9" t="s">
        <v>21</v>
      </c>
      <c r="B3668" s="10" t="s">
        <v>532</v>
      </c>
      <c r="C3668" s="11">
        <v>1.0</v>
      </c>
      <c r="D3668" s="11">
        <v>1.0</v>
      </c>
      <c r="E3668" s="13"/>
      <c r="F3668" s="9" t="s">
        <v>124</v>
      </c>
      <c r="G3668" s="10" t="s">
        <v>2238</v>
      </c>
      <c r="H3668" s="9" t="s">
        <v>35</v>
      </c>
    </row>
    <row r="3669" ht="15.75" customHeight="1">
      <c r="A3669" s="9" t="s">
        <v>190</v>
      </c>
      <c r="B3669" s="10" t="s">
        <v>570</v>
      </c>
      <c r="C3669" s="10" t="s">
        <v>39</v>
      </c>
      <c r="D3669" s="11">
        <v>6.0</v>
      </c>
      <c r="E3669" s="12">
        <v>2.0</v>
      </c>
      <c r="F3669" s="9" t="s">
        <v>124</v>
      </c>
      <c r="G3669" s="10" t="s">
        <v>2358</v>
      </c>
      <c r="H3669" s="9" t="s">
        <v>26</v>
      </c>
    </row>
    <row r="3670" ht="15.75" customHeight="1">
      <c r="A3670" s="9" t="s">
        <v>21</v>
      </c>
      <c r="B3670" s="10" t="s">
        <v>2405</v>
      </c>
      <c r="C3670" s="10" t="s">
        <v>289</v>
      </c>
      <c r="D3670" s="11">
        <v>2.0</v>
      </c>
      <c r="E3670" s="13"/>
      <c r="F3670" s="9" t="s">
        <v>124</v>
      </c>
      <c r="G3670" s="10" t="s">
        <v>2406</v>
      </c>
      <c r="H3670" s="9" t="s">
        <v>35</v>
      </c>
    </row>
    <row r="3671" ht="15.75" customHeight="1">
      <c r="A3671" s="9" t="s">
        <v>37</v>
      </c>
      <c r="B3671" s="10" t="s">
        <v>1600</v>
      </c>
      <c r="C3671" s="10" t="s">
        <v>199</v>
      </c>
      <c r="D3671" s="11">
        <v>1.0</v>
      </c>
      <c r="E3671" s="12">
        <v>1.0</v>
      </c>
      <c r="F3671" s="9" t="s">
        <v>359</v>
      </c>
      <c r="G3671" s="10" t="s">
        <v>1203</v>
      </c>
      <c r="H3671" s="9" t="s">
        <v>35</v>
      </c>
    </row>
    <row r="3672" ht="15.75" customHeight="1">
      <c r="A3672" s="9" t="s">
        <v>792</v>
      </c>
      <c r="B3672" s="10" t="s">
        <v>1556</v>
      </c>
      <c r="C3672" s="10" t="s">
        <v>205</v>
      </c>
      <c r="D3672" s="11">
        <v>9.0</v>
      </c>
      <c r="E3672" s="12">
        <v>5.0</v>
      </c>
      <c r="F3672" s="9" t="s">
        <v>74</v>
      </c>
      <c r="G3672" s="10" t="s">
        <v>2407</v>
      </c>
      <c r="H3672" s="9" t="s">
        <v>35</v>
      </c>
    </row>
    <row r="3673" ht="15.75" customHeight="1">
      <c r="A3673" s="9" t="s">
        <v>792</v>
      </c>
      <c r="B3673" s="10" t="s">
        <v>271</v>
      </c>
      <c r="C3673" s="10" t="s">
        <v>205</v>
      </c>
      <c r="D3673" s="11">
        <v>6.0</v>
      </c>
      <c r="E3673" s="12">
        <v>8.0</v>
      </c>
      <c r="F3673" s="9" t="s">
        <v>43</v>
      </c>
      <c r="G3673" s="10" t="s">
        <v>2408</v>
      </c>
      <c r="H3673" s="9" t="s">
        <v>35</v>
      </c>
    </row>
    <row r="3674" ht="15.75" customHeight="1">
      <c r="A3674" s="9" t="s">
        <v>792</v>
      </c>
      <c r="B3674" s="10" t="s">
        <v>271</v>
      </c>
      <c r="C3674" s="10" t="s">
        <v>205</v>
      </c>
      <c r="D3674" s="11">
        <v>7.0</v>
      </c>
      <c r="E3674" s="12">
        <v>6.0</v>
      </c>
      <c r="F3674" s="9" t="s">
        <v>43</v>
      </c>
      <c r="G3674" s="10" t="s">
        <v>2409</v>
      </c>
      <c r="H3674" s="9" t="s">
        <v>35</v>
      </c>
    </row>
    <row r="3675" ht="15.75" customHeight="1">
      <c r="A3675" s="9" t="s">
        <v>792</v>
      </c>
      <c r="B3675" s="10" t="s">
        <v>2009</v>
      </c>
      <c r="C3675" s="10" t="s">
        <v>205</v>
      </c>
      <c r="D3675" s="11">
        <v>6.0</v>
      </c>
      <c r="E3675" s="12">
        <v>4.0</v>
      </c>
      <c r="F3675" s="9" t="s">
        <v>43</v>
      </c>
      <c r="G3675" s="10" t="s">
        <v>2410</v>
      </c>
      <c r="H3675" s="9" t="s">
        <v>67</v>
      </c>
    </row>
    <row r="3676" ht="15.75" customHeight="1">
      <c r="A3676" s="9" t="s">
        <v>36</v>
      </c>
      <c r="B3676" s="10" t="s">
        <v>2411</v>
      </c>
      <c r="C3676" s="10" t="s">
        <v>205</v>
      </c>
      <c r="D3676" s="11">
        <v>7.0</v>
      </c>
      <c r="E3676" s="12">
        <v>2.0</v>
      </c>
      <c r="F3676" s="9" t="s">
        <v>74</v>
      </c>
      <c r="G3676" s="10" t="s">
        <v>772</v>
      </c>
      <c r="H3676" s="9" t="s">
        <v>67</v>
      </c>
    </row>
    <row r="3677" ht="15.75" customHeight="1">
      <c r="A3677" s="9" t="s">
        <v>159</v>
      </c>
      <c r="B3677" s="10" t="s">
        <v>1885</v>
      </c>
      <c r="C3677" s="10" t="s">
        <v>62</v>
      </c>
      <c r="D3677" s="11">
        <v>3.0</v>
      </c>
      <c r="E3677" s="12">
        <v>2.0</v>
      </c>
      <c r="F3677" s="9" t="s">
        <v>87</v>
      </c>
      <c r="G3677" s="10" t="s">
        <v>1068</v>
      </c>
      <c r="H3677" s="9" t="s">
        <v>35</v>
      </c>
    </row>
    <row r="3678" ht="15.75" customHeight="1">
      <c r="A3678" s="9" t="s">
        <v>190</v>
      </c>
      <c r="B3678" s="10" t="s">
        <v>160</v>
      </c>
      <c r="C3678" s="11">
        <v>2.0</v>
      </c>
      <c r="D3678" s="11">
        <v>2.0</v>
      </c>
      <c r="E3678" s="12">
        <v>1.0</v>
      </c>
      <c r="F3678" s="9" t="s">
        <v>124</v>
      </c>
      <c r="G3678" s="10" t="s">
        <v>2412</v>
      </c>
      <c r="H3678" s="9"/>
    </row>
    <row r="3679" ht="15.75" customHeight="1">
      <c r="A3679" s="9" t="s">
        <v>37</v>
      </c>
      <c r="B3679" s="10" t="s">
        <v>1010</v>
      </c>
      <c r="C3679" s="11">
        <v>3.0</v>
      </c>
      <c r="D3679" s="11">
        <v>2.0</v>
      </c>
      <c r="E3679" s="12">
        <v>1.0</v>
      </c>
      <c r="F3679" s="9" t="s">
        <v>501</v>
      </c>
      <c r="G3679" s="10" t="s">
        <v>2413</v>
      </c>
      <c r="H3679" s="9" t="s">
        <v>35</v>
      </c>
    </row>
    <row r="3680" ht="15.75" customHeight="1">
      <c r="A3680" s="9" t="s">
        <v>37</v>
      </c>
      <c r="B3680" s="10" t="s">
        <v>505</v>
      </c>
      <c r="C3680" s="11">
        <v>4.0</v>
      </c>
      <c r="D3680" s="11">
        <v>2.0</v>
      </c>
      <c r="E3680" s="12">
        <v>1.0</v>
      </c>
      <c r="F3680" s="9" t="s">
        <v>100</v>
      </c>
      <c r="G3680" s="10" t="s">
        <v>1771</v>
      </c>
      <c r="H3680" s="9" t="s">
        <v>26</v>
      </c>
    </row>
    <row r="3681" ht="15.75" customHeight="1">
      <c r="A3681" s="9" t="s">
        <v>106</v>
      </c>
      <c r="B3681" s="10" t="s">
        <v>366</v>
      </c>
      <c r="C3681" s="11">
        <v>3.0</v>
      </c>
      <c r="D3681" s="11">
        <v>2.0</v>
      </c>
      <c r="E3681" s="12">
        <v>2.0</v>
      </c>
      <c r="F3681" s="9" t="s">
        <v>390</v>
      </c>
      <c r="G3681" s="10" t="s">
        <v>1011</v>
      </c>
      <c r="H3681" s="9" t="s">
        <v>67</v>
      </c>
    </row>
    <row r="3682" ht="15.75" customHeight="1">
      <c r="A3682" s="9" t="s">
        <v>106</v>
      </c>
      <c r="B3682" s="10" t="s">
        <v>241</v>
      </c>
      <c r="C3682" s="10" t="s">
        <v>62</v>
      </c>
      <c r="D3682" s="11">
        <v>4.0</v>
      </c>
      <c r="E3682" s="12">
        <v>2.0</v>
      </c>
      <c r="F3682" s="9" t="s">
        <v>472</v>
      </c>
      <c r="G3682" s="10" t="s">
        <v>1073</v>
      </c>
      <c r="H3682" s="9" t="s">
        <v>35</v>
      </c>
    </row>
    <row r="3683" ht="15.75" customHeight="1">
      <c r="A3683" s="9" t="s">
        <v>57</v>
      </c>
      <c r="B3683" s="10" t="s">
        <v>278</v>
      </c>
      <c r="C3683" s="10" t="s">
        <v>62</v>
      </c>
      <c r="D3683" s="11">
        <v>4.0</v>
      </c>
      <c r="E3683" s="12">
        <v>3.0</v>
      </c>
      <c r="F3683" s="9" t="s">
        <v>97</v>
      </c>
      <c r="G3683" s="10" t="s">
        <v>2414</v>
      </c>
      <c r="H3683" s="9" t="s">
        <v>26</v>
      </c>
    </row>
    <row r="3684" ht="15.75" customHeight="1">
      <c r="A3684" s="9" t="s">
        <v>37</v>
      </c>
      <c r="B3684" s="10" t="s">
        <v>231</v>
      </c>
      <c r="C3684" s="11">
        <v>3.0</v>
      </c>
      <c r="D3684" s="11">
        <v>3.0</v>
      </c>
      <c r="E3684" s="12">
        <v>2.0</v>
      </c>
      <c r="F3684" s="9" t="s">
        <v>24</v>
      </c>
      <c r="G3684" s="10" t="s">
        <v>2067</v>
      </c>
      <c r="H3684" s="9" t="s">
        <v>35</v>
      </c>
    </row>
    <row r="3685" ht="15.75" customHeight="1">
      <c r="A3685" s="9" t="s">
        <v>64</v>
      </c>
      <c r="B3685" s="10" t="s">
        <v>315</v>
      </c>
      <c r="C3685" s="10" t="s">
        <v>39</v>
      </c>
      <c r="D3685" s="11">
        <v>3.0</v>
      </c>
      <c r="E3685" s="13"/>
      <c r="F3685" s="9" t="s">
        <v>172</v>
      </c>
      <c r="G3685" s="10" t="s">
        <v>2415</v>
      </c>
      <c r="H3685" s="9" t="s">
        <v>35</v>
      </c>
    </row>
    <row r="3686" ht="15.75" customHeight="1">
      <c r="A3686" s="9" t="s">
        <v>37</v>
      </c>
      <c r="B3686" s="10" t="s">
        <v>177</v>
      </c>
      <c r="C3686" s="10" t="s">
        <v>205</v>
      </c>
      <c r="D3686" s="11">
        <v>6.0</v>
      </c>
      <c r="E3686" s="13"/>
      <c r="F3686" s="9" t="s">
        <v>48</v>
      </c>
      <c r="G3686" s="10" t="s">
        <v>2416</v>
      </c>
      <c r="H3686" s="9" t="s">
        <v>67</v>
      </c>
    </row>
    <row r="3687" ht="15.75" customHeight="1">
      <c r="A3687" s="9" t="s">
        <v>37</v>
      </c>
      <c r="B3687" s="10" t="s">
        <v>229</v>
      </c>
      <c r="C3687" s="11">
        <v>5.0</v>
      </c>
      <c r="D3687" s="11">
        <v>4.0</v>
      </c>
      <c r="E3687" s="13"/>
      <c r="F3687" s="9" t="s">
        <v>559</v>
      </c>
      <c r="G3687" s="10" t="s">
        <v>2132</v>
      </c>
      <c r="H3687" s="9" t="s">
        <v>35</v>
      </c>
    </row>
    <row r="3688" ht="15.75" customHeight="1">
      <c r="A3688" s="9" t="s">
        <v>37</v>
      </c>
      <c r="B3688" s="10" t="s">
        <v>148</v>
      </c>
      <c r="C3688" s="11">
        <v>5.0</v>
      </c>
      <c r="D3688" s="11">
        <v>4.0</v>
      </c>
      <c r="E3688" s="13"/>
      <c r="F3688" s="9" t="s">
        <v>559</v>
      </c>
      <c r="G3688" s="10" t="s">
        <v>2401</v>
      </c>
      <c r="H3688" s="9" t="s">
        <v>35</v>
      </c>
    </row>
    <row r="3689" ht="15.75" customHeight="1">
      <c r="A3689" s="9" t="s">
        <v>37</v>
      </c>
      <c r="B3689" s="10" t="s">
        <v>282</v>
      </c>
      <c r="C3689" s="11">
        <v>5.0</v>
      </c>
      <c r="D3689" s="11">
        <v>4.0</v>
      </c>
      <c r="E3689" s="13"/>
      <c r="F3689" s="9" t="s">
        <v>274</v>
      </c>
      <c r="G3689" s="10" t="s">
        <v>2417</v>
      </c>
      <c r="H3689" s="9" t="s">
        <v>35</v>
      </c>
    </row>
    <row r="3690" ht="15.75" customHeight="1">
      <c r="A3690" s="9" t="s">
        <v>36</v>
      </c>
      <c r="B3690" s="10" t="s">
        <v>968</v>
      </c>
      <c r="C3690" s="11">
        <v>4.0</v>
      </c>
      <c r="D3690" s="11">
        <v>3.0</v>
      </c>
      <c r="E3690" s="13"/>
      <c r="F3690" s="9" t="s">
        <v>59</v>
      </c>
      <c r="G3690" s="10" t="s">
        <v>1114</v>
      </c>
      <c r="H3690" s="9" t="s">
        <v>67</v>
      </c>
    </row>
    <row r="3691" ht="15.75" customHeight="1">
      <c r="A3691" s="9" t="s">
        <v>37</v>
      </c>
      <c r="B3691" s="10" t="s">
        <v>708</v>
      </c>
      <c r="C3691" s="10" t="s">
        <v>62</v>
      </c>
      <c r="D3691" s="11">
        <v>5.0</v>
      </c>
      <c r="E3691" s="12">
        <v>3.0</v>
      </c>
      <c r="F3691" s="9" t="s">
        <v>87</v>
      </c>
      <c r="G3691" s="10" t="s">
        <v>2418</v>
      </c>
      <c r="H3691" s="9" t="s">
        <v>35</v>
      </c>
    </row>
    <row r="3692" ht="15.75" customHeight="1">
      <c r="A3692" s="9" t="s">
        <v>37</v>
      </c>
      <c r="B3692" s="10" t="s">
        <v>238</v>
      </c>
      <c r="C3692" s="10" t="s">
        <v>62</v>
      </c>
      <c r="D3692" s="11">
        <v>4.0</v>
      </c>
      <c r="E3692" s="12">
        <v>3.0</v>
      </c>
      <c r="F3692" s="9" t="s">
        <v>87</v>
      </c>
      <c r="G3692" s="10" t="s">
        <v>2418</v>
      </c>
      <c r="H3692" s="9" t="s">
        <v>35</v>
      </c>
    </row>
    <row r="3693" ht="15.75" customHeight="1">
      <c r="A3693" s="9" t="s">
        <v>37</v>
      </c>
      <c r="B3693" s="10" t="s">
        <v>280</v>
      </c>
      <c r="C3693" s="10" t="s">
        <v>62</v>
      </c>
      <c r="D3693" s="11">
        <v>4.0</v>
      </c>
      <c r="E3693" s="12">
        <v>3.0</v>
      </c>
      <c r="F3693" s="9" t="s">
        <v>87</v>
      </c>
      <c r="G3693" s="10" t="s">
        <v>410</v>
      </c>
      <c r="H3693" s="9" t="s">
        <v>35</v>
      </c>
    </row>
    <row r="3694" ht="15.75" customHeight="1">
      <c r="A3694" s="9" t="s">
        <v>37</v>
      </c>
      <c r="B3694" s="10" t="s">
        <v>245</v>
      </c>
      <c r="C3694" s="10" t="s">
        <v>62</v>
      </c>
      <c r="D3694" s="11">
        <v>4.0</v>
      </c>
      <c r="E3694" s="12">
        <v>3.0</v>
      </c>
      <c r="F3694" s="9" t="s">
        <v>87</v>
      </c>
      <c r="G3694" s="10" t="s">
        <v>410</v>
      </c>
      <c r="H3694" s="9" t="s">
        <v>35</v>
      </c>
    </row>
    <row r="3695" ht="15.75" customHeight="1">
      <c r="A3695" s="9" t="s">
        <v>37</v>
      </c>
      <c r="B3695" s="10" t="s">
        <v>58</v>
      </c>
      <c r="C3695" s="10" t="s">
        <v>62</v>
      </c>
      <c r="D3695" s="11">
        <v>4.0</v>
      </c>
      <c r="E3695" s="12">
        <v>3.0</v>
      </c>
      <c r="F3695" s="9" t="s">
        <v>87</v>
      </c>
      <c r="G3695" s="10" t="s">
        <v>2239</v>
      </c>
      <c r="H3695" s="9" t="s">
        <v>35</v>
      </c>
    </row>
    <row r="3696" ht="15.75" customHeight="1">
      <c r="A3696" s="9" t="s">
        <v>37</v>
      </c>
      <c r="B3696" s="10" t="s">
        <v>160</v>
      </c>
      <c r="C3696" s="10" t="s">
        <v>62</v>
      </c>
      <c r="D3696" s="11">
        <v>3.0</v>
      </c>
      <c r="E3696" s="12">
        <v>2.0</v>
      </c>
      <c r="F3696" s="9" t="s">
        <v>87</v>
      </c>
      <c r="G3696" s="10" t="s">
        <v>25</v>
      </c>
      <c r="H3696" s="9" t="s">
        <v>26</v>
      </c>
    </row>
    <row r="3697" ht="15.75" customHeight="1">
      <c r="A3697" s="9" t="s">
        <v>37</v>
      </c>
      <c r="B3697" s="10" t="s">
        <v>193</v>
      </c>
      <c r="C3697" s="10" t="s">
        <v>62</v>
      </c>
      <c r="D3697" s="11">
        <v>3.0</v>
      </c>
      <c r="E3697" s="12">
        <v>2.0</v>
      </c>
      <c r="F3697" s="9" t="s">
        <v>87</v>
      </c>
      <c r="G3697" s="10" t="s">
        <v>756</v>
      </c>
      <c r="H3697" s="9" t="s">
        <v>26</v>
      </c>
    </row>
    <row r="3698" ht="15.75" customHeight="1">
      <c r="A3698" s="9" t="s">
        <v>37</v>
      </c>
      <c r="B3698" s="10" t="s">
        <v>142</v>
      </c>
      <c r="C3698" s="10" t="s">
        <v>62</v>
      </c>
      <c r="D3698" s="11">
        <v>3.0</v>
      </c>
      <c r="E3698" s="12">
        <v>2.0</v>
      </c>
      <c r="F3698" s="9" t="s">
        <v>87</v>
      </c>
      <c r="G3698" s="10" t="s">
        <v>1322</v>
      </c>
      <c r="H3698" s="9" t="s">
        <v>67</v>
      </c>
    </row>
    <row r="3699" ht="15.75" customHeight="1">
      <c r="A3699" s="9" t="s">
        <v>37</v>
      </c>
      <c r="B3699" s="10" t="s">
        <v>231</v>
      </c>
      <c r="C3699" s="10" t="s">
        <v>62</v>
      </c>
      <c r="D3699" s="11">
        <v>3.0</v>
      </c>
      <c r="E3699" s="12">
        <v>2.0</v>
      </c>
      <c r="F3699" s="9" t="s">
        <v>87</v>
      </c>
      <c r="G3699" s="10" t="s">
        <v>1322</v>
      </c>
      <c r="H3699" s="9" t="s">
        <v>26</v>
      </c>
    </row>
    <row r="3700" ht="15.75" customHeight="1">
      <c r="A3700" s="9" t="s">
        <v>37</v>
      </c>
      <c r="B3700" s="10" t="s">
        <v>193</v>
      </c>
      <c r="C3700" s="10" t="s">
        <v>62</v>
      </c>
      <c r="D3700" s="11">
        <v>3.0</v>
      </c>
      <c r="E3700" s="12">
        <v>2.0</v>
      </c>
      <c r="F3700" s="9" t="s">
        <v>87</v>
      </c>
      <c r="G3700" s="10" t="s">
        <v>1322</v>
      </c>
      <c r="H3700" s="9" t="s">
        <v>26</v>
      </c>
    </row>
    <row r="3701" ht="15.75" customHeight="1">
      <c r="A3701" s="9" t="s">
        <v>168</v>
      </c>
      <c r="B3701" s="10" t="s">
        <v>564</v>
      </c>
      <c r="C3701" s="10" t="s">
        <v>39</v>
      </c>
      <c r="D3701" s="11">
        <v>6.0</v>
      </c>
      <c r="E3701" s="12">
        <v>1.0</v>
      </c>
      <c r="F3701" s="9" t="s">
        <v>24</v>
      </c>
      <c r="G3701" s="10" t="s">
        <v>565</v>
      </c>
      <c r="H3701" s="9" t="s">
        <v>26</v>
      </c>
    </row>
    <row r="3702" ht="15.75" customHeight="1">
      <c r="A3702" s="9" t="s">
        <v>1013</v>
      </c>
      <c r="B3702" s="10" t="s">
        <v>96</v>
      </c>
      <c r="C3702" s="11">
        <v>3.0</v>
      </c>
      <c r="D3702" s="11">
        <v>2.0</v>
      </c>
      <c r="E3702" s="13"/>
      <c r="F3702" s="9" t="s">
        <v>87</v>
      </c>
      <c r="G3702" s="10" t="s">
        <v>2191</v>
      </c>
      <c r="H3702" s="9"/>
    </row>
    <row r="3703" ht="15.75" customHeight="1">
      <c r="A3703" s="9" t="s">
        <v>768</v>
      </c>
      <c r="B3703" s="10" t="s">
        <v>82</v>
      </c>
      <c r="C3703" s="10" t="s">
        <v>39</v>
      </c>
      <c r="D3703" s="11">
        <v>3.0</v>
      </c>
      <c r="E3703" s="12">
        <v>4.0</v>
      </c>
      <c r="F3703" s="9" t="s">
        <v>59</v>
      </c>
      <c r="G3703" s="10" t="s">
        <v>348</v>
      </c>
      <c r="H3703" s="9" t="s">
        <v>67</v>
      </c>
    </row>
    <row r="3704" ht="15.75" customHeight="1">
      <c r="A3704" s="9" t="s">
        <v>27</v>
      </c>
      <c r="B3704" s="10" t="s">
        <v>954</v>
      </c>
      <c r="C3704" s="10" t="s">
        <v>199</v>
      </c>
      <c r="D3704" s="11">
        <v>1.0</v>
      </c>
      <c r="E3704" s="12">
        <v>1.0</v>
      </c>
      <c r="F3704" s="9" t="s">
        <v>87</v>
      </c>
      <c r="G3704" s="10" t="s">
        <v>414</v>
      </c>
      <c r="H3704" s="9" t="s">
        <v>26</v>
      </c>
    </row>
    <row r="3705" ht="15.75" customHeight="1">
      <c r="A3705" s="9" t="s">
        <v>152</v>
      </c>
      <c r="B3705" s="10" t="s">
        <v>195</v>
      </c>
      <c r="C3705" s="11">
        <v>6.0</v>
      </c>
      <c r="D3705" s="11">
        <v>6.0</v>
      </c>
      <c r="E3705" s="12">
        <v>3.0</v>
      </c>
      <c r="F3705" s="9" t="s">
        <v>2419</v>
      </c>
      <c r="G3705" s="10" t="s">
        <v>1116</v>
      </c>
      <c r="H3705" s="9" t="s">
        <v>35</v>
      </c>
    </row>
    <row r="3706" ht="15.75" customHeight="1">
      <c r="A3706" s="9" t="s">
        <v>263</v>
      </c>
      <c r="B3706" s="10" t="s">
        <v>933</v>
      </c>
      <c r="C3706" s="11">
        <v>6.0</v>
      </c>
      <c r="D3706" s="11">
        <v>4.0</v>
      </c>
      <c r="E3706" s="12">
        <v>5.0</v>
      </c>
      <c r="F3706" s="9" t="s">
        <v>283</v>
      </c>
      <c r="G3706" s="10" t="s">
        <v>2420</v>
      </c>
      <c r="H3706" s="9" t="s">
        <v>35</v>
      </c>
    </row>
    <row r="3707" ht="15.75" customHeight="1">
      <c r="A3707" s="9" t="s">
        <v>263</v>
      </c>
      <c r="B3707" s="10" t="s">
        <v>329</v>
      </c>
      <c r="C3707" s="10" t="s">
        <v>39</v>
      </c>
      <c r="D3707" s="11">
        <v>4.0</v>
      </c>
      <c r="E3707" s="13"/>
      <c r="F3707" s="9" t="s">
        <v>59</v>
      </c>
      <c r="G3707" s="10" t="s">
        <v>348</v>
      </c>
      <c r="H3707" s="9" t="s">
        <v>67</v>
      </c>
    </row>
    <row r="3708" ht="15.75" customHeight="1">
      <c r="A3708" s="9" t="s">
        <v>679</v>
      </c>
      <c r="B3708" s="10" t="s">
        <v>1729</v>
      </c>
      <c r="C3708" s="10" t="s">
        <v>205</v>
      </c>
      <c r="D3708" s="11">
        <v>7.0</v>
      </c>
      <c r="E3708" s="12">
        <v>6.0</v>
      </c>
      <c r="F3708" s="9" t="s">
        <v>43</v>
      </c>
      <c r="G3708" s="10" t="s">
        <v>272</v>
      </c>
      <c r="H3708" s="9" t="s">
        <v>35</v>
      </c>
    </row>
    <row r="3709" ht="15.75" customHeight="1">
      <c r="A3709" s="9" t="s">
        <v>679</v>
      </c>
      <c r="B3709" s="10" t="s">
        <v>331</v>
      </c>
      <c r="C3709" s="10" t="s">
        <v>205</v>
      </c>
      <c r="D3709" s="11">
        <v>10.0</v>
      </c>
      <c r="E3709" s="12">
        <v>10.0</v>
      </c>
      <c r="F3709" s="9" t="s">
        <v>29</v>
      </c>
      <c r="G3709" s="10" t="s">
        <v>681</v>
      </c>
      <c r="H3709" s="9" t="s">
        <v>35</v>
      </c>
    </row>
    <row r="3710" ht="15.75" customHeight="1">
      <c r="A3710" s="9" t="s">
        <v>219</v>
      </c>
      <c r="B3710" s="10" t="s">
        <v>153</v>
      </c>
      <c r="C3710" s="11">
        <v>5.0</v>
      </c>
      <c r="D3710" s="11">
        <v>5.0</v>
      </c>
      <c r="E3710" s="13"/>
      <c r="F3710" s="9" t="s">
        <v>1034</v>
      </c>
      <c r="G3710" s="10" t="s">
        <v>717</v>
      </c>
      <c r="H3710" s="9"/>
    </row>
    <row r="3711" ht="15.75" customHeight="1">
      <c r="A3711" s="9" t="s">
        <v>679</v>
      </c>
      <c r="B3711" s="10" t="s">
        <v>2421</v>
      </c>
      <c r="C3711" s="10" t="s">
        <v>205</v>
      </c>
      <c r="D3711" s="11">
        <v>6.0</v>
      </c>
      <c r="E3711" s="12">
        <v>4.0</v>
      </c>
      <c r="F3711" s="9" t="s">
        <v>29</v>
      </c>
      <c r="G3711" s="10" t="s">
        <v>2422</v>
      </c>
      <c r="H3711" s="9" t="s">
        <v>35</v>
      </c>
    </row>
    <row r="3712" ht="15.75" customHeight="1">
      <c r="A3712" s="9" t="s">
        <v>27</v>
      </c>
      <c r="B3712" s="10" t="s">
        <v>2423</v>
      </c>
      <c r="C3712" s="10"/>
      <c r="D3712" s="10"/>
      <c r="E3712" s="13"/>
      <c r="F3712" s="9" t="s">
        <v>660</v>
      </c>
      <c r="G3712" s="10" t="s">
        <v>2424</v>
      </c>
      <c r="H3712" s="9"/>
    </row>
    <row r="3713" ht="15.75" customHeight="1">
      <c r="A3713" s="9" t="s">
        <v>64</v>
      </c>
      <c r="B3713" s="10" t="s">
        <v>2425</v>
      </c>
      <c r="C3713" s="10" t="s">
        <v>205</v>
      </c>
      <c r="D3713" s="11">
        <v>6.0</v>
      </c>
      <c r="E3713" s="13"/>
      <c r="F3713" s="9" t="s">
        <v>29</v>
      </c>
      <c r="G3713" s="10" t="s">
        <v>2426</v>
      </c>
      <c r="H3713" s="9" t="s">
        <v>35</v>
      </c>
    </row>
    <row r="3714" ht="15.75" customHeight="1">
      <c r="A3714" s="9" t="s">
        <v>64</v>
      </c>
      <c r="B3714" s="10" t="s">
        <v>2427</v>
      </c>
      <c r="C3714" s="10" t="s">
        <v>226</v>
      </c>
      <c r="D3714" s="11">
        <v>6.0</v>
      </c>
      <c r="E3714" s="12">
        <v>6.0</v>
      </c>
      <c r="F3714" s="9" t="s">
        <v>314</v>
      </c>
      <c r="G3714" s="10" t="s">
        <v>2428</v>
      </c>
      <c r="H3714" s="9" t="s">
        <v>35</v>
      </c>
    </row>
    <row r="3715" ht="15.75" customHeight="1">
      <c r="A3715" s="9" t="s">
        <v>190</v>
      </c>
      <c r="B3715" s="10" t="s">
        <v>247</v>
      </c>
      <c r="C3715" s="11">
        <v>1.0</v>
      </c>
      <c r="D3715" s="11">
        <v>1.0</v>
      </c>
      <c r="E3715" s="12">
        <v>1.0</v>
      </c>
      <c r="F3715" s="9" t="s">
        <v>87</v>
      </c>
      <c r="G3715" s="10" t="s">
        <v>1570</v>
      </c>
      <c r="H3715" s="9" t="s">
        <v>67</v>
      </c>
    </row>
    <row r="3716" ht="15.75" customHeight="1">
      <c r="A3716" s="9" t="s">
        <v>263</v>
      </c>
      <c r="B3716" s="10" t="s">
        <v>528</v>
      </c>
      <c r="C3716" s="11">
        <v>3.0</v>
      </c>
      <c r="D3716" s="11">
        <v>2.0</v>
      </c>
      <c r="E3716" s="12">
        <v>2.0</v>
      </c>
      <c r="F3716" s="9" t="s">
        <v>87</v>
      </c>
      <c r="G3716" s="10" t="s">
        <v>2429</v>
      </c>
      <c r="H3716" s="9" t="s">
        <v>26</v>
      </c>
    </row>
    <row r="3717" ht="15.75" customHeight="1">
      <c r="A3717" s="9" t="s">
        <v>556</v>
      </c>
      <c r="B3717" s="10" t="s">
        <v>729</v>
      </c>
      <c r="C3717" s="11">
        <v>3.0</v>
      </c>
      <c r="D3717" s="11">
        <v>2.0</v>
      </c>
      <c r="E3717" s="12">
        <v>1.0</v>
      </c>
      <c r="F3717" s="9" t="s">
        <v>33</v>
      </c>
      <c r="G3717" s="10" t="s">
        <v>473</v>
      </c>
      <c r="H3717" s="9" t="s">
        <v>35</v>
      </c>
    </row>
    <row r="3718" ht="15.75" customHeight="1">
      <c r="A3718" s="9" t="s">
        <v>556</v>
      </c>
      <c r="B3718" s="10" t="s">
        <v>560</v>
      </c>
      <c r="C3718" s="11">
        <v>2.0</v>
      </c>
      <c r="D3718" s="11">
        <v>2.0</v>
      </c>
      <c r="E3718" s="12">
        <v>1.0</v>
      </c>
      <c r="F3718" s="9" t="s">
        <v>33</v>
      </c>
      <c r="G3718" s="10" t="s">
        <v>1681</v>
      </c>
      <c r="H3718" s="9" t="s">
        <v>35</v>
      </c>
    </row>
    <row r="3719" ht="15.75" customHeight="1">
      <c r="A3719" s="9" t="s">
        <v>37</v>
      </c>
      <c r="B3719" s="10" t="s">
        <v>1553</v>
      </c>
      <c r="C3719" s="11">
        <v>3.0</v>
      </c>
      <c r="D3719" s="11">
        <v>2.0</v>
      </c>
      <c r="E3719" s="12">
        <v>1.0</v>
      </c>
      <c r="F3719" s="9" t="s">
        <v>359</v>
      </c>
      <c r="G3719" s="10" t="s">
        <v>894</v>
      </c>
      <c r="H3719" s="9" t="s">
        <v>35</v>
      </c>
    </row>
    <row r="3720" ht="15.75" customHeight="1">
      <c r="A3720" s="9" t="s">
        <v>190</v>
      </c>
      <c r="B3720" s="10" t="s">
        <v>353</v>
      </c>
      <c r="C3720" s="11">
        <v>2.0</v>
      </c>
      <c r="D3720" s="11">
        <v>2.0</v>
      </c>
      <c r="E3720" s="12">
        <v>2.0</v>
      </c>
      <c r="F3720" s="9" t="s">
        <v>87</v>
      </c>
      <c r="G3720" s="10" t="s">
        <v>1243</v>
      </c>
      <c r="H3720" s="9" t="s">
        <v>26</v>
      </c>
    </row>
    <row r="3721" ht="15.75" customHeight="1">
      <c r="A3721" s="9" t="s">
        <v>190</v>
      </c>
      <c r="B3721" s="10" t="s">
        <v>634</v>
      </c>
      <c r="C3721" s="11">
        <v>1.0</v>
      </c>
      <c r="D3721" s="11">
        <v>1.0</v>
      </c>
      <c r="E3721" s="12">
        <v>1.0</v>
      </c>
      <c r="F3721" s="9" t="s">
        <v>97</v>
      </c>
      <c r="G3721" s="10"/>
      <c r="H3721" s="9"/>
    </row>
    <row r="3722" ht="15.75" customHeight="1">
      <c r="A3722" s="9" t="s">
        <v>190</v>
      </c>
      <c r="B3722" s="10" t="s">
        <v>138</v>
      </c>
      <c r="C3722" s="10" t="s">
        <v>199</v>
      </c>
      <c r="D3722" s="11">
        <v>1.0</v>
      </c>
      <c r="E3722" s="12">
        <v>1.0</v>
      </c>
      <c r="F3722" s="9" t="s">
        <v>87</v>
      </c>
      <c r="G3722" s="10" t="s">
        <v>2430</v>
      </c>
      <c r="H3722" s="9" t="s">
        <v>35</v>
      </c>
    </row>
    <row r="3723" ht="15.75" customHeight="1">
      <c r="A3723" s="9" t="s">
        <v>190</v>
      </c>
      <c r="B3723" s="10" t="s">
        <v>285</v>
      </c>
      <c r="C3723" s="11">
        <v>1.0</v>
      </c>
      <c r="D3723" s="11">
        <v>1.0</v>
      </c>
      <c r="E3723" s="12">
        <v>1.0</v>
      </c>
      <c r="F3723" s="9" t="s">
        <v>97</v>
      </c>
      <c r="G3723" s="10" t="s">
        <v>931</v>
      </c>
      <c r="H3723" s="9" t="s">
        <v>35</v>
      </c>
    </row>
    <row r="3724" ht="15.75" customHeight="1">
      <c r="A3724" s="9" t="s">
        <v>147</v>
      </c>
      <c r="B3724" s="10" t="s">
        <v>2347</v>
      </c>
      <c r="C3724" s="11">
        <v>3.0</v>
      </c>
      <c r="D3724" s="11">
        <v>2.0</v>
      </c>
      <c r="E3724" s="12">
        <v>1.0</v>
      </c>
      <c r="F3724" s="9" t="s">
        <v>87</v>
      </c>
      <c r="G3724" s="10" t="s">
        <v>2431</v>
      </c>
      <c r="H3724" s="9" t="s">
        <v>35</v>
      </c>
    </row>
    <row r="3725" ht="15.75" customHeight="1">
      <c r="A3725" s="9" t="s">
        <v>36</v>
      </c>
      <c r="B3725" s="10" t="s">
        <v>968</v>
      </c>
      <c r="C3725" s="11">
        <v>2.0</v>
      </c>
      <c r="D3725" s="11">
        <v>2.0</v>
      </c>
      <c r="E3725" s="13"/>
      <c r="F3725" s="9" t="s">
        <v>97</v>
      </c>
      <c r="G3725" s="10" t="s">
        <v>2023</v>
      </c>
      <c r="H3725" s="9"/>
    </row>
    <row r="3726" ht="15.75" customHeight="1">
      <c r="A3726" s="9" t="s">
        <v>70</v>
      </c>
      <c r="B3726" s="10" t="s">
        <v>632</v>
      </c>
      <c r="C3726" s="11">
        <v>3.0</v>
      </c>
      <c r="D3726" s="11">
        <v>2.0</v>
      </c>
      <c r="E3726" s="12">
        <v>2.0</v>
      </c>
      <c r="F3726" s="9" t="s">
        <v>24</v>
      </c>
      <c r="G3726" s="10" t="s">
        <v>491</v>
      </c>
      <c r="H3726" s="9" t="s">
        <v>35</v>
      </c>
    </row>
    <row r="3727" ht="15.75" customHeight="1">
      <c r="A3727" s="9" t="s">
        <v>556</v>
      </c>
      <c r="B3727" s="10" t="s">
        <v>143</v>
      </c>
      <c r="C3727" s="11">
        <v>3.0</v>
      </c>
      <c r="D3727" s="11">
        <v>2.0</v>
      </c>
      <c r="E3727" s="12">
        <v>2.0</v>
      </c>
      <c r="F3727" s="9" t="s">
        <v>97</v>
      </c>
      <c r="G3727" s="10" t="s">
        <v>2335</v>
      </c>
      <c r="H3727" s="9" t="s">
        <v>26</v>
      </c>
    </row>
    <row r="3728" ht="15.75" customHeight="1">
      <c r="A3728" s="9" t="s">
        <v>147</v>
      </c>
      <c r="B3728" s="10" t="s">
        <v>2432</v>
      </c>
      <c r="C3728" s="10" t="s">
        <v>199</v>
      </c>
      <c r="D3728" s="11">
        <v>1.0</v>
      </c>
      <c r="E3728" s="13"/>
      <c r="F3728" s="9" t="s">
        <v>24</v>
      </c>
      <c r="G3728" s="10"/>
      <c r="H3728" s="9" t="s">
        <v>35</v>
      </c>
    </row>
    <row r="3729" ht="15.75" customHeight="1">
      <c r="A3729" s="9" t="s">
        <v>219</v>
      </c>
      <c r="B3729" s="10" t="s">
        <v>123</v>
      </c>
      <c r="C3729" s="11">
        <v>5.0</v>
      </c>
      <c r="D3729" s="11">
        <v>5.0</v>
      </c>
      <c r="E3729" s="13"/>
      <c r="F3729" s="9" t="s">
        <v>48</v>
      </c>
      <c r="G3729" s="10" t="s">
        <v>437</v>
      </c>
      <c r="H3729" s="9" t="s">
        <v>35</v>
      </c>
    </row>
    <row r="3730" ht="15.75" customHeight="1">
      <c r="A3730" s="9" t="s">
        <v>64</v>
      </c>
      <c r="B3730" s="10" t="s">
        <v>245</v>
      </c>
      <c r="C3730" s="10" t="s">
        <v>62</v>
      </c>
      <c r="D3730" s="11">
        <v>4.0</v>
      </c>
      <c r="E3730" s="12">
        <v>2.0</v>
      </c>
      <c r="F3730" s="9" t="s">
        <v>124</v>
      </c>
      <c r="G3730" s="10" t="s">
        <v>649</v>
      </c>
      <c r="H3730" s="9" t="s">
        <v>35</v>
      </c>
    </row>
    <row r="3731" ht="15.75" customHeight="1">
      <c r="A3731" s="9" t="s">
        <v>31</v>
      </c>
      <c r="B3731" s="10" t="s">
        <v>136</v>
      </c>
      <c r="C3731" s="10" t="s">
        <v>62</v>
      </c>
      <c r="D3731" s="11">
        <v>4.0</v>
      </c>
      <c r="E3731" s="12">
        <v>2.0</v>
      </c>
      <c r="F3731" s="9" t="s">
        <v>33</v>
      </c>
      <c r="G3731" s="10" t="s">
        <v>1183</v>
      </c>
      <c r="H3731" s="9" t="s">
        <v>35</v>
      </c>
    </row>
    <row r="3732" ht="15.75" customHeight="1">
      <c r="A3732" s="9" t="s">
        <v>76</v>
      </c>
      <c r="B3732" s="10" t="s">
        <v>68</v>
      </c>
      <c r="C3732" s="10" t="s">
        <v>226</v>
      </c>
      <c r="D3732" s="11">
        <v>6.0</v>
      </c>
      <c r="E3732" s="13"/>
      <c r="F3732" s="9" t="s">
        <v>559</v>
      </c>
      <c r="G3732" s="10" t="s">
        <v>2433</v>
      </c>
      <c r="H3732" s="9" t="s">
        <v>35</v>
      </c>
    </row>
    <row r="3733" ht="15.75" customHeight="1">
      <c r="A3733" s="9" t="s">
        <v>37</v>
      </c>
      <c r="B3733" s="10" t="s">
        <v>613</v>
      </c>
      <c r="C3733" s="10" t="s">
        <v>62</v>
      </c>
      <c r="D3733" s="11">
        <v>2.0</v>
      </c>
      <c r="E3733" s="13"/>
      <c r="F3733" s="9" t="s">
        <v>87</v>
      </c>
      <c r="G3733" s="10" t="s">
        <v>25</v>
      </c>
      <c r="H3733" s="9" t="s">
        <v>35</v>
      </c>
    </row>
    <row r="3734" ht="15.75" customHeight="1">
      <c r="A3734" s="9" t="s">
        <v>37</v>
      </c>
      <c r="B3734" s="10" t="s">
        <v>332</v>
      </c>
      <c r="C3734" s="10" t="s">
        <v>62</v>
      </c>
      <c r="D3734" s="11">
        <v>3.0</v>
      </c>
      <c r="E3734" s="12">
        <v>2.0</v>
      </c>
      <c r="F3734" s="9" t="s">
        <v>87</v>
      </c>
      <c r="G3734" s="10" t="s">
        <v>1322</v>
      </c>
      <c r="H3734" s="9" t="s">
        <v>35</v>
      </c>
    </row>
    <row r="3735" ht="15.75" customHeight="1">
      <c r="A3735" s="9" t="s">
        <v>21</v>
      </c>
      <c r="B3735" s="10" t="s">
        <v>843</v>
      </c>
      <c r="C3735" s="10" t="s">
        <v>226</v>
      </c>
      <c r="D3735" s="11">
        <v>6.0</v>
      </c>
      <c r="E3735" s="13"/>
      <c r="F3735" s="9" t="s">
        <v>33</v>
      </c>
      <c r="G3735" s="10" t="s">
        <v>2434</v>
      </c>
      <c r="H3735" s="9" t="s">
        <v>35</v>
      </c>
    </row>
    <row r="3736" ht="15.75" customHeight="1">
      <c r="A3736" s="9" t="s">
        <v>64</v>
      </c>
      <c r="B3736" s="10" t="s">
        <v>2320</v>
      </c>
      <c r="C3736" s="10" t="s">
        <v>205</v>
      </c>
      <c r="D3736" s="11">
        <v>9.0</v>
      </c>
      <c r="E3736" s="12">
        <v>10.0</v>
      </c>
      <c r="F3736" s="9" t="s">
        <v>74</v>
      </c>
      <c r="G3736" s="10" t="s">
        <v>132</v>
      </c>
      <c r="H3736" s="9" t="s">
        <v>26</v>
      </c>
    </row>
    <row r="3737" ht="15.75" customHeight="1">
      <c r="A3737" s="9" t="s">
        <v>93</v>
      </c>
      <c r="B3737" s="10" t="s">
        <v>222</v>
      </c>
      <c r="C3737" s="10" t="s">
        <v>23</v>
      </c>
      <c r="D3737" s="11">
        <v>2.0</v>
      </c>
      <c r="E3737" s="12">
        <v>2.0</v>
      </c>
      <c r="F3737" s="9" t="s">
        <v>24</v>
      </c>
      <c r="G3737" s="10" t="s">
        <v>760</v>
      </c>
      <c r="H3737" s="9" t="s">
        <v>35</v>
      </c>
    </row>
    <row r="3738" ht="15.75" customHeight="1">
      <c r="A3738" s="9" t="s">
        <v>64</v>
      </c>
      <c r="B3738" s="10" t="s">
        <v>434</v>
      </c>
      <c r="C3738" s="10" t="s">
        <v>205</v>
      </c>
      <c r="D3738" s="11">
        <v>6.0</v>
      </c>
      <c r="E3738" s="12">
        <v>4.0</v>
      </c>
      <c r="F3738" s="9" t="s">
        <v>29</v>
      </c>
      <c r="G3738" s="10" t="s">
        <v>772</v>
      </c>
      <c r="H3738" s="9" t="s">
        <v>35</v>
      </c>
    </row>
    <row r="3739" ht="15.75" customHeight="1">
      <c r="A3739" s="9" t="s">
        <v>36</v>
      </c>
      <c r="B3739" s="10" t="s">
        <v>2273</v>
      </c>
      <c r="C3739" s="10" t="s">
        <v>62</v>
      </c>
      <c r="D3739" s="11">
        <v>3.0</v>
      </c>
      <c r="E3739" s="12">
        <v>2.0</v>
      </c>
      <c r="F3739" s="9" t="s">
        <v>24</v>
      </c>
      <c r="G3739" s="10" t="s">
        <v>1384</v>
      </c>
      <c r="H3739" s="9" t="s">
        <v>67</v>
      </c>
    </row>
    <row r="3740" ht="15.75" customHeight="1">
      <c r="A3740" s="9" t="s">
        <v>152</v>
      </c>
      <c r="B3740" s="10" t="s">
        <v>708</v>
      </c>
      <c r="C3740" s="11">
        <v>3.0</v>
      </c>
      <c r="D3740" s="11">
        <v>3.0</v>
      </c>
      <c r="E3740" s="12">
        <v>2.0</v>
      </c>
      <c r="F3740" s="9" t="s">
        <v>472</v>
      </c>
      <c r="G3740" s="10" t="s">
        <v>1989</v>
      </c>
      <c r="H3740" s="9" t="s">
        <v>35</v>
      </c>
    </row>
    <row r="3741" ht="15.75" customHeight="1">
      <c r="A3741" s="9" t="s">
        <v>31</v>
      </c>
      <c r="B3741" s="10" t="s">
        <v>1264</v>
      </c>
      <c r="C3741" s="11">
        <v>3.0</v>
      </c>
      <c r="D3741" s="11">
        <v>3.0</v>
      </c>
      <c r="E3741" s="12">
        <v>2.0</v>
      </c>
      <c r="F3741" s="9" t="s">
        <v>97</v>
      </c>
      <c r="G3741" s="10" t="s">
        <v>490</v>
      </c>
      <c r="H3741" s="9" t="s">
        <v>26</v>
      </c>
    </row>
    <row r="3742" ht="15.75" customHeight="1">
      <c r="A3742" s="9" t="s">
        <v>31</v>
      </c>
      <c r="B3742" s="10" t="s">
        <v>954</v>
      </c>
      <c r="C3742" s="10" t="s">
        <v>62</v>
      </c>
      <c r="D3742" s="11">
        <v>2.0</v>
      </c>
      <c r="E3742" s="12">
        <v>2.0</v>
      </c>
      <c r="F3742" s="9" t="s">
        <v>97</v>
      </c>
      <c r="G3742" s="10" t="s">
        <v>1147</v>
      </c>
      <c r="H3742" s="9" t="s">
        <v>35</v>
      </c>
    </row>
    <row r="3743" ht="15.75" customHeight="1">
      <c r="A3743" s="9" t="s">
        <v>64</v>
      </c>
      <c r="B3743" s="10" t="s">
        <v>2435</v>
      </c>
      <c r="C3743" s="10" t="s">
        <v>205</v>
      </c>
      <c r="D3743" s="11">
        <v>6.0</v>
      </c>
      <c r="E3743" s="12">
        <v>6.0</v>
      </c>
      <c r="F3743" s="9" t="s">
        <v>29</v>
      </c>
      <c r="G3743" s="10" t="s">
        <v>2436</v>
      </c>
      <c r="H3743" s="9" t="s">
        <v>35</v>
      </c>
    </row>
    <row r="3744" ht="15.75" customHeight="1">
      <c r="A3744" s="9" t="s">
        <v>64</v>
      </c>
      <c r="B3744" s="10" t="s">
        <v>527</v>
      </c>
      <c r="C3744" s="10" t="s">
        <v>205</v>
      </c>
      <c r="D3744" s="11">
        <v>5.0</v>
      </c>
      <c r="E3744" s="12">
        <v>5.0</v>
      </c>
      <c r="F3744" s="9" t="s">
        <v>43</v>
      </c>
      <c r="G3744" s="10" t="s">
        <v>2437</v>
      </c>
      <c r="H3744" s="9" t="s">
        <v>35</v>
      </c>
    </row>
    <row r="3745" ht="15.75" customHeight="1">
      <c r="A3745" s="9" t="s">
        <v>64</v>
      </c>
      <c r="B3745" s="10" t="s">
        <v>1831</v>
      </c>
      <c r="C3745" s="10" t="s">
        <v>205</v>
      </c>
      <c r="D3745" s="11">
        <v>8.0</v>
      </c>
      <c r="E3745" s="12">
        <v>6.0</v>
      </c>
      <c r="F3745" s="9" t="s">
        <v>43</v>
      </c>
      <c r="G3745" s="10" t="s">
        <v>66</v>
      </c>
      <c r="H3745" s="9" t="s">
        <v>35</v>
      </c>
    </row>
    <row r="3746" ht="15.75" customHeight="1">
      <c r="A3746" s="9" t="s">
        <v>76</v>
      </c>
      <c r="B3746" s="10" t="s">
        <v>332</v>
      </c>
      <c r="C3746" s="11">
        <v>3.0</v>
      </c>
      <c r="D3746" s="11">
        <v>2.0</v>
      </c>
      <c r="E3746" s="12">
        <v>1.0</v>
      </c>
      <c r="F3746" s="9" t="s">
        <v>33</v>
      </c>
      <c r="G3746" s="10" t="s">
        <v>139</v>
      </c>
      <c r="H3746" s="9" t="s">
        <v>35</v>
      </c>
    </row>
    <row r="3747" ht="15.75" customHeight="1">
      <c r="A3747" s="9" t="s">
        <v>792</v>
      </c>
      <c r="B3747" s="10" t="s">
        <v>1819</v>
      </c>
      <c r="C3747" s="10"/>
      <c r="D3747" s="10"/>
      <c r="E3747" s="13"/>
      <c r="F3747" s="9" t="s">
        <v>660</v>
      </c>
      <c r="G3747" s="10" t="s">
        <v>2438</v>
      </c>
      <c r="H3747" s="9"/>
    </row>
    <row r="3748" ht="15.75" customHeight="1">
      <c r="A3748" s="9" t="s">
        <v>263</v>
      </c>
      <c r="B3748" s="10" t="s">
        <v>222</v>
      </c>
      <c r="C3748" s="10" t="s">
        <v>23</v>
      </c>
      <c r="D3748" s="11">
        <v>2.0</v>
      </c>
      <c r="E3748" s="13"/>
      <c r="F3748" s="9" t="s">
        <v>24</v>
      </c>
      <c r="G3748" s="10" t="s">
        <v>1751</v>
      </c>
      <c r="H3748" s="9" t="s">
        <v>35</v>
      </c>
    </row>
    <row r="3749" ht="15.75" customHeight="1">
      <c r="A3749" s="9" t="s">
        <v>64</v>
      </c>
      <c r="B3749" s="10" t="s">
        <v>1036</v>
      </c>
      <c r="C3749" s="10" t="s">
        <v>205</v>
      </c>
      <c r="D3749" s="11">
        <v>8.0</v>
      </c>
      <c r="E3749" s="12">
        <v>4.0</v>
      </c>
      <c r="F3749" s="9" t="s">
        <v>43</v>
      </c>
      <c r="G3749" s="10" t="s">
        <v>2439</v>
      </c>
      <c r="H3749" s="9" t="s">
        <v>35</v>
      </c>
    </row>
    <row r="3750" ht="15.75" customHeight="1">
      <c r="A3750" s="9" t="s">
        <v>190</v>
      </c>
      <c r="B3750" s="10" t="s">
        <v>497</v>
      </c>
      <c r="C3750" s="10" t="s">
        <v>83</v>
      </c>
      <c r="D3750" s="11">
        <v>5.0</v>
      </c>
      <c r="E3750" s="13"/>
      <c r="F3750" s="9" t="s">
        <v>124</v>
      </c>
      <c r="G3750" s="10" t="s">
        <v>2440</v>
      </c>
      <c r="H3750" s="9" t="s">
        <v>35</v>
      </c>
    </row>
    <row r="3751" ht="15.75" customHeight="1">
      <c r="A3751" s="9" t="s">
        <v>93</v>
      </c>
      <c r="B3751" s="10" t="s">
        <v>757</v>
      </c>
      <c r="C3751" s="11">
        <v>3.0</v>
      </c>
      <c r="D3751" s="11">
        <v>2.0</v>
      </c>
      <c r="E3751" s="12">
        <v>1.0</v>
      </c>
      <c r="F3751" s="9" t="s">
        <v>97</v>
      </c>
      <c r="G3751" s="10" t="s">
        <v>1269</v>
      </c>
      <c r="H3751" s="9" t="s">
        <v>35</v>
      </c>
    </row>
    <row r="3752" ht="15.75" customHeight="1">
      <c r="A3752" s="9" t="s">
        <v>106</v>
      </c>
      <c r="B3752" s="10" t="s">
        <v>153</v>
      </c>
      <c r="C3752" s="10" t="s">
        <v>226</v>
      </c>
      <c r="D3752" s="11">
        <v>6.0</v>
      </c>
      <c r="E3752" s="12">
        <v>4.0</v>
      </c>
      <c r="F3752" s="9" t="s">
        <v>732</v>
      </c>
      <c r="G3752" s="10" t="s">
        <v>1629</v>
      </c>
      <c r="H3752" s="9" t="s">
        <v>26</v>
      </c>
    </row>
    <row r="3753" ht="15.75" customHeight="1">
      <c r="A3753" s="9" t="s">
        <v>46</v>
      </c>
      <c r="B3753" s="10" t="s">
        <v>808</v>
      </c>
      <c r="C3753" s="11">
        <v>2.0</v>
      </c>
      <c r="D3753" s="11">
        <v>2.0</v>
      </c>
      <c r="E3753" s="12">
        <v>1.0</v>
      </c>
      <c r="F3753" s="9" t="s">
        <v>33</v>
      </c>
      <c r="G3753" s="10" t="s">
        <v>2441</v>
      </c>
      <c r="H3753" s="9" t="s">
        <v>35</v>
      </c>
    </row>
    <row r="3754" ht="15.75" customHeight="1">
      <c r="A3754" s="9" t="s">
        <v>373</v>
      </c>
      <c r="B3754" s="10" t="s">
        <v>175</v>
      </c>
      <c r="C3754" s="11">
        <v>2.0</v>
      </c>
      <c r="D3754" s="11">
        <v>2.0</v>
      </c>
      <c r="E3754" s="12">
        <v>1.0</v>
      </c>
      <c r="F3754" s="9" t="s">
        <v>24</v>
      </c>
      <c r="G3754" s="10" t="s">
        <v>1568</v>
      </c>
      <c r="H3754" s="9" t="s">
        <v>35</v>
      </c>
    </row>
    <row r="3755" ht="15.75" customHeight="1">
      <c r="A3755" s="9" t="s">
        <v>174</v>
      </c>
      <c r="B3755" s="10" t="s">
        <v>160</v>
      </c>
      <c r="C3755" s="11">
        <v>4.0</v>
      </c>
      <c r="D3755" s="11">
        <v>4.0</v>
      </c>
      <c r="E3755" s="13"/>
      <c r="F3755" s="9" t="s">
        <v>59</v>
      </c>
      <c r="G3755" s="10" t="s">
        <v>212</v>
      </c>
      <c r="H3755" s="9" t="s">
        <v>35</v>
      </c>
    </row>
    <row r="3756" ht="15.75" customHeight="1">
      <c r="A3756" s="9" t="s">
        <v>268</v>
      </c>
      <c r="B3756" s="10" t="s">
        <v>82</v>
      </c>
      <c r="C3756" s="11">
        <v>4.0</v>
      </c>
      <c r="D3756" s="11">
        <v>5.0</v>
      </c>
      <c r="E3756" s="13"/>
      <c r="F3756" s="9" t="s">
        <v>87</v>
      </c>
      <c r="G3756" s="10" t="s">
        <v>309</v>
      </c>
      <c r="H3756" s="9" t="s">
        <v>26</v>
      </c>
    </row>
    <row r="3757" ht="15.75" customHeight="1">
      <c r="A3757" s="9" t="s">
        <v>27</v>
      </c>
      <c r="B3757" s="10" t="s">
        <v>82</v>
      </c>
      <c r="C3757" s="11">
        <v>3.0</v>
      </c>
      <c r="D3757" s="11">
        <v>3.0</v>
      </c>
      <c r="E3757" s="12">
        <v>2.0</v>
      </c>
      <c r="F3757" s="9" t="s">
        <v>472</v>
      </c>
      <c r="G3757" s="10" t="s">
        <v>1126</v>
      </c>
      <c r="H3757" s="9"/>
    </row>
    <row r="3758" ht="15.75" customHeight="1">
      <c r="A3758" s="9" t="s">
        <v>90</v>
      </c>
      <c r="B3758" s="10" t="s">
        <v>2442</v>
      </c>
      <c r="C3758" s="11">
        <v>2.0</v>
      </c>
      <c r="D3758" s="11">
        <v>2.0</v>
      </c>
      <c r="E3758" s="12">
        <v>1.0</v>
      </c>
      <c r="F3758" s="9" t="s">
        <v>24</v>
      </c>
      <c r="G3758" s="10" t="s">
        <v>422</v>
      </c>
      <c r="H3758" s="9" t="s">
        <v>35</v>
      </c>
    </row>
    <row r="3759" ht="15.75" customHeight="1">
      <c r="A3759" s="9" t="s">
        <v>45</v>
      </c>
      <c r="B3759" s="10" t="s">
        <v>1326</v>
      </c>
      <c r="C3759" s="11">
        <v>3.0</v>
      </c>
      <c r="D3759" s="11">
        <v>2.0</v>
      </c>
      <c r="E3759" s="12">
        <v>1.0</v>
      </c>
      <c r="F3759" s="9" t="s">
        <v>87</v>
      </c>
      <c r="G3759" s="10"/>
      <c r="H3759" s="9" t="s">
        <v>26</v>
      </c>
    </row>
    <row r="3760" ht="15.75" customHeight="1">
      <c r="A3760" s="9" t="s">
        <v>21</v>
      </c>
      <c r="B3760" s="10" t="s">
        <v>58</v>
      </c>
      <c r="C3760" s="10" t="s">
        <v>83</v>
      </c>
      <c r="D3760" s="11">
        <v>4.0</v>
      </c>
      <c r="E3760" s="12">
        <v>2.0</v>
      </c>
      <c r="F3760" s="9" t="s">
        <v>33</v>
      </c>
      <c r="G3760" s="10" t="s">
        <v>829</v>
      </c>
      <c r="H3760" s="9" t="s">
        <v>35</v>
      </c>
    </row>
    <row r="3761" ht="15.75" customHeight="1">
      <c r="A3761" s="9" t="s">
        <v>64</v>
      </c>
      <c r="B3761" s="10" t="s">
        <v>28</v>
      </c>
      <c r="C3761" s="10" t="s">
        <v>205</v>
      </c>
      <c r="D3761" s="11">
        <v>7.0</v>
      </c>
      <c r="E3761" s="13"/>
      <c r="F3761" s="9" t="s">
        <v>29</v>
      </c>
      <c r="G3761" s="10" t="s">
        <v>859</v>
      </c>
      <c r="H3761" s="9" t="s">
        <v>35</v>
      </c>
    </row>
    <row r="3762" ht="15.75" customHeight="1">
      <c r="A3762" s="9" t="s">
        <v>70</v>
      </c>
      <c r="B3762" s="10" t="s">
        <v>2443</v>
      </c>
      <c r="C3762" s="10"/>
      <c r="D3762" s="10"/>
      <c r="E3762" s="13"/>
      <c r="F3762" s="9" t="s">
        <v>660</v>
      </c>
      <c r="G3762" s="10" t="s">
        <v>2444</v>
      </c>
      <c r="H3762" s="9"/>
    </row>
    <row r="3763" ht="15.75" customHeight="1">
      <c r="A3763" s="9" t="s">
        <v>219</v>
      </c>
      <c r="B3763" s="10" t="s">
        <v>131</v>
      </c>
      <c r="C3763" s="10" t="s">
        <v>39</v>
      </c>
      <c r="D3763" s="11">
        <v>5.0</v>
      </c>
      <c r="E3763" s="12">
        <v>2.0</v>
      </c>
      <c r="F3763" s="9" t="s">
        <v>446</v>
      </c>
      <c r="G3763" s="10" t="s">
        <v>2061</v>
      </c>
      <c r="H3763" s="9" t="s">
        <v>67</v>
      </c>
    </row>
    <row r="3764" ht="15.75" customHeight="1">
      <c r="A3764" s="9" t="s">
        <v>111</v>
      </c>
      <c r="B3764" s="10" t="s">
        <v>891</v>
      </c>
      <c r="C3764" s="11">
        <v>3.0</v>
      </c>
      <c r="D3764" s="11">
        <v>2.0</v>
      </c>
      <c r="E3764" s="13"/>
      <c r="F3764" s="9" t="s">
        <v>87</v>
      </c>
      <c r="G3764" s="10" t="s">
        <v>730</v>
      </c>
      <c r="H3764" s="9" t="s">
        <v>35</v>
      </c>
    </row>
    <row r="3765" ht="15.75" customHeight="1">
      <c r="A3765" s="9" t="s">
        <v>37</v>
      </c>
      <c r="B3765" s="10" t="s">
        <v>1069</v>
      </c>
      <c r="C3765" s="11">
        <v>3.0</v>
      </c>
      <c r="D3765" s="11">
        <v>2.0</v>
      </c>
      <c r="E3765" s="12">
        <v>2.0</v>
      </c>
      <c r="F3765" s="9" t="s">
        <v>97</v>
      </c>
      <c r="G3765" s="10" t="s">
        <v>730</v>
      </c>
      <c r="H3765" s="9" t="s">
        <v>67</v>
      </c>
    </row>
    <row r="3766" ht="15.75" customHeight="1">
      <c r="A3766" s="9" t="s">
        <v>268</v>
      </c>
      <c r="B3766" s="10" t="s">
        <v>89</v>
      </c>
      <c r="C3766" s="11">
        <v>5.0</v>
      </c>
      <c r="D3766" s="11">
        <v>3.0</v>
      </c>
      <c r="E3766" s="12">
        <v>2.0</v>
      </c>
      <c r="F3766" s="9" t="s">
        <v>172</v>
      </c>
      <c r="G3766" s="10" t="s">
        <v>2445</v>
      </c>
      <c r="H3766" s="9" t="s">
        <v>67</v>
      </c>
    </row>
    <row r="3767" ht="15.75" customHeight="1">
      <c r="A3767" s="9" t="s">
        <v>64</v>
      </c>
      <c r="B3767" s="10" t="s">
        <v>1173</v>
      </c>
      <c r="C3767" s="10" t="s">
        <v>205</v>
      </c>
      <c r="D3767" s="11">
        <v>6.0</v>
      </c>
      <c r="E3767" s="12">
        <v>3.0</v>
      </c>
      <c r="F3767" s="9" t="s">
        <v>74</v>
      </c>
      <c r="G3767" s="10" t="s">
        <v>2446</v>
      </c>
      <c r="H3767" s="9" t="s">
        <v>35</v>
      </c>
    </row>
    <row r="3768" ht="15.75" customHeight="1">
      <c r="A3768" s="9" t="s">
        <v>64</v>
      </c>
      <c r="B3768" s="10" t="s">
        <v>1819</v>
      </c>
      <c r="C3768" s="10" t="s">
        <v>205</v>
      </c>
      <c r="D3768" s="11">
        <v>6.0</v>
      </c>
      <c r="E3768" s="13"/>
      <c r="F3768" s="9" t="s">
        <v>29</v>
      </c>
      <c r="G3768" s="10" t="s">
        <v>132</v>
      </c>
      <c r="H3768" s="9" t="s">
        <v>26</v>
      </c>
    </row>
    <row r="3769" ht="15.75" customHeight="1">
      <c r="A3769" s="9" t="s">
        <v>679</v>
      </c>
      <c r="B3769" s="10" t="s">
        <v>155</v>
      </c>
      <c r="C3769" s="10"/>
      <c r="D3769" s="10"/>
      <c r="E3769" s="13"/>
      <c r="F3769" s="9" t="s">
        <v>660</v>
      </c>
      <c r="G3769" s="10" t="s">
        <v>265</v>
      </c>
      <c r="H3769" s="9"/>
    </row>
    <row r="3770" ht="15.75" customHeight="1">
      <c r="A3770" s="9" t="s">
        <v>21</v>
      </c>
      <c r="B3770" s="10" t="s">
        <v>195</v>
      </c>
      <c r="C3770" s="11">
        <v>2.0</v>
      </c>
      <c r="D3770" s="11">
        <v>2.0</v>
      </c>
      <c r="E3770" s="12">
        <v>1.0</v>
      </c>
      <c r="F3770" s="9" t="s">
        <v>124</v>
      </c>
      <c r="G3770" s="10" t="s">
        <v>378</v>
      </c>
      <c r="H3770" s="9" t="s">
        <v>26</v>
      </c>
    </row>
    <row r="3771" ht="15.75" customHeight="1">
      <c r="A3771" s="9" t="s">
        <v>76</v>
      </c>
      <c r="B3771" s="10" t="s">
        <v>123</v>
      </c>
      <c r="C3771" s="10" t="s">
        <v>226</v>
      </c>
      <c r="D3771" s="11">
        <v>5.0</v>
      </c>
      <c r="E3771" s="12">
        <v>3.0</v>
      </c>
      <c r="F3771" s="9" t="s">
        <v>87</v>
      </c>
      <c r="G3771" s="10" t="s">
        <v>1079</v>
      </c>
      <c r="H3771" s="9" t="s">
        <v>26</v>
      </c>
    </row>
    <row r="3772" ht="15.75" customHeight="1">
      <c r="A3772" s="9" t="s">
        <v>37</v>
      </c>
      <c r="B3772" s="10" t="s">
        <v>47</v>
      </c>
      <c r="C3772" s="11">
        <v>4.0</v>
      </c>
      <c r="D3772" s="11">
        <v>4.0</v>
      </c>
      <c r="E3772" s="12">
        <v>3.0</v>
      </c>
      <c r="F3772" s="9" t="s">
        <v>87</v>
      </c>
      <c r="G3772" s="10" t="s">
        <v>1410</v>
      </c>
      <c r="H3772" s="9" t="s">
        <v>35</v>
      </c>
    </row>
    <row r="3773" ht="15.75" customHeight="1">
      <c r="A3773" s="9" t="s">
        <v>64</v>
      </c>
      <c r="B3773" s="10" t="s">
        <v>609</v>
      </c>
      <c r="C3773" s="10" t="s">
        <v>205</v>
      </c>
      <c r="D3773" s="11">
        <v>6.0</v>
      </c>
      <c r="E3773" s="12">
        <v>6.0</v>
      </c>
      <c r="F3773" s="9" t="s">
        <v>74</v>
      </c>
      <c r="G3773" s="10" t="s">
        <v>2447</v>
      </c>
      <c r="H3773" s="9" t="s">
        <v>35</v>
      </c>
    </row>
    <row r="3774" ht="15.75" customHeight="1">
      <c r="A3774" s="9" t="s">
        <v>1476</v>
      </c>
      <c r="B3774" s="10" t="s">
        <v>632</v>
      </c>
      <c r="C3774" s="11">
        <v>3.0</v>
      </c>
      <c r="D3774" s="11">
        <v>2.0</v>
      </c>
      <c r="E3774" s="12">
        <v>1.0</v>
      </c>
      <c r="F3774" s="9" t="s">
        <v>87</v>
      </c>
      <c r="G3774" s="10" t="s">
        <v>2338</v>
      </c>
      <c r="H3774" s="9"/>
    </row>
    <row r="3775" ht="15.75" customHeight="1">
      <c r="A3775" s="9" t="s">
        <v>76</v>
      </c>
      <c r="B3775" s="10" t="s">
        <v>409</v>
      </c>
      <c r="C3775" s="10" t="s">
        <v>62</v>
      </c>
      <c r="D3775" s="11">
        <v>5.0</v>
      </c>
      <c r="E3775" s="12">
        <v>2.0</v>
      </c>
      <c r="F3775" s="9" t="s">
        <v>87</v>
      </c>
      <c r="G3775" s="10" t="s">
        <v>1721</v>
      </c>
      <c r="H3775" s="9" t="s">
        <v>35</v>
      </c>
    </row>
    <row r="3776" ht="15.75" customHeight="1">
      <c r="A3776" s="9" t="s">
        <v>76</v>
      </c>
      <c r="B3776" s="10" t="s">
        <v>177</v>
      </c>
      <c r="C3776" s="10" t="s">
        <v>226</v>
      </c>
      <c r="D3776" s="11">
        <v>6.0</v>
      </c>
      <c r="E3776" s="12">
        <v>4.0</v>
      </c>
      <c r="F3776" s="9" t="s">
        <v>793</v>
      </c>
      <c r="G3776" s="10" t="s">
        <v>2448</v>
      </c>
      <c r="H3776" s="9" t="s">
        <v>35</v>
      </c>
    </row>
    <row r="3777" ht="15.75" customHeight="1">
      <c r="A3777" s="9" t="s">
        <v>76</v>
      </c>
      <c r="B3777" s="10" t="s">
        <v>112</v>
      </c>
      <c r="C3777" s="10" t="s">
        <v>39</v>
      </c>
      <c r="D3777" s="11">
        <v>6.0</v>
      </c>
      <c r="E3777" s="13"/>
      <c r="F3777" s="9" t="s">
        <v>87</v>
      </c>
      <c r="G3777" s="10" t="s">
        <v>2449</v>
      </c>
      <c r="H3777" s="9" t="s">
        <v>35</v>
      </c>
    </row>
    <row r="3778" ht="15.75" customHeight="1">
      <c r="A3778" s="9" t="s">
        <v>190</v>
      </c>
      <c r="B3778" s="10" t="s">
        <v>1831</v>
      </c>
      <c r="C3778" s="10" t="s">
        <v>117</v>
      </c>
      <c r="D3778" s="11">
        <v>5.0</v>
      </c>
      <c r="E3778" s="13"/>
      <c r="F3778" s="9" t="s">
        <v>124</v>
      </c>
      <c r="G3778" s="10" t="s">
        <v>2450</v>
      </c>
      <c r="H3778" s="9" t="s">
        <v>67</v>
      </c>
    </row>
    <row r="3779" ht="15.75" customHeight="1">
      <c r="A3779" s="9" t="s">
        <v>36</v>
      </c>
      <c r="B3779" s="10" t="s">
        <v>2451</v>
      </c>
      <c r="C3779" s="11">
        <v>3.0</v>
      </c>
      <c r="D3779" s="11">
        <v>2.0</v>
      </c>
      <c r="E3779" s="12">
        <v>1.0</v>
      </c>
      <c r="F3779" s="9" t="s">
        <v>87</v>
      </c>
      <c r="G3779" s="10" t="s">
        <v>2452</v>
      </c>
      <c r="H3779" s="9"/>
    </row>
    <row r="3780" ht="15.75" customHeight="1">
      <c r="A3780" s="9" t="s">
        <v>70</v>
      </c>
      <c r="B3780" s="10" t="s">
        <v>2453</v>
      </c>
      <c r="C3780" s="11">
        <v>3.0</v>
      </c>
      <c r="D3780" s="11">
        <v>3.0</v>
      </c>
      <c r="E3780" s="12">
        <v>2.0</v>
      </c>
      <c r="F3780" s="9" t="s">
        <v>87</v>
      </c>
      <c r="G3780" s="10" t="s">
        <v>1681</v>
      </c>
      <c r="H3780" s="9"/>
    </row>
    <row r="3781" ht="15.75" customHeight="1">
      <c r="A3781" s="9" t="s">
        <v>70</v>
      </c>
      <c r="B3781" s="10" t="s">
        <v>269</v>
      </c>
      <c r="C3781" s="11">
        <v>3.0</v>
      </c>
      <c r="D3781" s="11">
        <v>3.0</v>
      </c>
      <c r="E3781" s="12">
        <v>2.0</v>
      </c>
      <c r="F3781" s="9" t="s">
        <v>87</v>
      </c>
      <c r="G3781" s="10" t="s">
        <v>1681</v>
      </c>
      <c r="H3781" s="9"/>
    </row>
    <row r="3782" ht="15.75" customHeight="1">
      <c r="A3782" s="9" t="s">
        <v>81</v>
      </c>
      <c r="B3782" s="10" t="s">
        <v>512</v>
      </c>
      <c r="C3782" s="10" t="s">
        <v>205</v>
      </c>
      <c r="D3782" s="11">
        <v>6.0</v>
      </c>
      <c r="E3782" s="12">
        <v>10.0</v>
      </c>
      <c r="F3782" s="9" t="s">
        <v>74</v>
      </c>
      <c r="G3782" s="10" t="s">
        <v>513</v>
      </c>
      <c r="H3782" s="9" t="s">
        <v>35</v>
      </c>
    </row>
    <row r="3783" ht="15.75" customHeight="1">
      <c r="A3783" s="9" t="s">
        <v>76</v>
      </c>
      <c r="B3783" s="10" t="s">
        <v>603</v>
      </c>
      <c r="C3783" s="10" t="s">
        <v>62</v>
      </c>
      <c r="D3783" s="11">
        <v>4.0</v>
      </c>
      <c r="E3783" s="12">
        <v>4.0</v>
      </c>
      <c r="F3783" s="9" t="s">
        <v>87</v>
      </c>
      <c r="G3783" s="10" t="s">
        <v>2217</v>
      </c>
      <c r="H3783" s="9" t="s">
        <v>35</v>
      </c>
    </row>
    <row r="3784" ht="15.75" customHeight="1">
      <c r="A3784" s="9" t="s">
        <v>21</v>
      </c>
      <c r="B3784" s="10" t="s">
        <v>364</v>
      </c>
      <c r="C3784" s="11">
        <v>1.0</v>
      </c>
      <c r="D3784" s="11">
        <v>1.0</v>
      </c>
      <c r="E3784" s="12">
        <v>1.0</v>
      </c>
      <c r="F3784" s="9" t="s">
        <v>87</v>
      </c>
      <c r="G3784" s="10" t="s">
        <v>1581</v>
      </c>
      <c r="H3784" s="9" t="s">
        <v>26</v>
      </c>
    </row>
    <row r="3785" ht="15.75" customHeight="1">
      <c r="A3785" s="9" t="s">
        <v>21</v>
      </c>
      <c r="B3785" s="10" t="s">
        <v>123</v>
      </c>
      <c r="C3785" s="10" t="s">
        <v>62</v>
      </c>
      <c r="D3785" s="11">
        <v>5.0</v>
      </c>
      <c r="E3785" s="12">
        <v>2.0</v>
      </c>
      <c r="F3785" s="9" t="s">
        <v>24</v>
      </c>
      <c r="G3785" s="10" t="s">
        <v>125</v>
      </c>
      <c r="H3785" s="9" t="s">
        <v>35</v>
      </c>
    </row>
    <row r="3786" ht="15.75" customHeight="1">
      <c r="A3786" s="9" t="s">
        <v>21</v>
      </c>
      <c r="B3786" s="10" t="s">
        <v>112</v>
      </c>
      <c r="C3786" s="11">
        <v>2.0</v>
      </c>
      <c r="D3786" s="11">
        <v>2.0</v>
      </c>
      <c r="E3786" s="13"/>
      <c r="F3786" s="9" t="s">
        <v>87</v>
      </c>
      <c r="G3786" s="10" t="s">
        <v>325</v>
      </c>
      <c r="H3786" s="9" t="s">
        <v>26</v>
      </c>
    </row>
    <row r="3787" ht="15.75" customHeight="1">
      <c r="A3787" s="9" t="s">
        <v>81</v>
      </c>
      <c r="B3787" s="10" t="s">
        <v>782</v>
      </c>
      <c r="C3787" s="10" t="s">
        <v>205</v>
      </c>
      <c r="D3787" s="11">
        <v>6.0</v>
      </c>
      <c r="E3787" s="12">
        <v>4.0</v>
      </c>
      <c r="F3787" s="9" t="s">
        <v>74</v>
      </c>
      <c r="G3787" s="10" t="s">
        <v>2454</v>
      </c>
      <c r="H3787" s="9" t="s">
        <v>35</v>
      </c>
    </row>
    <row r="3788" ht="15.75" customHeight="1">
      <c r="A3788" s="9" t="s">
        <v>81</v>
      </c>
      <c r="B3788" s="10" t="s">
        <v>1036</v>
      </c>
      <c r="C3788" s="10" t="s">
        <v>205</v>
      </c>
      <c r="D3788" s="11">
        <v>5.0</v>
      </c>
      <c r="E3788" s="12">
        <v>4.0</v>
      </c>
      <c r="F3788" s="9" t="s">
        <v>74</v>
      </c>
      <c r="G3788" s="10" t="s">
        <v>2455</v>
      </c>
      <c r="H3788" s="9" t="s">
        <v>35</v>
      </c>
    </row>
    <row r="3789" ht="15.75" customHeight="1">
      <c r="A3789" s="9" t="s">
        <v>76</v>
      </c>
      <c r="B3789" s="10" t="s">
        <v>968</v>
      </c>
      <c r="C3789" s="11">
        <v>1.0</v>
      </c>
      <c r="D3789" s="11">
        <v>1.0</v>
      </c>
      <c r="E3789" s="12">
        <v>1.0</v>
      </c>
      <c r="F3789" s="9" t="s">
        <v>24</v>
      </c>
      <c r="G3789" s="10" t="s">
        <v>749</v>
      </c>
      <c r="H3789" s="9" t="s">
        <v>26</v>
      </c>
    </row>
    <row r="3790" ht="15.75" customHeight="1">
      <c r="A3790" s="9" t="s">
        <v>111</v>
      </c>
      <c r="B3790" s="10" t="s">
        <v>968</v>
      </c>
      <c r="C3790" s="11">
        <v>3.0</v>
      </c>
      <c r="D3790" s="11">
        <v>2.0</v>
      </c>
      <c r="E3790" s="12">
        <v>2.0</v>
      </c>
      <c r="F3790" s="9" t="s">
        <v>33</v>
      </c>
      <c r="G3790" s="10" t="s">
        <v>473</v>
      </c>
      <c r="H3790" s="9"/>
    </row>
    <row r="3791" ht="15.75" customHeight="1">
      <c r="A3791" s="9" t="s">
        <v>2268</v>
      </c>
      <c r="B3791" s="10" t="s">
        <v>2456</v>
      </c>
      <c r="C3791" s="10" t="s">
        <v>205</v>
      </c>
      <c r="D3791" s="11">
        <v>6.0</v>
      </c>
      <c r="E3791" s="13"/>
      <c r="F3791" s="9" t="s">
        <v>74</v>
      </c>
      <c r="G3791" s="10" t="s">
        <v>2457</v>
      </c>
      <c r="H3791" s="9" t="s">
        <v>35</v>
      </c>
    </row>
    <row r="3792" ht="15.75" customHeight="1">
      <c r="A3792" s="9" t="s">
        <v>159</v>
      </c>
      <c r="B3792" s="10" t="s">
        <v>751</v>
      </c>
      <c r="C3792" s="10" t="s">
        <v>62</v>
      </c>
      <c r="D3792" s="11">
        <v>3.0</v>
      </c>
      <c r="E3792" s="12">
        <v>2.0</v>
      </c>
      <c r="F3792" s="9" t="s">
        <v>97</v>
      </c>
      <c r="G3792" s="10" t="s">
        <v>1644</v>
      </c>
      <c r="H3792" s="9" t="s">
        <v>35</v>
      </c>
    </row>
    <row r="3793" ht="15.75" customHeight="1">
      <c r="A3793" s="9" t="s">
        <v>159</v>
      </c>
      <c r="B3793" s="10" t="s">
        <v>613</v>
      </c>
      <c r="C3793" s="11">
        <v>3.0</v>
      </c>
      <c r="D3793" s="11">
        <v>3.0</v>
      </c>
      <c r="E3793" s="12">
        <v>2.0</v>
      </c>
      <c r="F3793" s="9" t="s">
        <v>33</v>
      </c>
      <c r="G3793" s="10" t="s">
        <v>623</v>
      </c>
      <c r="H3793" s="9" t="s">
        <v>35</v>
      </c>
    </row>
    <row r="3794" ht="15.75" customHeight="1">
      <c r="A3794" s="9" t="s">
        <v>1132</v>
      </c>
      <c r="B3794" s="10" t="s">
        <v>1479</v>
      </c>
      <c r="C3794" s="10"/>
      <c r="D3794" s="10"/>
      <c r="E3794" s="13"/>
      <c r="F3794" s="9" t="s">
        <v>2458</v>
      </c>
      <c r="G3794" s="10" t="s">
        <v>2459</v>
      </c>
      <c r="H3794" s="9"/>
    </row>
    <row r="3795" ht="15.75" customHeight="1">
      <c r="A3795" s="9" t="s">
        <v>27</v>
      </c>
      <c r="B3795" s="10" t="s">
        <v>162</v>
      </c>
      <c r="C3795" s="11">
        <v>4.0</v>
      </c>
      <c r="D3795" s="11">
        <v>3.0</v>
      </c>
      <c r="E3795" s="13"/>
      <c r="F3795" s="9" t="s">
        <v>172</v>
      </c>
      <c r="G3795" s="10" t="s">
        <v>715</v>
      </c>
      <c r="H3795" s="9" t="s">
        <v>35</v>
      </c>
    </row>
    <row r="3796" ht="15.75" customHeight="1">
      <c r="A3796" s="9" t="s">
        <v>70</v>
      </c>
      <c r="B3796" s="10" t="s">
        <v>209</v>
      </c>
      <c r="C3796" s="10" t="s">
        <v>83</v>
      </c>
      <c r="D3796" s="11">
        <v>4.0</v>
      </c>
      <c r="E3796" s="12">
        <v>2.0</v>
      </c>
      <c r="F3796" s="9" t="s">
        <v>97</v>
      </c>
      <c r="G3796" s="10" t="s">
        <v>1183</v>
      </c>
      <c r="H3796" s="9" t="s">
        <v>35</v>
      </c>
    </row>
    <row r="3797" ht="15.75" customHeight="1">
      <c r="A3797" s="9" t="s">
        <v>76</v>
      </c>
      <c r="B3797" s="10" t="s">
        <v>47</v>
      </c>
      <c r="C3797" s="10" t="s">
        <v>39</v>
      </c>
      <c r="D3797" s="11">
        <v>5.0</v>
      </c>
      <c r="E3797" s="12">
        <v>3.0</v>
      </c>
      <c r="F3797" s="9" t="s">
        <v>33</v>
      </c>
      <c r="G3797" s="10" t="s">
        <v>118</v>
      </c>
      <c r="H3797" s="9" t="s">
        <v>35</v>
      </c>
    </row>
    <row r="3798" ht="15.75" customHeight="1">
      <c r="A3798" s="9" t="s">
        <v>76</v>
      </c>
      <c r="B3798" s="10" t="s">
        <v>428</v>
      </c>
      <c r="C3798" s="10" t="s">
        <v>62</v>
      </c>
      <c r="D3798" s="11">
        <v>4.0</v>
      </c>
      <c r="E3798" s="12">
        <v>3.0</v>
      </c>
      <c r="F3798" s="9" t="s">
        <v>124</v>
      </c>
      <c r="G3798" s="10" t="s">
        <v>1294</v>
      </c>
      <c r="H3798" s="9"/>
    </row>
    <row r="3799" ht="15.75" customHeight="1">
      <c r="A3799" s="9" t="s">
        <v>31</v>
      </c>
      <c r="B3799" s="10" t="s">
        <v>560</v>
      </c>
      <c r="C3799" s="11">
        <v>3.0</v>
      </c>
      <c r="D3799" s="11">
        <v>2.0</v>
      </c>
      <c r="E3799" s="12">
        <v>2.0</v>
      </c>
      <c r="F3799" s="9" t="s">
        <v>33</v>
      </c>
      <c r="G3799" s="10" t="s">
        <v>894</v>
      </c>
      <c r="H3799" s="9" t="s">
        <v>26</v>
      </c>
    </row>
    <row r="3800" ht="15.75" customHeight="1">
      <c r="A3800" s="9" t="s">
        <v>76</v>
      </c>
      <c r="B3800" s="10" t="s">
        <v>405</v>
      </c>
      <c r="C3800" s="10" t="s">
        <v>62</v>
      </c>
      <c r="D3800" s="11">
        <v>4.0</v>
      </c>
      <c r="E3800" s="12">
        <v>2.0</v>
      </c>
      <c r="F3800" s="9" t="s">
        <v>87</v>
      </c>
      <c r="G3800" s="10" t="s">
        <v>122</v>
      </c>
      <c r="H3800" s="9"/>
    </row>
    <row r="3801" ht="15.75" customHeight="1">
      <c r="A3801" s="9" t="s">
        <v>70</v>
      </c>
      <c r="B3801" s="10" t="s">
        <v>952</v>
      </c>
      <c r="C3801" s="11">
        <v>3.0</v>
      </c>
      <c r="D3801" s="11">
        <v>2.0</v>
      </c>
      <c r="E3801" s="12">
        <v>1.0</v>
      </c>
      <c r="F3801" s="9" t="s">
        <v>97</v>
      </c>
      <c r="G3801" s="10" t="s">
        <v>2460</v>
      </c>
      <c r="H3801" s="9"/>
    </row>
    <row r="3802" ht="15.75" customHeight="1">
      <c r="A3802" s="9" t="s">
        <v>2461</v>
      </c>
      <c r="B3802" s="10" t="s">
        <v>2462</v>
      </c>
      <c r="C3802" s="10"/>
      <c r="D3802" s="10"/>
      <c r="E3802" s="13"/>
      <c r="F3802" s="9" t="s">
        <v>2458</v>
      </c>
      <c r="G3802" s="10" t="s">
        <v>253</v>
      </c>
      <c r="H3802" s="9"/>
    </row>
    <row r="3803" ht="15.75" customHeight="1">
      <c r="A3803" s="9" t="s">
        <v>70</v>
      </c>
      <c r="B3803" s="10" t="s">
        <v>282</v>
      </c>
      <c r="C3803" s="10" t="s">
        <v>205</v>
      </c>
      <c r="D3803" s="11">
        <v>7.0</v>
      </c>
      <c r="E3803" s="12">
        <v>5.0</v>
      </c>
      <c r="F3803" s="9" t="s">
        <v>29</v>
      </c>
      <c r="G3803" s="10" t="s">
        <v>2463</v>
      </c>
      <c r="H3803" s="9" t="s">
        <v>26</v>
      </c>
    </row>
    <row r="3804" ht="15.75" customHeight="1">
      <c r="A3804" s="9" t="s">
        <v>90</v>
      </c>
      <c r="B3804" s="10" t="s">
        <v>1346</v>
      </c>
      <c r="C3804" s="11">
        <v>3.0</v>
      </c>
      <c r="D3804" s="11">
        <v>2.0</v>
      </c>
      <c r="E3804" s="12">
        <v>2.0</v>
      </c>
      <c r="F3804" s="9" t="s">
        <v>97</v>
      </c>
      <c r="G3804" s="10" t="s">
        <v>304</v>
      </c>
      <c r="H3804" s="9" t="s">
        <v>26</v>
      </c>
    </row>
    <row r="3805" ht="15.75" customHeight="1">
      <c r="A3805" s="9" t="s">
        <v>21</v>
      </c>
      <c r="B3805" s="10" t="s">
        <v>2411</v>
      </c>
      <c r="C3805" s="11">
        <v>3.0</v>
      </c>
      <c r="D3805" s="11">
        <v>3.0</v>
      </c>
      <c r="E3805" s="12">
        <v>2.0</v>
      </c>
      <c r="F3805" s="9" t="s">
        <v>124</v>
      </c>
      <c r="G3805" s="10" t="s">
        <v>1130</v>
      </c>
      <c r="H3805" s="9" t="s">
        <v>35</v>
      </c>
    </row>
    <row r="3806" ht="15.75" customHeight="1">
      <c r="A3806" s="9" t="s">
        <v>174</v>
      </c>
      <c r="B3806" s="10" t="s">
        <v>970</v>
      </c>
      <c r="C3806" s="11">
        <v>4.0</v>
      </c>
      <c r="D3806" s="11">
        <v>2.0</v>
      </c>
      <c r="E3806" s="12">
        <v>2.0</v>
      </c>
      <c r="F3806" s="9" t="s">
        <v>33</v>
      </c>
      <c r="G3806" s="10" t="s">
        <v>1674</v>
      </c>
      <c r="H3806" s="9" t="s">
        <v>35</v>
      </c>
    </row>
    <row r="3807" ht="15.75" customHeight="1">
      <c r="A3807" s="9" t="s">
        <v>93</v>
      </c>
      <c r="B3807" s="10" t="s">
        <v>2464</v>
      </c>
      <c r="C3807" s="11">
        <v>3.0</v>
      </c>
      <c r="D3807" s="11">
        <v>2.0</v>
      </c>
      <c r="E3807" s="12">
        <v>2.0</v>
      </c>
      <c r="F3807" s="9" t="s">
        <v>87</v>
      </c>
      <c r="G3807" s="10" t="s">
        <v>885</v>
      </c>
      <c r="H3807" s="9" t="s">
        <v>35</v>
      </c>
    </row>
    <row r="3808" ht="15.75" customHeight="1">
      <c r="A3808" s="9" t="s">
        <v>36</v>
      </c>
      <c r="B3808" s="10" t="s">
        <v>1598</v>
      </c>
      <c r="C3808" s="11">
        <v>3.0</v>
      </c>
      <c r="D3808" s="11">
        <v>2.0</v>
      </c>
      <c r="E3808" s="12">
        <v>1.0</v>
      </c>
      <c r="F3808" s="9" t="s">
        <v>501</v>
      </c>
      <c r="G3808" s="10" t="s">
        <v>1751</v>
      </c>
      <c r="H3808" s="9" t="s">
        <v>35</v>
      </c>
    </row>
    <row r="3809" ht="15.75" customHeight="1">
      <c r="A3809" s="9" t="s">
        <v>53</v>
      </c>
      <c r="B3809" s="10" t="s">
        <v>282</v>
      </c>
      <c r="C3809" s="11">
        <v>6.0</v>
      </c>
      <c r="D3809" s="11">
        <v>6.0</v>
      </c>
      <c r="E3809" s="13"/>
      <c r="F3809" s="9" t="s">
        <v>69</v>
      </c>
      <c r="G3809" s="10" t="s">
        <v>2465</v>
      </c>
      <c r="H3809" s="9" t="s">
        <v>35</v>
      </c>
    </row>
    <row r="3810" ht="15.75" customHeight="1">
      <c r="A3810" s="9" t="s">
        <v>219</v>
      </c>
      <c r="B3810" s="10" t="s">
        <v>434</v>
      </c>
      <c r="C3810" s="10" t="s">
        <v>39</v>
      </c>
      <c r="D3810" s="11">
        <v>6.0</v>
      </c>
      <c r="E3810" s="12">
        <v>3.0</v>
      </c>
      <c r="F3810" s="9" t="s">
        <v>87</v>
      </c>
      <c r="G3810" s="10" t="s">
        <v>1624</v>
      </c>
      <c r="H3810" s="9"/>
    </row>
    <row r="3811" ht="15.75" customHeight="1">
      <c r="A3811" s="9" t="s">
        <v>219</v>
      </c>
      <c r="B3811" s="10" t="s">
        <v>530</v>
      </c>
      <c r="C3811" s="10" t="s">
        <v>39</v>
      </c>
      <c r="D3811" s="11">
        <v>6.0</v>
      </c>
      <c r="E3811" s="12">
        <v>3.0</v>
      </c>
      <c r="F3811" s="9" t="s">
        <v>87</v>
      </c>
      <c r="G3811" s="10" t="s">
        <v>1624</v>
      </c>
      <c r="H3811" s="9"/>
    </row>
    <row r="3812" ht="15.75" customHeight="1">
      <c r="A3812" s="9" t="s">
        <v>792</v>
      </c>
      <c r="B3812" s="10" t="s">
        <v>413</v>
      </c>
      <c r="C3812" s="11">
        <v>2.0</v>
      </c>
      <c r="D3812" s="11">
        <v>2.0</v>
      </c>
      <c r="E3812" s="12">
        <v>2.0</v>
      </c>
      <c r="F3812" s="9" t="s">
        <v>87</v>
      </c>
      <c r="G3812" s="10" t="s">
        <v>2466</v>
      </c>
      <c r="H3812" s="9" t="s">
        <v>26</v>
      </c>
    </row>
    <row r="3813" ht="15.75" customHeight="1">
      <c r="A3813" s="9" t="s">
        <v>106</v>
      </c>
      <c r="B3813" s="10" t="s">
        <v>789</v>
      </c>
      <c r="C3813" s="10" t="s">
        <v>205</v>
      </c>
      <c r="D3813" s="11">
        <v>6.0</v>
      </c>
      <c r="E3813" s="13"/>
      <c r="F3813" s="9" t="s">
        <v>74</v>
      </c>
      <c r="G3813" s="10" t="s">
        <v>772</v>
      </c>
      <c r="H3813" s="9" t="s">
        <v>35</v>
      </c>
    </row>
    <row r="3814" ht="15.75" customHeight="1">
      <c r="A3814" s="9" t="s">
        <v>76</v>
      </c>
      <c r="B3814" s="10" t="s">
        <v>523</v>
      </c>
      <c r="C3814" s="10" t="s">
        <v>62</v>
      </c>
      <c r="D3814" s="11">
        <v>3.0</v>
      </c>
      <c r="E3814" s="12">
        <v>3.0</v>
      </c>
      <c r="F3814" s="9" t="s">
        <v>87</v>
      </c>
      <c r="G3814" s="10" t="s">
        <v>2467</v>
      </c>
      <c r="H3814" s="9" t="s">
        <v>35</v>
      </c>
    </row>
    <row r="3815" ht="15.75" customHeight="1">
      <c r="A3815" s="9" t="s">
        <v>76</v>
      </c>
      <c r="B3815" s="10" t="s">
        <v>1129</v>
      </c>
      <c r="C3815" s="10" t="s">
        <v>62</v>
      </c>
      <c r="D3815" s="11">
        <v>3.0</v>
      </c>
      <c r="E3815" s="12">
        <v>2.0</v>
      </c>
      <c r="F3815" s="9" t="s">
        <v>87</v>
      </c>
      <c r="G3815" s="10" t="s">
        <v>2467</v>
      </c>
      <c r="H3815" s="9" t="s">
        <v>35</v>
      </c>
    </row>
    <row r="3816" ht="15.75" customHeight="1">
      <c r="A3816" s="9" t="s">
        <v>76</v>
      </c>
      <c r="B3816" s="10" t="s">
        <v>1326</v>
      </c>
      <c r="C3816" s="10" t="s">
        <v>23</v>
      </c>
      <c r="D3816" s="11">
        <v>2.0</v>
      </c>
      <c r="E3816" s="12">
        <v>2.0</v>
      </c>
      <c r="F3816" s="9" t="s">
        <v>97</v>
      </c>
      <c r="G3816" s="10" t="s">
        <v>2468</v>
      </c>
      <c r="H3816" s="9" t="s">
        <v>67</v>
      </c>
    </row>
    <row r="3817" ht="15.75" customHeight="1">
      <c r="A3817" s="9" t="s">
        <v>268</v>
      </c>
      <c r="B3817" s="10" t="s">
        <v>1316</v>
      </c>
      <c r="C3817" s="11">
        <v>1.0</v>
      </c>
      <c r="D3817" s="11">
        <v>1.0</v>
      </c>
      <c r="E3817" s="12">
        <v>1.0</v>
      </c>
      <c r="F3817" s="9" t="s">
        <v>24</v>
      </c>
      <c r="G3817" s="10" t="s">
        <v>1200</v>
      </c>
      <c r="H3817" s="9" t="s">
        <v>26</v>
      </c>
    </row>
    <row r="3818" ht="15.75" customHeight="1">
      <c r="A3818" s="9" t="s">
        <v>76</v>
      </c>
      <c r="B3818" s="10" t="s">
        <v>2469</v>
      </c>
      <c r="C3818" s="10" t="s">
        <v>205</v>
      </c>
      <c r="D3818" s="11">
        <v>8.0</v>
      </c>
      <c r="E3818" s="12">
        <v>2.0</v>
      </c>
      <c r="F3818" s="9" t="s">
        <v>43</v>
      </c>
      <c r="G3818" s="10" t="s">
        <v>2470</v>
      </c>
      <c r="H3818" s="9" t="s">
        <v>35</v>
      </c>
    </row>
    <row r="3819" ht="15.75" customHeight="1">
      <c r="A3819" s="9" t="s">
        <v>21</v>
      </c>
      <c r="B3819" s="10" t="s">
        <v>278</v>
      </c>
      <c r="C3819" s="11">
        <v>3.0</v>
      </c>
      <c r="D3819" s="11">
        <v>2.0</v>
      </c>
      <c r="E3819" s="12">
        <v>1.0</v>
      </c>
      <c r="F3819" s="9" t="s">
        <v>24</v>
      </c>
      <c r="G3819" s="10" t="s">
        <v>1500</v>
      </c>
      <c r="H3819" s="9" t="s">
        <v>35</v>
      </c>
    </row>
    <row r="3820" ht="15.75" customHeight="1">
      <c r="A3820" s="9" t="s">
        <v>174</v>
      </c>
      <c r="B3820" s="10" t="s">
        <v>689</v>
      </c>
      <c r="C3820" s="11">
        <v>3.0</v>
      </c>
      <c r="D3820" s="11">
        <v>2.0</v>
      </c>
      <c r="E3820" s="12">
        <v>1.0</v>
      </c>
      <c r="F3820" s="9" t="s">
        <v>24</v>
      </c>
      <c r="G3820" s="10" t="s">
        <v>1317</v>
      </c>
      <c r="H3820" s="9" t="s">
        <v>67</v>
      </c>
    </row>
    <row r="3821" ht="15.75" customHeight="1">
      <c r="A3821" s="9" t="s">
        <v>504</v>
      </c>
      <c r="B3821" s="10" t="s">
        <v>96</v>
      </c>
      <c r="C3821" s="11">
        <v>3.0</v>
      </c>
      <c r="D3821" s="11">
        <v>2.0</v>
      </c>
      <c r="E3821" s="12">
        <v>2.0</v>
      </c>
      <c r="F3821" s="9" t="s">
        <v>87</v>
      </c>
      <c r="G3821" s="10" t="s">
        <v>506</v>
      </c>
      <c r="H3821" s="9" t="s">
        <v>35</v>
      </c>
    </row>
    <row r="3822" ht="15.75" customHeight="1">
      <c r="A3822" s="9" t="s">
        <v>1951</v>
      </c>
      <c r="B3822" s="10" t="s">
        <v>1305</v>
      </c>
      <c r="C3822" s="11">
        <v>1.0</v>
      </c>
      <c r="D3822" s="11">
        <v>1.0</v>
      </c>
      <c r="E3822" s="12">
        <v>1.0</v>
      </c>
      <c r="F3822" s="9" t="s">
        <v>2471</v>
      </c>
      <c r="G3822" s="10" t="s">
        <v>1524</v>
      </c>
      <c r="H3822" s="9" t="s">
        <v>35</v>
      </c>
    </row>
    <row r="3823" ht="15.75" customHeight="1">
      <c r="A3823" s="9" t="s">
        <v>2142</v>
      </c>
      <c r="B3823" s="10" t="s">
        <v>222</v>
      </c>
      <c r="C3823" s="11">
        <v>3.0</v>
      </c>
      <c r="D3823" s="11">
        <v>2.0</v>
      </c>
      <c r="E3823" s="12">
        <v>1.0</v>
      </c>
      <c r="F3823" s="9" t="s">
        <v>24</v>
      </c>
      <c r="G3823" s="10" t="s">
        <v>730</v>
      </c>
      <c r="H3823" s="9" t="s">
        <v>26</v>
      </c>
    </row>
    <row r="3824" ht="15.75" customHeight="1">
      <c r="A3824" s="9" t="s">
        <v>2142</v>
      </c>
      <c r="B3824" s="10" t="s">
        <v>560</v>
      </c>
      <c r="C3824" s="11">
        <v>3.0</v>
      </c>
      <c r="D3824" s="11">
        <v>2.0</v>
      </c>
      <c r="E3824" s="13"/>
      <c r="F3824" s="9" t="s">
        <v>24</v>
      </c>
      <c r="G3824" s="10" t="s">
        <v>730</v>
      </c>
      <c r="H3824" s="9" t="s">
        <v>26</v>
      </c>
    </row>
    <row r="3825" ht="15.75" customHeight="1">
      <c r="A3825" s="9" t="s">
        <v>504</v>
      </c>
      <c r="B3825" s="10" t="s">
        <v>2472</v>
      </c>
      <c r="C3825" s="11">
        <v>10.0</v>
      </c>
      <c r="D3825" s="11">
        <v>9.0</v>
      </c>
      <c r="E3825" s="13"/>
      <c r="F3825" s="9" t="s">
        <v>206</v>
      </c>
      <c r="G3825" s="10" t="s">
        <v>132</v>
      </c>
      <c r="H3825" s="9" t="s">
        <v>35</v>
      </c>
    </row>
    <row r="3826" ht="15.75" customHeight="1">
      <c r="A3826" s="9" t="s">
        <v>21</v>
      </c>
      <c r="B3826" s="10" t="s">
        <v>572</v>
      </c>
      <c r="C3826" s="10" t="s">
        <v>327</v>
      </c>
      <c r="D3826" s="11">
        <v>1.0</v>
      </c>
      <c r="E3826" s="13"/>
      <c r="F3826" s="9" t="s">
        <v>24</v>
      </c>
      <c r="G3826" s="10" t="s">
        <v>1524</v>
      </c>
      <c r="H3826" s="9" t="s">
        <v>35</v>
      </c>
    </row>
    <row r="3827" ht="15.75" customHeight="1">
      <c r="A3827" s="9" t="s">
        <v>27</v>
      </c>
      <c r="B3827" s="10" t="s">
        <v>241</v>
      </c>
      <c r="C3827" s="11">
        <v>3.0</v>
      </c>
      <c r="D3827" s="11">
        <v>2.0</v>
      </c>
      <c r="E3827" s="13"/>
      <c r="F3827" s="9" t="s">
        <v>1178</v>
      </c>
      <c r="G3827" s="10" t="s">
        <v>212</v>
      </c>
      <c r="H3827" s="9"/>
    </row>
    <row r="3828" ht="15.75" customHeight="1">
      <c r="A3828" s="9" t="s">
        <v>27</v>
      </c>
      <c r="B3828" s="10" t="s">
        <v>278</v>
      </c>
      <c r="C3828" s="10" t="s">
        <v>62</v>
      </c>
      <c r="D3828" s="11">
        <v>4.0</v>
      </c>
      <c r="E3828" s="13"/>
      <c r="F3828" s="9" t="s">
        <v>172</v>
      </c>
      <c r="G3828" s="10" t="s">
        <v>715</v>
      </c>
      <c r="H3828" s="9" t="s">
        <v>35</v>
      </c>
    </row>
    <row r="3829" ht="15.75" customHeight="1">
      <c r="A3829" s="9" t="s">
        <v>174</v>
      </c>
      <c r="B3829" s="10" t="s">
        <v>1902</v>
      </c>
      <c r="C3829" s="11">
        <v>3.0</v>
      </c>
      <c r="D3829" s="11">
        <v>2.0</v>
      </c>
      <c r="E3829" s="12">
        <v>1.0</v>
      </c>
      <c r="F3829" s="9" t="s">
        <v>87</v>
      </c>
      <c r="G3829" s="10" t="s">
        <v>2304</v>
      </c>
      <c r="H3829" s="9" t="s">
        <v>26</v>
      </c>
    </row>
    <row r="3830" ht="15.75" customHeight="1">
      <c r="A3830" s="9" t="s">
        <v>243</v>
      </c>
      <c r="B3830" s="10" t="s">
        <v>560</v>
      </c>
      <c r="C3830" s="10" t="s">
        <v>83</v>
      </c>
      <c r="D3830" s="11">
        <v>2.0</v>
      </c>
      <c r="E3830" s="13"/>
      <c r="F3830" s="9" t="s">
        <v>347</v>
      </c>
      <c r="G3830" s="10" t="s">
        <v>1518</v>
      </c>
      <c r="H3830" s="9" t="s">
        <v>35</v>
      </c>
    </row>
    <row r="3831" ht="15.75" customHeight="1">
      <c r="A3831" s="9" t="s">
        <v>147</v>
      </c>
      <c r="B3831" s="10" t="s">
        <v>193</v>
      </c>
      <c r="C3831" s="11">
        <v>3.0</v>
      </c>
      <c r="D3831" s="11">
        <v>3.0</v>
      </c>
      <c r="E3831" s="12">
        <v>2.0</v>
      </c>
      <c r="F3831" s="9" t="s">
        <v>24</v>
      </c>
      <c r="G3831" s="10" t="s">
        <v>2473</v>
      </c>
      <c r="H3831" s="9" t="s">
        <v>35</v>
      </c>
    </row>
    <row r="3832" ht="15.75" customHeight="1">
      <c r="A3832" s="9" t="s">
        <v>36</v>
      </c>
      <c r="B3832" s="10" t="s">
        <v>366</v>
      </c>
      <c r="C3832" s="11">
        <v>4.0</v>
      </c>
      <c r="D3832" s="11">
        <v>3.0</v>
      </c>
      <c r="E3832" s="12">
        <v>2.0</v>
      </c>
      <c r="F3832" s="9" t="s">
        <v>24</v>
      </c>
      <c r="G3832" s="10" t="s">
        <v>1451</v>
      </c>
      <c r="H3832" s="9" t="s">
        <v>35</v>
      </c>
    </row>
    <row r="3833" ht="15.75" customHeight="1">
      <c r="A3833" s="9" t="s">
        <v>2142</v>
      </c>
      <c r="B3833" s="10" t="s">
        <v>203</v>
      </c>
      <c r="C3833" s="11">
        <v>3.0</v>
      </c>
      <c r="D3833" s="11">
        <v>2.0</v>
      </c>
      <c r="E3833" s="12">
        <v>1.0</v>
      </c>
      <c r="F3833" s="9" t="s">
        <v>24</v>
      </c>
      <c r="G3833" s="10" t="s">
        <v>730</v>
      </c>
      <c r="H3833" s="9" t="s">
        <v>35</v>
      </c>
    </row>
    <row r="3834" ht="15.75" customHeight="1">
      <c r="A3834" s="9" t="s">
        <v>76</v>
      </c>
      <c r="B3834" s="10" t="s">
        <v>1326</v>
      </c>
      <c r="C3834" s="10" t="s">
        <v>327</v>
      </c>
      <c r="D3834" s="11">
        <v>1.0</v>
      </c>
      <c r="E3834" s="12">
        <v>1.0</v>
      </c>
      <c r="F3834" s="9" t="s">
        <v>86</v>
      </c>
      <c r="G3834" s="10" t="s">
        <v>811</v>
      </c>
      <c r="H3834" s="9" t="s">
        <v>26</v>
      </c>
    </row>
    <row r="3835" ht="15.75" customHeight="1">
      <c r="A3835" s="9" t="s">
        <v>21</v>
      </c>
      <c r="B3835" s="10" t="s">
        <v>353</v>
      </c>
      <c r="C3835" s="11">
        <v>3.0</v>
      </c>
      <c r="D3835" s="11">
        <v>2.0</v>
      </c>
      <c r="E3835" s="12">
        <v>2.0</v>
      </c>
      <c r="F3835" s="9" t="s">
        <v>86</v>
      </c>
      <c r="G3835" s="10" t="s">
        <v>1381</v>
      </c>
      <c r="H3835" s="9" t="s">
        <v>26</v>
      </c>
    </row>
    <row r="3836" ht="15.75" customHeight="1">
      <c r="A3836" s="9" t="s">
        <v>106</v>
      </c>
      <c r="B3836" s="10" t="s">
        <v>123</v>
      </c>
      <c r="C3836" s="10" t="s">
        <v>226</v>
      </c>
      <c r="D3836" s="11">
        <v>6.0</v>
      </c>
      <c r="E3836" s="12">
        <v>7.0</v>
      </c>
      <c r="F3836" s="9" t="s">
        <v>69</v>
      </c>
      <c r="G3836" s="10" t="s">
        <v>1195</v>
      </c>
      <c r="H3836" s="9" t="s">
        <v>35</v>
      </c>
    </row>
    <row r="3837" ht="15.75" customHeight="1">
      <c r="A3837" s="9" t="s">
        <v>21</v>
      </c>
      <c r="B3837" s="10" t="s">
        <v>2474</v>
      </c>
      <c r="C3837" s="10" t="s">
        <v>62</v>
      </c>
      <c r="D3837" s="11">
        <v>5.0</v>
      </c>
      <c r="E3837" s="13"/>
      <c r="F3837" s="9" t="s">
        <v>124</v>
      </c>
      <c r="G3837" s="10" t="s">
        <v>2090</v>
      </c>
      <c r="H3837" s="9" t="s">
        <v>26</v>
      </c>
    </row>
    <row r="3838" ht="15.75" customHeight="1">
      <c r="A3838" s="9" t="s">
        <v>219</v>
      </c>
      <c r="B3838" s="10" t="s">
        <v>134</v>
      </c>
      <c r="C3838" s="10" t="s">
        <v>39</v>
      </c>
      <c r="D3838" s="11">
        <v>5.0</v>
      </c>
      <c r="E3838" s="12">
        <v>3.0</v>
      </c>
      <c r="F3838" s="9" t="s">
        <v>87</v>
      </c>
      <c r="G3838" s="10" t="s">
        <v>1626</v>
      </c>
      <c r="H3838" s="9" t="s">
        <v>35</v>
      </c>
    </row>
    <row r="3839" ht="15.75" customHeight="1">
      <c r="A3839" s="9" t="s">
        <v>106</v>
      </c>
      <c r="B3839" s="10" t="s">
        <v>332</v>
      </c>
      <c r="C3839" s="11">
        <v>4.0</v>
      </c>
      <c r="D3839" s="11">
        <v>3.0</v>
      </c>
      <c r="E3839" s="12">
        <v>4.0</v>
      </c>
      <c r="F3839" s="9" t="s">
        <v>186</v>
      </c>
      <c r="G3839" s="10" t="s">
        <v>2475</v>
      </c>
      <c r="H3839" s="9" t="s">
        <v>35</v>
      </c>
    </row>
    <row r="3840" ht="15.75" customHeight="1">
      <c r="A3840" s="9" t="s">
        <v>263</v>
      </c>
      <c r="B3840" s="10" t="s">
        <v>171</v>
      </c>
      <c r="C3840" s="11">
        <v>2.0</v>
      </c>
      <c r="D3840" s="11">
        <v>2.0</v>
      </c>
      <c r="E3840" s="12">
        <v>1.0</v>
      </c>
      <c r="F3840" s="9" t="s">
        <v>86</v>
      </c>
      <c r="G3840" s="10" t="s">
        <v>1814</v>
      </c>
      <c r="H3840" s="9" t="s">
        <v>35</v>
      </c>
    </row>
    <row r="3841" ht="15.75" customHeight="1">
      <c r="A3841" s="9" t="s">
        <v>504</v>
      </c>
      <c r="B3841" s="10" t="s">
        <v>1257</v>
      </c>
      <c r="C3841" s="10" t="s">
        <v>39</v>
      </c>
      <c r="D3841" s="11">
        <v>3.0</v>
      </c>
      <c r="E3841" s="12">
        <v>3.0</v>
      </c>
      <c r="F3841" s="9" t="s">
        <v>186</v>
      </c>
      <c r="G3841" s="10" t="s">
        <v>49</v>
      </c>
      <c r="H3841" s="9" t="s">
        <v>35</v>
      </c>
    </row>
    <row r="3842" ht="15.75" customHeight="1">
      <c r="A3842" s="9" t="s">
        <v>45</v>
      </c>
      <c r="B3842" s="10" t="s">
        <v>107</v>
      </c>
      <c r="C3842" s="10" t="s">
        <v>199</v>
      </c>
      <c r="D3842" s="11">
        <v>2.0</v>
      </c>
      <c r="E3842" s="12">
        <v>1.0</v>
      </c>
      <c r="F3842" s="9" t="s">
        <v>87</v>
      </c>
      <c r="G3842" s="10" t="s">
        <v>2476</v>
      </c>
      <c r="H3842" s="9" t="s">
        <v>35</v>
      </c>
    </row>
    <row r="3843" ht="15.75" customHeight="1">
      <c r="A3843" s="9" t="s">
        <v>168</v>
      </c>
      <c r="B3843" s="10" t="s">
        <v>332</v>
      </c>
      <c r="C3843" s="10" t="s">
        <v>199</v>
      </c>
      <c r="D3843" s="11">
        <v>1.0</v>
      </c>
      <c r="E3843" s="12">
        <v>1.0</v>
      </c>
      <c r="F3843" s="9" t="s">
        <v>97</v>
      </c>
      <c r="G3843" s="10" t="s">
        <v>2477</v>
      </c>
      <c r="H3843" s="9" t="s">
        <v>26</v>
      </c>
    </row>
    <row r="3844" ht="15.75" customHeight="1">
      <c r="A3844" s="9" t="s">
        <v>174</v>
      </c>
      <c r="B3844" s="10" t="s">
        <v>193</v>
      </c>
      <c r="C3844" s="11">
        <v>4.0</v>
      </c>
      <c r="D3844" s="11">
        <v>3.0</v>
      </c>
      <c r="E3844" s="13"/>
      <c r="F3844" s="9" t="s">
        <v>59</v>
      </c>
      <c r="G3844" s="10" t="s">
        <v>212</v>
      </c>
      <c r="H3844" s="9" t="s">
        <v>67</v>
      </c>
    </row>
    <row r="3845" ht="15.75" customHeight="1">
      <c r="A3845" s="9" t="s">
        <v>36</v>
      </c>
      <c r="B3845" s="10" t="s">
        <v>148</v>
      </c>
      <c r="C3845" s="11">
        <v>5.0</v>
      </c>
      <c r="D3845" s="11">
        <v>6.0</v>
      </c>
      <c r="E3845" s="13"/>
      <c r="F3845" s="9" t="s">
        <v>69</v>
      </c>
      <c r="G3845" s="10" t="s">
        <v>2478</v>
      </c>
      <c r="H3845" s="9" t="s">
        <v>35</v>
      </c>
    </row>
    <row r="3846" ht="15.75" customHeight="1">
      <c r="A3846" s="9" t="s">
        <v>36</v>
      </c>
      <c r="B3846" s="10" t="s">
        <v>22</v>
      </c>
      <c r="C3846" s="10" t="s">
        <v>226</v>
      </c>
      <c r="D3846" s="11">
        <v>5.0</v>
      </c>
      <c r="E3846" s="13"/>
      <c r="F3846" s="9" t="s">
        <v>69</v>
      </c>
      <c r="G3846" s="10" t="s">
        <v>2479</v>
      </c>
      <c r="H3846" s="9" t="s">
        <v>67</v>
      </c>
    </row>
    <row r="3847" ht="15.75" customHeight="1">
      <c r="A3847" s="9" t="s">
        <v>36</v>
      </c>
      <c r="B3847" s="10" t="s">
        <v>409</v>
      </c>
      <c r="C3847" s="10" t="s">
        <v>205</v>
      </c>
      <c r="D3847" s="11">
        <v>5.0</v>
      </c>
      <c r="E3847" s="13"/>
      <c r="F3847" s="9" t="s">
        <v>487</v>
      </c>
      <c r="G3847" s="10" t="s">
        <v>2480</v>
      </c>
      <c r="H3847" s="9" t="s">
        <v>35</v>
      </c>
    </row>
    <row r="3848" ht="15.75" customHeight="1">
      <c r="A3848" s="9" t="s">
        <v>76</v>
      </c>
      <c r="B3848" s="10" t="s">
        <v>691</v>
      </c>
      <c r="C3848" s="10" t="s">
        <v>205</v>
      </c>
      <c r="D3848" s="11">
        <v>7.0</v>
      </c>
      <c r="E3848" s="13"/>
      <c r="F3848" s="9" t="s">
        <v>74</v>
      </c>
      <c r="G3848" s="10" t="s">
        <v>2481</v>
      </c>
      <c r="H3848" s="9" t="s">
        <v>35</v>
      </c>
    </row>
    <row r="3849" ht="15.75" customHeight="1">
      <c r="A3849" s="9" t="s">
        <v>690</v>
      </c>
      <c r="B3849" s="10" t="s">
        <v>405</v>
      </c>
      <c r="C3849" s="10" t="s">
        <v>226</v>
      </c>
      <c r="D3849" s="11">
        <v>5.0</v>
      </c>
      <c r="E3849" s="13"/>
      <c r="F3849" s="9" t="s">
        <v>805</v>
      </c>
      <c r="G3849" s="10" t="s">
        <v>1123</v>
      </c>
      <c r="H3849" s="9" t="s">
        <v>35</v>
      </c>
    </row>
    <row r="3850" ht="15.75" customHeight="1">
      <c r="A3850" s="9" t="s">
        <v>219</v>
      </c>
      <c r="B3850" s="10" t="s">
        <v>324</v>
      </c>
      <c r="C3850" s="10" t="s">
        <v>62</v>
      </c>
      <c r="D3850" s="11">
        <v>5.0</v>
      </c>
      <c r="E3850" s="13"/>
      <c r="F3850" s="9" t="s">
        <v>87</v>
      </c>
      <c r="G3850" s="10" t="s">
        <v>1625</v>
      </c>
      <c r="H3850" s="9" t="s">
        <v>67</v>
      </c>
    </row>
    <row r="3851" ht="15.75" customHeight="1">
      <c r="A3851" s="9" t="s">
        <v>93</v>
      </c>
      <c r="B3851" s="10" t="s">
        <v>138</v>
      </c>
      <c r="C3851" s="11">
        <v>5.0</v>
      </c>
      <c r="D3851" s="11">
        <v>4.0</v>
      </c>
      <c r="E3851" s="13"/>
      <c r="F3851" s="9" t="s">
        <v>94</v>
      </c>
      <c r="G3851" s="10" t="s">
        <v>95</v>
      </c>
      <c r="H3851" s="9" t="s">
        <v>26</v>
      </c>
    </row>
    <row r="3852" ht="15.75" customHeight="1">
      <c r="A3852" s="9" t="s">
        <v>93</v>
      </c>
      <c r="B3852" s="10" t="s">
        <v>706</v>
      </c>
      <c r="C3852" s="11">
        <v>3.0</v>
      </c>
      <c r="D3852" s="11">
        <v>2.0</v>
      </c>
      <c r="E3852" s="12">
        <v>2.0</v>
      </c>
      <c r="F3852" s="9" t="s">
        <v>87</v>
      </c>
      <c r="G3852" s="10" t="s">
        <v>1532</v>
      </c>
      <c r="H3852" s="9" t="s">
        <v>35</v>
      </c>
    </row>
    <row r="3853" ht="15.75" customHeight="1">
      <c r="A3853" s="9" t="s">
        <v>93</v>
      </c>
      <c r="B3853" s="10" t="s">
        <v>96</v>
      </c>
      <c r="C3853" s="11">
        <v>3.0</v>
      </c>
      <c r="D3853" s="11">
        <v>2.0</v>
      </c>
      <c r="E3853" s="12">
        <v>1.0</v>
      </c>
      <c r="F3853" s="9" t="s">
        <v>87</v>
      </c>
      <c r="G3853" s="10" t="s">
        <v>1340</v>
      </c>
      <c r="H3853" s="9" t="s">
        <v>35</v>
      </c>
    </row>
    <row r="3854" ht="15.75" customHeight="1">
      <c r="A3854" s="9" t="s">
        <v>93</v>
      </c>
      <c r="B3854" s="10" t="s">
        <v>107</v>
      </c>
      <c r="C3854" s="11">
        <v>3.0</v>
      </c>
      <c r="D3854" s="11">
        <v>2.0</v>
      </c>
      <c r="E3854" s="12">
        <v>1.0</v>
      </c>
      <c r="F3854" s="9" t="s">
        <v>87</v>
      </c>
      <c r="G3854" s="10" t="s">
        <v>2482</v>
      </c>
      <c r="H3854" s="9" t="s">
        <v>35</v>
      </c>
    </row>
    <row r="3855" ht="15.75" customHeight="1">
      <c r="A3855" s="9" t="s">
        <v>36</v>
      </c>
      <c r="B3855" s="10" t="s">
        <v>160</v>
      </c>
      <c r="C3855" s="11">
        <v>4.0</v>
      </c>
      <c r="D3855" s="11">
        <v>3.0</v>
      </c>
      <c r="E3855" s="12">
        <v>2.0</v>
      </c>
      <c r="F3855" s="9" t="s">
        <v>172</v>
      </c>
      <c r="G3855" s="10" t="s">
        <v>2483</v>
      </c>
      <c r="H3855" s="9" t="s">
        <v>35</v>
      </c>
    </row>
    <row r="3856" ht="15.75" customHeight="1">
      <c r="A3856" s="9" t="s">
        <v>70</v>
      </c>
      <c r="B3856" s="10" t="s">
        <v>2484</v>
      </c>
      <c r="C3856" s="10" t="s">
        <v>62</v>
      </c>
      <c r="D3856" s="10"/>
      <c r="E3856" s="13"/>
      <c r="F3856" s="9" t="s">
        <v>33</v>
      </c>
      <c r="G3856" s="10" t="s">
        <v>25</v>
      </c>
      <c r="H3856" s="9"/>
    </row>
    <row r="3857" ht="15.75" customHeight="1">
      <c r="A3857" s="9" t="s">
        <v>152</v>
      </c>
      <c r="B3857" s="10" t="s">
        <v>711</v>
      </c>
      <c r="C3857" s="11">
        <v>3.0</v>
      </c>
      <c r="D3857" s="11">
        <v>2.0</v>
      </c>
      <c r="E3857" s="13"/>
      <c r="F3857" s="9" t="s">
        <v>347</v>
      </c>
      <c r="G3857" s="10" t="s">
        <v>2485</v>
      </c>
      <c r="H3857" s="9" t="s">
        <v>35</v>
      </c>
    </row>
    <row r="3858" ht="15.75" customHeight="1">
      <c r="A3858" s="9" t="s">
        <v>31</v>
      </c>
      <c r="B3858" s="10" t="s">
        <v>247</v>
      </c>
      <c r="C3858" s="10" t="s">
        <v>62</v>
      </c>
      <c r="D3858" s="11">
        <v>3.0</v>
      </c>
      <c r="E3858" s="13"/>
      <c r="F3858" s="9" t="s">
        <v>97</v>
      </c>
      <c r="G3858" s="10" t="s">
        <v>1188</v>
      </c>
      <c r="H3858" s="9"/>
    </row>
    <row r="3859" ht="15.75" customHeight="1">
      <c r="A3859" s="9" t="s">
        <v>31</v>
      </c>
      <c r="B3859" s="10" t="s">
        <v>171</v>
      </c>
      <c r="C3859" s="11">
        <v>3.0</v>
      </c>
      <c r="D3859" s="11">
        <v>2.0</v>
      </c>
      <c r="E3859" s="13"/>
      <c r="F3859" s="9" t="s">
        <v>87</v>
      </c>
      <c r="G3859" s="10" t="s">
        <v>1514</v>
      </c>
      <c r="H3859" s="9"/>
    </row>
    <row r="3860" ht="15.75" customHeight="1">
      <c r="A3860" s="9" t="s">
        <v>36</v>
      </c>
      <c r="B3860" s="10" t="s">
        <v>599</v>
      </c>
      <c r="C3860" s="11">
        <v>3.0</v>
      </c>
      <c r="D3860" s="11">
        <v>2.0</v>
      </c>
      <c r="E3860" s="12">
        <v>3.0</v>
      </c>
      <c r="F3860" s="9" t="s">
        <v>97</v>
      </c>
      <c r="G3860" s="10" t="s">
        <v>503</v>
      </c>
      <c r="H3860" s="9" t="s">
        <v>35</v>
      </c>
    </row>
    <row r="3861" ht="15.75" customHeight="1">
      <c r="A3861" s="9" t="s">
        <v>31</v>
      </c>
      <c r="B3861" s="10" t="s">
        <v>138</v>
      </c>
      <c r="C3861" s="10" t="s">
        <v>39</v>
      </c>
      <c r="D3861" s="11">
        <v>4.0</v>
      </c>
      <c r="E3861" s="13"/>
      <c r="F3861" s="9" t="s">
        <v>97</v>
      </c>
      <c r="G3861" s="10" t="s">
        <v>1889</v>
      </c>
      <c r="H3861" s="9" t="s">
        <v>26</v>
      </c>
    </row>
    <row r="3862" ht="15.75" customHeight="1">
      <c r="A3862" s="9" t="s">
        <v>31</v>
      </c>
      <c r="B3862" s="10" t="s">
        <v>820</v>
      </c>
      <c r="C3862" s="10" t="s">
        <v>39</v>
      </c>
      <c r="D3862" s="11">
        <v>4.0</v>
      </c>
      <c r="E3862" s="13"/>
      <c r="F3862" s="9" t="s">
        <v>33</v>
      </c>
      <c r="G3862" s="10" t="s">
        <v>2486</v>
      </c>
      <c r="H3862" s="9" t="s">
        <v>26</v>
      </c>
    </row>
    <row r="3863" ht="15.75" customHeight="1">
      <c r="A3863" s="9" t="s">
        <v>31</v>
      </c>
      <c r="B3863" s="10" t="s">
        <v>85</v>
      </c>
      <c r="C3863" s="10" t="s">
        <v>117</v>
      </c>
      <c r="D3863" s="11">
        <v>6.0</v>
      </c>
      <c r="E3863" s="12">
        <v>3.0</v>
      </c>
      <c r="F3863" s="9" t="s">
        <v>33</v>
      </c>
      <c r="G3863" s="10" t="s">
        <v>2487</v>
      </c>
      <c r="H3863" s="9" t="s">
        <v>35</v>
      </c>
    </row>
    <row r="3864" ht="15.75" customHeight="1">
      <c r="A3864" s="9" t="s">
        <v>31</v>
      </c>
      <c r="B3864" s="10" t="s">
        <v>136</v>
      </c>
      <c r="C3864" s="10" t="s">
        <v>62</v>
      </c>
      <c r="D3864" s="11">
        <v>4.0</v>
      </c>
      <c r="E3864" s="13"/>
      <c r="F3864" s="9" t="s">
        <v>33</v>
      </c>
      <c r="G3864" s="10" t="s">
        <v>1432</v>
      </c>
      <c r="H3864" s="9" t="s">
        <v>35</v>
      </c>
    </row>
    <row r="3865" ht="15.75" customHeight="1">
      <c r="A3865" s="9" t="s">
        <v>31</v>
      </c>
      <c r="B3865" s="10" t="s">
        <v>708</v>
      </c>
      <c r="C3865" s="10" t="s">
        <v>39</v>
      </c>
      <c r="D3865" s="11">
        <v>4.0</v>
      </c>
      <c r="E3865" s="13"/>
      <c r="F3865" s="9" t="s">
        <v>33</v>
      </c>
      <c r="G3865" s="10" t="s">
        <v>2488</v>
      </c>
      <c r="H3865" s="9" t="s">
        <v>26</v>
      </c>
    </row>
    <row r="3866" ht="15.75" customHeight="1">
      <c r="A3866" s="9" t="s">
        <v>31</v>
      </c>
      <c r="B3866" s="10" t="s">
        <v>82</v>
      </c>
      <c r="C3866" s="11">
        <v>6.0</v>
      </c>
      <c r="D3866" s="11">
        <v>5.0</v>
      </c>
      <c r="E3866" s="13"/>
      <c r="F3866" s="9" t="s">
        <v>33</v>
      </c>
      <c r="G3866" s="10" t="s">
        <v>179</v>
      </c>
      <c r="H3866" s="9" t="s">
        <v>26</v>
      </c>
    </row>
    <row r="3867" ht="15.75" customHeight="1">
      <c r="A3867" s="9" t="s">
        <v>31</v>
      </c>
      <c r="B3867" s="10" t="s">
        <v>1071</v>
      </c>
      <c r="C3867" s="10" t="s">
        <v>62</v>
      </c>
      <c r="D3867" s="11">
        <v>3.0</v>
      </c>
      <c r="E3867" s="13"/>
      <c r="F3867" s="9" t="s">
        <v>87</v>
      </c>
      <c r="G3867" s="10" t="s">
        <v>1147</v>
      </c>
      <c r="H3867" s="9"/>
    </row>
    <row r="3868" ht="15.75" customHeight="1">
      <c r="A3868" s="9" t="s">
        <v>31</v>
      </c>
      <c r="B3868" s="10" t="s">
        <v>879</v>
      </c>
      <c r="C3868" s="10" t="s">
        <v>62</v>
      </c>
      <c r="D3868" s="11">
        <v>2.0</v>
      </c>
      <c r="E3868" s="12">
        <v>2.0</v>
      </c>
      <c r="F3868" s="9" t="s">
        <v>87</v>
      </c>
      <c r="G3868" s="10" t="s">
        <v>1293</v>
      </c>
      <c r="H3868" s="9"/>
    </row>
    <row r="3869" ht="15.75" customHeight="1">
      <c r="A3869" s="9" t="s">
        <v>147</v>
      </c>
      <c r="B3869" s="10" t="s">
        <v>413</v>
      </c>
      <c r="C3869" s="11">
        <v>2.0</v>
      </c>
      <c r="D3869" s="11">
        <v>2.0</v>
      </c>
      <c r="E3869" s="12">
        <v>1.0</v>
      </c>
      <c r="F3869" s="9" t="s">
        <v>33</v>
      </c>
      <c r="G3869" s="10" t="s">
        <v>1594</v>
      </c>
      <c r="H3869" s="9" t="s">
        <v>26</v>
      </c>
    </row>
    <row r="3870" ht="15.75" customHeight="1">
      <c r="A3870" s="9" t="s">
        <v>31</v>
      </c>
      <c r="B3870" s="10" t="s">
        <v>634</v>
      </c>
      <c r="C3870" s="10" t="s">
        <v>62</v>
      </c>
      <c r="D3870" s="11">
        <v>4.0</v>
      </c>
      <c r="E3870" s="13"/>
      <c r="F3870" s="9" t="s">
        <v>33</v>
      </c>
      <c r="G3870" s="10" t="s">
        <v>1126</v>
      </c>
      <c r="H3870" s="9" t="s">
        <v>35</v>
      </c>
    </row>
    <row r="3871" ht="15.75" customHeight="1">
      <c r="A3871" s="9" t="s">
        <v>31</v>
      </c>
      <c r="B3871" s="10" t="s">
        <v>954</v>
      </c>
      <c r="C3871" s="10" t="s">
        <v>62</v>
      </c>
      <c r="D3871" s="11">
        <v>3.0</v>
      </c>
      <c r="E3871" s="12">
        <v>2.0</v>
      </c>
      <c r="F3871" s="9" t="s">
        <v>87</v>
      </c>
      <c r="G3871" s="10" t="s">
        <v>1147</v>
      </c>
      <c r="H3871" s="9"/>
    </row>
    <row r="3872" ht="15.75" customHeight="1">
      <c r="A3872" s="9" t="s">
        <v>31</v>
      </c>
      <c r="B3872" s="10" t="s">
        <v>593</v>
      </c>
      <c r="C3872" s="10" t="s">
        <v>39</v>
      </c>
      <c r="D3872" s="11">
        <v>4.0</v>
      </c>
      <c r="E3872" s="13"/>
      <c r="F3872" s="9" t="s">
        <v>87</v>
      </c>
      <c r="G3872" s="10" t="s">
        <v>2489</v>
      </c>
      <c r="H3872" s="9" t="s">
        <v>26</v>
      </c>
    </row>
    <row r="3873" ht="15.75" customHeight="1">
      <c r="A3873" s="9" t="s">
        <v>31</v>
      </c>
      <c r="B3873" s="10" t="s">
        <v>1264</v>
      </c>
      <c r="C3873" s="10" t="s">
        <v>62</v>
      </c>
      <c r="D3873" s="11">
        <v>3.0</v>
      </c>
      <c r="E3873" s="13"/>
      <c r="F3873" s="9" t="s">
        <v>97</v>
      </c>
      <c r="G3873" s="10" t="s">
        <v>2490</v>
      </c>
      <c r="H3873" s="9" t="s">
        <v>26</v>
      </c>
    </row>
    <row r="3874" ht="15.75" customHeight="1">
      <c r="A3874" s="9" t="s">
        <v>31</v>
      </c>
      <c r="B3874" s="10" t="s">
        <v>61</v>
      </c>
      <c r="C3874" s="10" t="s">
        <v>205</v>
      </c>
      <c r="D3874" s="11">
        <v>6.0</v>
      </c>
      <c r="E3874" s="12">
        <v>3.0</v>
      </c>
      <c r="F3874" s="9" t="s">
        <v>33</v>
      </c>
      <c r="G3874" s="10" t="s">
        <v>49</v>
      </c>
      <c r="H3874" s="9" t="s">
        <v>26</v>
      </c>
    </row>
    <row r="3875" ht="15.75" customHeight="1">
      <c r="A3875" s="9" t="s">
        <v>31</v>
      </c>
      <c r="B3875" s="10" t="s">
        <v>143</v>
      </c>
      <c r="C3875" s="11">
        <v>3.0</v>
      </c>
      <c r="D3875" s="11">
        <v>2.0</v>
      </c>
      <c r="E3875" s="13"/>
      <c r="F3875" s="9" t="s">
        <v>87</v>
      </c>
      <c r="G3875" s="10" t="s">
        <v>1514</v>
      </c>
      <c r="H3875" s="9"/>
    </row>
    <row r="3876" ht="15.75" customHeight="1">
      <c r="A3876" s="9" t="s">
        <v>130</v>
      </c>
      <c r="B3876" s="10" t="s">
        <v>1159</v>
      </c>
      <c r="C3876" s="11">
        <v>4.0</v>
      </c>
      <c r="D3876" s="11">
        <v>3.0</v>
      </c>
      <c r="E3876" s="13"/>
      <c r="F3876" s="9" t="s">
        <v>59</v>
      </c>
      <c r="G3876" s="10" t="s">
        <v>2491</v>
      </c>
      <c r="H3876" s="9" t="s">
        <v>35</v>
      </c>
    </row>
    <row r="3877" ht="15.75" customHeight="1">
      <c r="A3877" s="9" t="s">
        <v>70</v>
      </c>
      <c r="B3877" s="10" t="s">
        <v>2492</v>
      </c>
      <c r="C3877" s="11">
        <v>4.0</v>
      </c>
      <c r="D3877" s="11">
        <v>3.0</v>
      </c>
      <c r="E3877" s="13"/>
      <c r="F3877" s="9" t="s">
        <v>59</v>
      </c>
      <c r="G3877" s="10" t="s">
        <v>1854</v>
      </c>
      <c r="H3877" s="9" t="s">
        <v>35</v>
      </c>
    </row>
    <row r="3878" ht="15.75" customHeight="1">
      <c r="A3878" s="9" t="s">
        <v>31</v>
      </c>
      <c r="B3878" s="10" t="s">
        <v>1316</v>
      </c>
      <c r="C3878" s="10" t="s">
        <v>62</v>
      </c>
      <c r="D3878" s="11">
        <v>2.0</v>
      </c>
      <c r="E3878" s="12">
        <v>1.0</v>
      </c>
      <c r="F3878" s="9" t="s">
        <v>33</v>
      </c>
      <c r="G3878" s="10" t="s">
        <v>1841</v>
      </c>
      <c r="H3878" s="9" t="s">
        <v>35</v>
      </c>
    </row>
    <row r="3879" ht="15.75" customHeight="1">
      <c r="A3879" s="9" t="s">
        <v>31</v>
      </c>
      <c r="B3879" s="10" t="s">
        <v>1401</v>
      </c>
      <c r="C3879" s="10" t="s">
        <v>226</v>
      </c>
      <c r="D3879" s="11">
        <v>6.0</v>
      </c>
      <c r="E3879" s="12">
        <v>2.0</v>
      </c>
      <c r="F3879" s="9" t="s">
        <v>48</v>
      </c>
      <c r="G3879" s="10" t="s">
        <v>2493</v>
      </c>
      <c r="H3879" s="9" t="s">
        <v>35</v>
      </c>
    </row>
    <row r="3880" ht="15.75" customHeight="1">
      <c r="A3880" s="9" t="s">
        <v>190</v>
      </c>
      <c r="B3880" s="10" t="s">
        <v>264</v>
      </c>
      <c r="C3880" s="11">
        <v>2.0</v>
      </c>
      <c r="D3880" s="11">
        <v>2.0</v>
      </c>
      <c r="E3880" s="12">
        <v>1.0</v>
      </c>
      <c r="F3880" s="9" t="s">
        <v>24</v>
      </c>
      <c r="G3880" s="10" t="s">
        <v>1770</v>
      </c>
      <c r="H3880" s="9" t="s">
        <v>26</v>
      </c>
    </row>
    <row r="3881" ht="15.75" customHeight="1">
      <c r="A3881" s="9" t="s">
        <v>168</v>
      </c>
      <c r="B3881" s="10" t="s">
        <v>1990</v>
      </c>
      <c r="C3881" s="10" t="s">
        <v>199</v>
      </c>
      <c r="D3881" s="11">
        <v>2.0</v>
      </c>
      <c r="E3881" s="12">
        <v>1.0</v>
      </c>
      <c r="F3881" s="9" t="s">
        <v>390</v>
      </c>
      <c r="G3881" s="10" t="s">
        <v>960</v>
      </c>
      <c r="H3881" s="9" t="s">
        <v>26</v>
      </c>
    </row>
    <row r="3882" ht="15.75" customHeight="1">
      <c r="A3882" s="9" t="s">
        <v>106</v>
      </c>
      <c r="B3882" s="10" t="s">
        <v>121</v>
      </c>
      <c r="C3882" s="11">
        <v>6.0</v>
      </c>
      <c r="D3882" s="11">
        <v>4.0</v>
      </c>
      <c r="E3882" s="13"/>
      <c r="F3882" s="9" t="s">
        <v>186</v>
      </c>
      <c r="G3882" s="10" t="s">
        <v>631</v>
      </c>
      <c r="H3882" s="9" t="s">
        <v>26</v>
      </c>
    </row>
    <row r="3883" ht="15.75" customHeight="1">
      <c r="A3883" s="9" t="s">
        <v>243</v>
      </c>
      <c r="B3883" s="10" t="s">
        <v>229</v>
      </c>
      <c r="C3883" s="10" t="s">
        <v>39</v>
      </c>
      <c r="D3883" s="11">
        <v>5.0</v>
      </c>
      <c r="E3883" s="13"/>
      <c r="F3883" s="9" t="s">
        <v>487</v>
      </c>
      <c r="G3883" s="10" t="s">
        <v>859</v>
      </c>
      <c r="H3883" s="9" t="s">
        <v>35</v>
      </c>
    </row>
    <row r="3884" ht="15.75" customHeight="1">
      <c r="A3884" s="9" t="s">
        <v>76</v>
      </c>
      <c r="B3884" s="10" t="s">
        <v>609</v>
      </c>
      <c r="C3884" s="10" t="s">
        <v>205</v>
      </c>
      <c r="D3884" s="11">
        <v>7.0</v>
      </c>
      <c r="E3884" s="12">
        <v>3.0</v>
      </c>
      <c r="F3884" s="9" t="s">
        <v>29</v>
      </c>
      <c r="G3884" s="10" t="s">
        <v>1892</v>
      </c>
      <c r="H3884" s="9" t="s">
        <v>35</v>
      </c>
    </row>
    <row r="3885" ht="15.75" customHeight="1">
      <c r="A3885" s="9" t="s">
        <v>37</v>
      </c>
      <c r="B3885" s="10" t="s">
        <v>824</v>
      </c>
      <c r="C3885" s="10"/>
      <c r="D3885" s="10"/>
      <c r="E3885" s="13"/>
      <c r="F3885" s="9" t="s">
        <v>660</v>
      </c>
      <c r="G3885" s="10" t="s">
        <v>2494</v>
      </c>
      <c r="H3885" s="9"/>
    </row>
    <row r="3886" ht="15.75" customHeight="1">
      <c r="A3886" s="9" t="s">
        <v>219</v>
      </c>
      <c r="B3886" s="10" t="s">
        <v>530</v>
      </c>
      <c r="C3886" s="10" t="s">
        <v>226</v>
      </c>
      <c r="D3886" s="11">
        <v>5.0</v>
      </c>
      <c r="E3886" s="12">
        <v>2.0</v>
      </c>
      <c r="F3886" s="9" t="s">
        <v>48</v>
      </c>
      <c r="G3886" s="10" t="s">
        <v>49</v>
      </c>
      <c r="H3886" s="9" t="s">
        <v>35</v>
      </c>
    </row>
    <row r="3887" ht="15.75" customHeight="1">
      <c r="A3887" s="9" t="s">
        <v>219</v>
      </c>
      <c r="B3887" s="10" t="s">
        <v>530</v>
      </c>
      <c r="C3887" s="10" t="s">
        <v>39</v>
      </c>
      <c r="D3887" s="11">
        <v>5.0</v>
      </c>
      <c r="E3887" s="12">
        <v>2.0</v>
      </c>
      <c r="F3887" s="9" t="s">
        <v>48</v>
      </c>
      <c r="G3887" s="10" t="s">
        <v>2127</v>
      </c>
      <c r="H3887" s="9"/>
    </row>
    <row r="3888" ht="15.75" customHeight="1">
      <c r="A3888" s="9" t="s">
        <v>93</v>
      </c>
      <c r="B3888" s="10" t="s">
        <v>318</v>
      </c>
      <c r="C3888" s="11">
        <v>2.0</v>
      </c>
      <c r="D3888" s="11">
        <v>2.0</v>
      </c>
      <c r="E3888" s="12">
        <v>2.0</v>
      </c>
      <c r="F3888" s="9" t="s">
        <v>149</v>
      </c>
      <c r="G3888" s="10" t="s">
        <v>960</v>
      </c>
      <c r="H3888" s="9" t="s">
        <v>35</v>
      </c>
    </row>
    <row r="3889" ht="15.75" customHeight="1">
      <c r="A3889" s="9" t="s">
        <v>21</v>
      </c>
      <c r="B3889" s="10" t="s">
        <v>2495</v>
      </c>
      <c r="C3889" s="10" t="s">
        <v>199</v>
      </c>
      <c r="D3889" s="11">
        <v>1.0</v>
      </c>
      <c r="E3889" s="12">
        <v>2.0</v>
      </c>
      <c r="F3889" s="9" t="s">
        <v>86</v>
      </c>
      <c r="G3889" s="10" t="s">
        <v>330</v>
      </c>
      <c r="H3889" s="9" t="s">
        <v>35</v>
      </c>
    </row>
    <row r="3890" ht="15.75" customHeight="1">
      <c r="A3890" s="9" t="s">
        <v>21</v>
      </c>
      <c r="B3890" s="10" t="s">
        <v>353</v>
      </c>
      <c r="C3890" s="10" t="s">
        <v>23</v>
      </c>
      <c r="D3890" s="11">
        <v>2.0</v>
      </c>
      <c r="E3890" s="12">
        <v>2.0</v>
      </c>
      <c r="F3890" s="9" t="s">
        <v>87</v>
      </c>
      <c r="G3890" s="10" t="s">
        <v>960</v>
      </c>
      <c r="H3890" s="9" t="s">
        <v>35</v>
      </c>
    </row>
    <row r="3891" ht="15.75" customHeight="1">
      <c r="A3891" s="9" t="s">
        <v>219</v>
      </c>
      <c r="B3891" s="10" t="s">
        <v>264</v>
      </c>
      <c r="C3891" s="10" t="s">
        <v>39</v>
      </c>
      <c r="D3891" s="11">
        <v>4.0</v>
      </c>
      <c r="E3891" s="12">
        <v>3.0</v>
      </c>
      <c r="F3891" s="9" t="s">
        <v>87</v>
      </c>
      <c r="G3891" s="10" t="s">
        <v>1667</v>
      </c>
      <c r="H3891" s="9" t="s">
        <v>26</v>
      </c>
    </row>
    <row r="3892" ht="15.75" customHeight="1">
      <c r="A3892" s="9" t="s">
        <v>243</v>
      </c>
      <c r="B3892" s="10" t="s">
        <v>96</v>
      </c>
      <c r="C3892" s="11">
        <v>3.0</v>
      </c>
      <c r="D3892" s="11">
        <v>2.0</v>
      </c>
      <c r="E3892" s="12">
        <v>2.0</v>
      </c>
      <c r="F3892" s="9" t="s">
        <v>33</v>
      </c>
      <c r="G3892" s="10" t="s">
        <v>1616</v>
      </c>
      <c r="H3892" s="9" t="s">
        <v>35</v>
      </c>
    </row>
    <row r="3893" ht="15.75" customHeight="1">
      <c r="A3893" s="9" t="s">
        <v>41</v>
      </c>
      <c r="B3893" s="10" t="s">
        <v>560</v>
      </c>
      <c r="C3893" s="10" t="s">
        <v>327</v>
      </c>
      <c r="D3893" s="11">
        <v>1.0</v>
      </c>
      <c r="E3893" s="13"/>
      <c r="F3893" s="9" t="s">
        <v>24</v>
      </c>
      <c r="G3893" s="10" t="s">
        <v>1277</v>
      </c>
      <c r="H3893" s="9" t="s">
        <v>26</v>
      </c>
    </row>
    <row r="3894" ht="15.75" customHeight="1">
      <c r="A3894" s="9" t="s">
        <v>41</v>
      </c>
      <c r="B3894" s="10" t="s">
        <v>38</v>
      </c>
      <c r="C3894" s="10" t="s">
        <v>23</v>
      </c>
      <c r="D3894" s="11">
        <v>2.0</v>
      </c>
      <c r="E3894" s="13"/>
      <c r="F3894" s="9" t="s">
        <v>86</v>
      </c>
      <c r="G3894" s="10" t="s">
        <v>2162</v>
      </c>
      <c r="H3894" s="9" t="s">
        <v>26</v>
      </c>
    </row>
    <row r="3895" ht="15.75" customHeight="1">
      <c r="A3895" s="9" t="s">
        <v>41</v>
      </c>
      <c r="B3895" s="10" t="s">
        <v>142</v>
      </c>
      <c r="C3895" s="10" t="s">
        <v>23</v>
      </c>
      <c r="D3895" s="11">
        <v>2.0</v>
      </c>
      <c r="E3895" s="13"/>
      <c r="F3895" s="9" t="s">
        <v>24</v>
      </c>
      <c r="G3895" s="10" t="s">
        <v>2162</v>
      </c>
      <c r="H3895" s="9" t="s">
        <v>26</v>
      </c>
    </row>
    <row r="3896" ht="15.75" customHeight="1">
      <c r="A3896" s="9" t="s">
        <v>41</v>
      </c>
      <c r="B3896" s="10" t="s">
        <v>1390</v>
      </c>
      <c r="C3896" s="10" t="s">
        <v>327</v>
      </c>
      <c r="D3896" s="11">
        <v>1.0</v>
      </c>
      <c r="E3896" s="13"/>
      <c r="F3896" s="9" t="s">
        <v>24</v>
      </c>
      <c r="G3896" s="10" t="s">
        <v>1277</v>
      </c>
      <c r="H3896" s="9" t="s">
        <v>26</v>
      </c>
    </row>
    <row r="3897" ht="15.75" customHeight="1">
      <c r="A3897" s="9" t="s">
        <v>76</v>
      </c>
      <c r="B3897" s="10" t="s">
        <v>1326</v>
      </c>
      <c r="C3897" s="10" t="s">
        <v>62</v>
      </c>
      <c r="D3897" s="11">
        <v>3.0</v>
      </c>
      <c r="E3897" s="12">
        <v>2.0</v>
      </c>
      <c r="F3897" s="9" t="s">
        <v>97</v>
      </c>
      <c r="G3897" s="10" t="s">
        <v>1494</v>
      </c>
      <c r="H3897" s="9" t="s">
        <v>26</v>
      </c>
    </row>
    <row r="3898" ht="15.75" customHeight="1">
      <c r="A3898" s="9" t="s">
        <v>70</v>
      </c>
      <c r="B3898" s="10" t="s">
        <v>386</v>
      </c>
      <c r="C3898" s="10" t="s">
        <v>62</v>
      </c>
      <c r="D3898" s="11">
        <v>3.0</v>
      </c>
      <c r="E3898" s="12">
        <v>2.0</v>
      </c>
      <c r="F3898" s="9" t="s">
        <v>33</v>
      </c>
      <c r="G3898" s="10" t="s">
        <v>1068</v>
      </c>
      <c r="H3898" s="9" t="s">
        <v>35</v>
      </c>
    </row>
    <row r="3899" ht="15.75" customHeight="1">
      <c r="A3899" s="9" t="s">
        <v>76</v>
      </c>
      <c r="B3899" s="10" t="s">
        <v>1401</v>
      </c>
      <c r="C3899" s="10" t="s">
        <v>117</v>
      </c>
      <c r="D3899" s="11">
        <v>6.0</v>
      </c>
      <c r="E3899" s="12">
        <v>3.0</v>
      </c>
      <c r="F3899" s="9" t="s">
        <v>87</v>
      </c>
      <c r="G3899" s="10" t="s">
        <v>989</v>
      </c>
      <c r="H3899" s="9" t="s">
        <v>35</v>
      </c>
    </row>
    <row r="3900" ht="15.75" customHeight="1">
      <c r="A3900" s="9" t="s">
        <v>76</v>
      </c>
      <c r="B3900" s="10" t="s">
        <v>470</v>
      </c>
      <c r="C3900" s="10" t="s">
        <v>39</v>
      </c>
      <c r="D3900" s="11">
        <v>6.0</v>
      </c>
      <c r="E3900" s="12">
        <v>3.0</v>
      </c>
      <c r="F3900" s="9" t="s">
        <v>87</v>
      </c>
      <c r="G3900" s="10" t="s">
        <v>1226</v>
      </c>
      <c r="H3900" s="9" t="s">
        <v>35</v>
      </c>
    </row>
    <row r="3901" ht="15.75" customHeight="1">
      <c r="A3901" s="9" t="s">
        <v>36</v>
      </c>
      <c r="B3901" s="10" t="s">
        <v>332</v>
      </c>
      <c r="C3901" s="10" t="s">
        <v>226</v>
      </c>
      <c r="D3901" s="11">
        <v>4.0</v>
      </c>
      <c r="E3901" s="13"/>
      <c r="F3901" s="9" t="s">
        <v>51</v>
      </c>
      <c r="G3901" s="10" t="s">
        <v>2367</v>
      </c>
      <c r="H3901" s="9" t="s">
        <v>35</v>
      </c>
    </row>
    <row r="3902" ht="15.75" customHeight="1">
      <c r="A3902" s="9" t="s">
        <v>147</v>
      </c>
      <c r="B3902" s="10" t="s">
        <v>313</v>
      </c>
      <c r="C3902" s="10" t="s">
        <v>199</v>
      </c>
      <c r="D3902" s="11">
        <v>1.0</v>
      </c>
      <c r="E3902" s="12">
        <v>1.0</v>
      </c>
      <c r="F3902" s="9" t="s">
        <v>24</v>
      </c>
      <c r="G3902" s="10" t="s">
        <v>1537</v>
      </c>
      <c r="H3902" s="9" t="s">
        <v>26</v>
      </c>
    </row>
    <row r="3903" ht="15.75" customHeight="1">
      <c r="A3903" s="9" t="s">
        <v>76</v>
      </c>
      <c r="B3903" s="10" t="s">
        <v>789</v>
      </c>
      <c r="C3903" s="10" t="s">
        <v>39</v>
      </c>
      <c r="D3903" s="11">
        <v>6.0</v>
      </c>
      <c r="E3903" s="12">
        <v>2.0</v>
      </c>
      <c r="F3903" s="9" t="s">
        <v>87</v>
      </c>
      <c r="G3903" s="10" t="s">
        <v>1283</v>
      </c>
      <c r="H3903" s="9" t="s">
        <v>35</v>
      </c>
    </row>
    <row r="3904" ht="15.75" customHeight="1">
      <c r="A3904" s="9" t="s">
        <v>147</v>
      </c>
      <c r="B3904" s="10" t="s">
        <v>332</v>
      </c>
      <c r="C3904" s="11">
        <v>3.0</v>
      </c>
      <c r="D3904" s="11">
        <v>2.0</v>
      </c>
      <c r="E3904" s="12">
        <v>1.0</v>
      </c>
      <c r="F3904" s="9" t="s">
        <v>86</v>
      </c>
      <c r="G3904" s="10" t="s">
        <v>1505</v>
      </c>
      <c r="H3904" s="9" t="s">
        <v>35</v>
      </c>
    </row>
    <row r="3905" ht="15.75" customHeight="1">
      <c r="A3905" s="9" t="s">
        <v>36</v>
      </c>
      <c r="B3905" s="10" t="s">
        <v>1666</v>
      </c>
      <c r="C3905" s="11">
        <v>3.0</v>
      </c>
      <c r="D3905" s="11">
        <v>2.0</v>
      </c>
      <c r="E3905" s="12">
        <v>1.0</v>
      </c>
      <c r="F3905" s="9" t="s">
        <v>501</v>
      </c>
      <c r="G3905" s="10" t="s">
        <v>1268</v>
      </c>
      <c r="H3905" s="9" t="s">
        <v>35</v>
      </c>
    </row>
    <row r="3906" ht="15.75" customHeight="1">
      <c r="A3906" s="9" t="s">
        <v>90</v>
      </c>
      <c r="B3906" s="10" t="s">
        <v>1906</v>
      </c>
      <c r="C3906" s="11">
        <v>1.0</v>
      </c>
      <c r="D3906" s="11">
        <v>1.0</v>
      </c>
      <c r="E3906" s="13"/>
      <c r="F3906" s="9" t="s">
        <v>86</v>
      </c>
      <c r="G3906" s="10" t="s">
        <v>669</v>
      </c>
      <c r="H3906" s="9" t="s">
        <v>26</v>
      </c>
    </row>
    <row r="3907" ht="15.75" customHeight="1">
      <c r="A3907" s="9" t="s">
        <v>147</v>
      </c>
      <c r="B3907" s="10" t="s">
        <v>852</v>
      </c>
      <c r="C3907" s="10" t="s">
        <v>327</v>
      </c>
      <c r="D3907" s="11">
        <v>1.0</v>
      </c>
      <c r="E3907" s="13"/>
      <c r="F3907" s="9" t="s">
        <v>24</v>
      </c>
      <c r="G3907" s="10" t="s">
        <v>2496</v>
      </c>
      <c r="H3907" s="9" t="s">
        <v>26</v>
      </c>
    </row>
    <row r="3908" ht="15.75" customHeight="1">
      <c r="A3908" s="9" t="s">
        <v>93</v>
      </c>
      <c r="B3908" s="10" t="s">
        <v>313</v>
      </c>
      <c r="C3908" s="11">
        <v>5.0</v>
      </c>
      <c r="D3908" s="11">
        <v>4.0</v>
      </c>
      <c r="E3908" s="12">
        <v>2.0</v>
      </c>
      <c r="F3908" s="9" t="s">
        <v>94</v>
      </c>
      <c r="G3908" s="10" t="s">
        <v>1114</v>
      </c>
      <c r="H3908" s="9" t="s">
        <v>35</v>
      </c>
    </row>
    <row r="3909" ht="15.75" customHeight="1">
      <c r="A3909" s="9" t="s">
        <v>76</v>
      </c>
      <c r="B3909" s="10" t="s">
        <v>324</v>
      </c>
      <c r="C3909" s="10" t="s">
        <v>62</v>
      </c>
      <c r="D3909" s="11">
        <v>4.0</v>
      </c>
      <c r="E3909" s="12">
        <v>2.0</v>
      </c>
      <c r="F3909" s="9" t="s">
        <v>87</v>
      </c>
      <c r="G3909" s="10" t="s">
        <v>705</v>
      </c>
      <c r="H3909" s="9" t="s">
        <v>35</v>
      </c>
    </row>
    <row r="3910" ht="15.75" customHeight="1">
      <c r="A3910" s="9" t="s">
        <v>76</v>
      </c>
      <c r="B3910" s="10" t="s">
        <v>741</v>
      </c>
      <c r="C3910" s="10" t="s">
        <v>205</v>
      </c>
      <c r="D3910" s="11">
        <v>6.0</v>
      </c>
      <c r="E3910" s="12">
        <v>6.0</v>
      </c>
      <c r="F3910" s="9" t="s">
        <v>29</v>
      </c>
      <c r="G3910" s="10" t="s">
        <v>2497</v>
      </c>
      <c r="H3910" s="9" t="s">
        <v>35</v>
      </c>
    </row>
    <row r="3911" ht="15.75" customHeight="1">
      <c r="A3911" s="9" t="s">
        <v>76</v>
      </c>
      <c r="B3911" s="10" t="s">
        <v>797</v>
      </c>
      <c r="C3911" s="10" t="s">
        <v>205</v>
      </c>
      <c r="D3911" s="11">
        <v>6.0</v>
      </c>
      <c r="E3911" s="13"/>
      <c r="F3911" s="9" t="s">
        <v>29</v>
      </c>
      <c r="G3911" s="10" t="s">
        <v>664</v>
      </c>
      <c r="H3911" s="9" t="s">
        <v>35</v>
      </c>
    </row>
    <row r="3912" ht="15.75" customHeight="1">
      <c r="A3912" s="9" t="s">
        <v>190</v>
      </c>
      <c r="B3912" s="10" t="s">
        <v>2498</v>
      </c>
      <c r="C3912" s="11">
        <v>1.0</v>
      </c>
      <c r="D3912" s="11">
        <v>1.0</v>
      </c>
      <c r="E3912" s="12">
        <v>1.0</v>
      </c>
      <c r="F3912" s="9" t="s">
        <v>24</v>
      </c>
      <c r="G3912" s="10" t="s">
        <v>2499</v>
      </c>
      <c r="H3912" s="9" t="s">
        <v>26</v>
      </c>
    </row>
    <row r="3913" ht="15.75" customHeight="1">
      <c r="A3913" s="9" t="s">
        <v>76</v>
      </c>
      <c r="B3913" s="10" t="s">
        <v>1824</v>
      </c>
      <c r="C3913" s="10" t="s">
        <v>39</v>
      </c>
      <c r="D3913" s="11">
        <v>6.0</v>
      </c>
      <c r="E3913" s="12">
        <v>3.0</v>
      </c>
      <c r="F3913" s="9" t="s">
        <v>87</v>
      </c>
      <c r="G3913" s="10" t="s">
        <v>1035</v>
      </c>
      <c r="H3913" s="9" t="s">
        <v>26</v>
      </c>
    </row>
    <row r="3914" ht="15.75" customHeight="1">
      <c r="A3914" s="9" t="s">
        <v>263</v>
      </c>
      <c r="B3914" s="10" t="s">
        <v>329</v>
      </c>
      <c r="C3914" s="10" t="s">
        <v>62</v>
      </c>
      <c r="D3914" s="11">
        <v>4.0</v>
      </c>
      <c r="E3914" s="13"/>
      <c r="F3914" s="9" t="s">
        <v>86</v>
      </c>
      <c r="G3914" s="10" t="s">
        <v>2500</v>
      </c>
      <c r="H3914" s="9" t="s">
        <v>35</v>
      </c>
    </row>
    <row r="3915" ht="15.75" customHeight="1">
      <c r="A3915" s="9" t="s">
        <v>36</v>
      </c>
      <c r="B3915" s="10" t="s">
        <v>2501</v>
      </c>
      <c r="C3915" s="11">
        <v>3.0</v>
      </c>
      <c r="D3915" s="11">
        <v>2.0</v>
      </c>
      <c r="E3915" s="12">
        <v>1.0</v>
      </c>
      <c r="F3915" s="9" t="s">
        <v>359</v>
      </c>
      <c r="G3915" s="10" t="s">
        <v>1268</v>
      </c>
      <c r="H3915" s="9" t="s">
        <v>35</v>
      </c>
    </row>
    <row r="3916" ht="15.75" customHeight="1">
      <c r="A3916" s="9" t="s">
        <v>147</v>
      </c>
      <c r="B3916" s="10" t="s">
        <v>332</v>
      </c>
      <c r="C3916" s="11">
        <v>3.0</v>
      </c>
      <c r="D3916" s="11">
        <v>2.0</v>
      </c>
      <c r="E3916" s="12">
        <v>1.0</v>
      </c>
      <c r="F3916" s="9" t="s">
        <v>86</v>
      </c>
      <c r="G3916" s="10" t="s">
        <v>1505</v>
      </c>
      <c r="H3916" s="9" t="s">
        <v>35</v>
      </c>
    </row>
    <row r="3917" ht="15.75" customHeight="1">
      <c r="A3917" s="9" t="s">
        <v>111</v>
      </c>
      <c r="B3917" s="10" t="s">
        <v>1193</v>
      </c>
      <c r="C3917" s="11">
        <v>3.0</v>
      </c>
      <c r="D3917" s="11">
        <v>2.0</v>
      </c>
      <c r="E3917" s="12">
        <v>1.0</v>
      </c>
      <c r="F3917" s="9" t="s">
        <v>97</v>
      </c>
      <c r="G3917" s="10" t="s">
        <v>161</v>
      </c>
      <c r="H3917" s="9" t="s">
        <v>26</v>
      </c>
    </row>
    <row r="3918" ht="15.75" customHeight="1">
      <c r="A3918" s="9" t="s">
        <v>36</v>
      </c>
      <c r="B3918" s="10" t="s">
        <v>71</v>
      </c>
      <c r="C3918" s="11">
        <v>5.0</v>
      </c>
      <c r="D3918" s="11">
        <v>7.0</v>
      </c>
      <c r="E3918" s="12">
        <v>4.0</v>
      </c>
      <c r="F3918" s="9" t="s">
        <v>487</v>
      </c>
      <c r="G3918" s="10" t="s">
        <v>2502</v>
      </c>
      <c r="H3918" s="9" t="s">
        <v>35</v>
      </c>
    </row>
    <row r="3919" ht="15.75" customHeight="1">
      <c r="A3919" s="9" t="s">
        <v>147</v>
      </c>
      <c r="B3919" s="10" t="s">
        <v>324</v>
      </c>
      <c r="C3919" s="10" t="s">
        <v>62</v>
      </c>
      <c r="D3919" s="11">
        <v>4.0</v>
      </c>
      <c r="E3919" s="12">
        <v>2.0</v>
      </c>
      <c r="F3919" s="9" t="s">
        <v>87</v>
      </c>
      <c r="G3919" s="10" t="s">
        <v>2503</v>
      </c>
      <c r="H3919" s="9"/>
    </row>
    <row r="3920" ht="15.75" customHeight="1">
      <c r="A3920" s="9" t="s">
        <v>76</v>
      </c>
      <c r="B3920" s="10" t="s">
        <v>773</v>
      </c>
      <c r="C3920" s="10" t="s">
        <v>39</v>
      </c>
      <c r="D3920" s="11">
        <v>4.0</v>
      </c>
      <c r="E3920" s="13"/>
      <c r="F3920" s="9" t="s">
        <v>33</v>
      </c>
      <c r="G3920" s="10" t="s">
        <v>2504</v>
      </c>
      <c r="H3920" s="9" t="s">
        <v>35</v>
      </c>
    </row>
    <row r="3921" ht="15.75" customHeight="1">
      <c r="A3921" s="9" t="s">
        <v>27</v>
      </c>
      <c r="B3921" s="10" t="s">
        <v>2472</v>
      </c>
      <c r="C3921" s="10" t="s">
        <v>39</v>
      </c>
      <c r="D3921" s="11">
        <v>6.0</v>
      </c>
      <c r="E3921" s="12">
        <v>4.0</v>
      </c>
      <c r="F3921" s="9" t="s">
        <v>33</v>
      </c>
      <c r="G3921" s="10" t="s">
        <v>546</v>
      </c>
      <c r="H3921" s="9" t="s">
        <v>35</v>
      </c>
    </row>
    <row r="3922" ht="15.75" customHeight="1">
      <c r="A3922" s="9" t="s">
        <v>21</v>
      </c>
      <c r="B3922" s="10" t="s">
        <v>2505</v>
      </c>
      <c r="C3922" s="10" t="s">
        <v>23</v>
      </c>
      <c r="D3922" s="11">
        <v>2.0</v>
      </c>
      <c r="E3922" s="12">
        <v>2.0</v>
      </c>
      <c r="F3922" s="9" t="s">
        <v>87</v>
      </c>
      <c r="G3922" s="10" t="s">
        <v>2506</v>
      </c>
      <c r="H3922" s="9" t="s">
        <v>35</v>
      </c>
    </row>
    <row r="3923" ht="15.75" customHeight="1">
      <c r="A3923" s="9" t="s">
        <v>263</v>
      </c>
      <c r="B3923" s="10" t="s">
        <v>138</v>
      </c>
      <c r="C3923" s="10" t="s">
        <v>23</v>
      </c>
      <c r="D3923" s="11">
        <v>3.0</v>
      </c>
      <c r="E3923" s="12">
        <v>2.0</v>
      </c>
      <c r="F3923" s="9" t="s">
        <v>24</v>
      </c>
      <c r="G3923" s="10" t="s">
        <v>2500</v>
      </c>
      <c r="H3923" s="9" t="s">
        <v>26</v>
      </c>
    </row>
    <row r="3924" ht="15.75" customHeight="1">
      <c r="A3924" s="9" t="s">
        <v>27</v>
      </c>
      <c r="B3924" s="10" t="s">
        <v>136</v>
      </c>
      <c r="C3924" s="11">
        <v>3.0</v>
      </c>
      <c r="D3924" s="11">
        <v>2.0</v>
      </c>
      <c r="E3924" s="12">
        <v>1.0</v>
      </c>
      <c r="F3924" s="9" t="s">
        <v>97</v>
      </c>
      <c r="G3924" s="10" t="s">
        <v>547</v>
      </c>
      <c r="H3924" s="9" t="s">
        <v>26</v>
      </c>
    </row>
    <row r="3925" ht="15.75" customHeight="1">
      <c r="A3925" s="9" t="s">
        <v>90</v>
      </c>
      <c r="B3925" s="10" t="s">
        <v>1070</v>
      </c>
      <c r="C3925" s="11">
        <v>3.0</v>
      </c>
      <c r="D3925" s="11">
        <v>2.0</v>
      </c>
      <c r="E3925" s="12">
        <v>2.0</v>
      </c>
      <c r="F3925" s="9" t="s">
        <v>97</v>
      </c>
      <c r="G3925" s="10" t="s">
        <v>304</v>
      </c>
      <c r="H3925" s="9" t="s">
        <v>26</v>
      </c>
    </row>
    <row r="3926" ht="15.75" customHeight="1">
      <c r="A3926" s="9" t="s">
        <v>27</v>
      </c>
      <c r="B3926" s="10" t="s">
        <v>22</v>
      </c>
      <c r="C3926" s="11">
        <v>3.0</v>
      </c>
      <c r="D3926" s="11">
        <v>2.0</v>
      </c>
      <c r="E3926" s="12">
        <v>2.0</v>
      </c>
      <c r="F3926" s="9" t="s">
        <v>33</v>
      </c>
      <c r="G3926" s="10" t="s">
        <v>547</v>
      </c>
      <c r="H3926" s="9" t="s">
        <v>26</v>
      </c>
    </row>
    <row r="3927" ht="15.75" customHeight="1">
      <c r="A3927" s="9" t="s">
        <v>76</v>
      </c>
      <c r="B3927" s="10" t="s">
        <v>2507</v>
      </c>
      <c r="C3927" s="10" t="s">
        <v>205</v>
      </c>
      <c r="D3927" s="11">
        <v>7.0</v>
      </c>
      <c r="E3927" s="13"/>
      <c r="F3927" s="9" t="s">
        <v>29</v>
      </c>
      <c r="G3927" s="10" t="s">
        <v>2508</v>
      </c>
      <c r="H3927" s="9" t="s">
        <v>35</v>
      </c>
    </row>
    <row r="3928" ht="15.75" customHeight="1">
      <c r="A3928" s="9" t="s">
        <v>27</v>
      </c>
      <c r="B3928" s="10" t="s">
        <v>47</v>
      </c>
      <c r="C3928" s="11">
        <v>4.0</v>
      </c>
      <c r="D3928" s="11">
        <v>3.0</v>
      </c>
      <c r="E3928" s="12">
        <v>5.0</v>
      </c>
      <c r="F3928" s="9" t="s">
        <v>186</v>
      </c>
      <c r="G3928" s="10" t="s">
        <v>2509</v>
      </c>
      <c r="H3928" s="9" t="s">
        <v>26</v>
      </c>
    </row>
    <row r="3929" ht="15.75" customHeight="1">
      <c r="A3929" s="9" t="s">
        <v>27</v>
      </c>
      <c r="B3929" s="10" t="s">
        <v>1348</v>
      </c>
      <c r="C3929" s="11">
        <v>3.0</v>
      </c>
      <c r="D3929" s="11">
        <v>3.0</v>
      </c>
      <c r="E3929" s="12">
        <v>1.0</v>
      </c>
      <c r="F3929" s="9" t="s">
        <v>87</v>
      </c>
      <c r="G3929" s="10" t="s">
        <v>1584</v>
      </c>
      <c r="H3929" s="9" t="s">
        <v>26</v>
      </c>
    </row>
    <row r="3930" ht="15.75" customHeight="1">
      <c r="A3930" s="9" t="s">
        <v>76</v>
      </c>
      <c r="B3930" s="10" t="s">
        <v>1829</v>
      </c>
      <c r="C3930" s="11">
        <v>2.0</v>
      </c>
      <c r="D3930" s="11">
        <v>2.0</v>
      </c>
      <c r="E3930" s="12">
        <v>1.0</v>
      </c>
      <c r="F3930" s="9" t="s">
        <v>24</v>
      </c>
      <c r="G3930" s="10" t="s">
        <v>1882</v>
      </c>
      <c r="H3930" s="9" t="s">
        <v>26</v>
      </c>
    </row>
    <row r="3931" ht="15.75" customHeight="1">
      <c r="A3931" s="9" t="s">
        <v>263</v>
      </c>
      <c r="B3931" s="10" t="s">
        <v>1326</v>
      </c>
      <c r="C3931" s="10"/>
      <c r="D3931" s="10"/>
      <c r="E3931" s="12">
        <v>1.0</v>
      </c>
      <c r="F3931" s="9" t="s">
        <v>24</v>
      </c>
      <c r="G3931" s="10" t="s">
        <v>1391</v>
      </c>
      <c r="H3931" s="9" t="s">
        <v>26</v>
      </c>
    </row>
    <row r="3932" ht="15.75" customHeight="1">
      <c r="A3932" s="9" t="s">
        <v>1013</v>
      </c>
      <c r="B3932" s="10" t="s">
        <v>667</v>
      </c>
      <c r="C3932" s="10" t="s">
        <v>205</v>
      </c>
      <c r="D3932" s="11">
        <v>7.0</v>
      </c>
      <c r="E3932" s="13"/>
      <c r="F3932" s="9" t="s">
        <v>48</v>
      </c>
      <c r="G3932" s="10" t="s">
        <v>2510</v>
      </c>
      <c r="H3932" s="9" t="s">
        <v>26</v>
      </c>
    </row>
    <row r="3933" ht="15.75" customHeight="1">
      <c r="A3933" s="9" t="s">
        <v>27</v>
      </c>
      <c r="B3933" s="10" t="s">
        <v>2432</v>
      </c>
      <c r="C3933" s="11">
        <v>3.0</v>
      </c>
      <c r="D3933" s="11">
        <v>2.0</v>
      </c>
      <c r="E3933" s="12">
        <v>2.0</v>
      </c>
      <c r="F3933" s="9" t="s">
        <v>97</v>
      </c>
      <c r="G3933" s="10" t="s">
        <v>547</v>
      </c>
      <c r="H3933" s="9" t="s">
        <v>67</v>
      </c>
    </row>
    <row r="3934" ht="15.75" customHeight="1">
      <c r="A3934" s="9" t="s">
        <v>21</v>
      </c>
      <c r="B3934" s="10" t="s">
        <v>523</v>
      </c>
      <c r="C3934" s="11">
        <v>2.0</v>
      </c>
      <c r="D3934" s="11">
        <v>2.0</v>
      </c>
      <c r="E3934" s="12">
        <v>1.0</v>
      </c>
      <c r="F3934" s="9" t="s">
        <v>33</v>
      </c>
      <c r="G3934" s="10" t="s">
        <v>1147</v>
      </c>
      <c r="H3934" s="9" t="s">
        <v>26</v>
      </c>
    </row>
    <row r="3935" ht="15.75" customHeight="1">
      <c r="A3935" s="9" t="s">
        <v>21</v>
      </c>
      <c r="B3935" s="10" t="s">
        <v>1146</v>
      </c>
      <c r="C3935" s="11">
        <v>2.0</v>
      </c>
      <c r="D3935" s="11">
        <v>2.0</v>
      </c>
      <c r="E3935" s="12">
        <v>1.0</v>
      </c>
      <c r="F3935" s="9" t="s">
        <v>33</v>
      </c>
      <c r="G3935" s="10" t="s">
        <v>338</v>
      </c>
      <c r="H3935" s="9" t="s">
        <v>26</v>
      </c>
    </row>
    <row r="3936" ht="15.75" customHeight="1">
      <c r="A3936" s="9" t="s">
        <v>37</v>
      </c>
      <c r="B3936" s="10" t="s">
        <v>316</v>
      </c>
      <c r="C3936" s="11">
        <v>3.0</v>
      </c>
      <c r="D3936" s="11">
        <v>2.0</v>
      </c>
      <c r="E3936" s="12">
        <v>2.0</v>
      </c>
      <c r="F3936" s="9" t="s">
        <v>97</v>
      </c>
      <c r="G3936" s="10" t="s">
        <v>2511</v>
      </c>
      <c r="H3936" s="9" t="s">
        <v>35</v>
      </c>
    </row>
    <row r="3937" ht="15.75" customHeight="1">
      <c r="A3937" s="9" t="s">
        <v>21</v>
      </c>
      <c r="B3937" s="10" t="s">
        <v>313</v>
      </c>
      <c r="C3937" s="11">
        <v>1.0</v>
      </c>
      <c r="D3937" s="11">
        <v>1.0</v>
      </c>
      <c r="E3937" s="12">
        <v>1.0</v>
      </c>
      <c r="F3937" s="9" t="s">
        <v>24</v>
      </c>
      <c r="G3937" s="10" t="s">
        <v>837</v>
      </c>
      <c r="H3937" s="9" t="s">
        <v>26</v>
      </c>
    </row>
    <row r="3938" ht="15.75" customHeight="1">
      <c r="A3938" s="9" t="s">
        <v>36</v>
      </c>
      <c r="B3938" s="10" t="s">
        <v>2512</v>
      </c>
      <c r="C3938" s="11">
        <v>3.0</v>
      </c>
      <c r="D3938" s="11">
        <v>2.0</v>
      </c>
      <c r="E3938" s="13"/>
      <c r="F3938" s="9" t="s">
        <v>2458</v>
      </c>
      <c r="G3938" s="10" t="s">
        <v>244</v>
      </c>
      <c r="H3938" s="9" t="s">
        <v>67</v>
      </c>
    </row>
    <row r="3939" ht="15.75" customHeight="1">
      <c r="A3939" s="9" t="s">
        <v>81</v>
      </c>
      <c r="B3939" s="10" t="s">
        <v>391</v>
      </c>
      <c r="C3939" s="10" t="s">
        <v>39</v>
      </c>
      <c r="D3939" s="11">
        <v>5.0</v>
      </c>
      <c r="E3939" s="12">
        <v>4.0</v>
      </c>
      <c r="F3939" s="9" t="s">
        <v>87</v>
      </c>
      <c r="G3939" s="10" t="s">
        <v>2513</v>
      </c>
      <c r="H3939" s="9" t="s">
        <v>26</v>
      </c>
    </row>
    <row r="3940" ht="15.75" customHeight="1">
      <c r="A3940" s="9" t="s">
        <v>106</v>
      </c>
      <c r="B3940" s="10" t="s">
        <v>241</v>
      </c>
      <c r="C3940" s="11">
        <v>6.0</v>
      </c>
      <c r="D3940" s="11">
        <v>4.0</v>
      </c>
      <c r="E3940" s="13"/>
      <c r="F3940" s="9" t="s">
        <v>559</v>
      </c>
      <c r="G3940" s="10"/>
      <c r="H3940" s="9"/>
    </row>
    <row r="3941" ht="15.75" customHeight="1">
      <c r="A3941" s="9" t="s">
        <v>106</v>
      </c>
      <c r="B3941" s="10" t="s">
        <v>757</v>
      </c>
      <c r="C3941" s="11">
        <v>3.0</v>
      </c>
      <c r="D3941" s="11">
        <v>2.0</v>
      </c>
      <c r="E3941" s="12">
        <v>1.0</v>
      </c>
      <c r="F3941" s="9" t="s">
        <v>24</v>
      </c>
      <c r="G3941" s="10" t="s">
        <v>192</v>
      </c>
      <c r="H3941" s="9"/>
    </row>
    <row r="3942" ht="15.75" customHeight="1">
      <c r="A3942" s="9" t="s">
        <v>106</v>
      </c>
      <c r="B3942" s="10" t="s">
        <v>377</v>
      </c>
      <c r="C3942" s="11">
        <v>4.0</v>
      </c>
      <c r="D3942" s="11">
        <v>2.0</v>
      </c>
      <c r="E3942" s="12">
        <v>2.0</v>
      </c>
      <c r="F3942" s="9" t="s">
        <v>87</v>
      </c>
      <c r="G3942" s="10" t="s">
        <v>2514</v>
      </c>
      <c r="H3942" s="9" t="s">
        <v>26</v>
      </c>
    </row>
    <row r="3943" ht="15.75" customHeight="1">
      <c r="A3943" s="9" t="s">
        <v>577</v>
      </c>
      <c r="B3943" s="10" t="s">
        <v>1127</v>
      </c>
      <c r="C3943" s="10" t="s">
        <v>62</v>
      </c>
      <c r="D3943" s="11">
        <v>2.0</v>
      </c>
      <c r="E3943" s="12">
        <v>1.0</v>
      </c>
      <c r="F3943" s="9" t="s">
        <v>24</v>
      </c>
      <c r="G3943" s="10"/>
      <c r="H3943" s="9"/>
    </row>
    <row r="3944" ht="15.75" customHeight="1">
      <c r="A3944" s="9" t="s">
        <v>219</v>
      </c>
      <c r="B3944" s="10" t="s">
        <v>891</v>
      </c>
      <c r="C3944" s="10" t="s">
        <v>327</v>
      </c>
      <c r="D3944" s="11">
        <v>1.0</v>
      </c>
      <c r="E3944" s="13"/>
      <c r="F3944" s="9" t="s">
        <v>24</v>
      </c>
      <c r="G3944" s="10" t="s">
        <v>2515</v>
      </c>
      <c r="H3944" s="9"/>
    </row>
    <row r="3945" ht="15.75" customHeight="1">
      <c r="A3945" s="9" t="s">
        <v>363</v>
      </c>
      <c r="B3945" s="10" t="s">
        <v>632</v>
      </c>
      <c r="C3945" s="11">
        <v>3.0</v>
      </c>
      <c r="D3945" s="11">
        <v>2.0</v>
      </c>
      <c r="E3945" s="12">
        <v>1.0</v>
      </c>
      <c r="F3945" s="9" t="s">
        <v>359</v>
      </c>
      <c r="G3945" s="10" t="s">
        <v>600</v>
      </c>
      <c r="H3945" s="9"/>
    </row>
    <row r="3946" ht="15.75" customHeight="1">
      <c r="A3946" s="9" t="s">
        <v>31</v>
      </c>
      <c r="B3946" s="10" t="s">
        <v>413</v>
      </c>
      <c r="C3946" s="11">
        <v>1.0</v>
      </c>
      <c r="D3946" s="11">
        <v>1.0</v>
      </c>
      <c r="E3946" s="12">
        <v>1.0</v>
      </c>
      <c r="F3946" s="9" t="s">
        <v>97</v>
      </c>
      <c r="G3946" s="10" t="s">
        <v>2516</v>
      </c>
      <c r="H3946" s="9" t="s">
        <v>26</v>
      </c>
    </row>
    <row r="3947" ht="15.75" customHeight="1">
      <c r="A3947" s="9" t="s">
        <v>21</v>
      </c>
      <c r="B3947" s="10" t="s">
        <v>2517</v>
      </c>
      <c r="C3947" s="10" t="s">
        <v>39</v>
      </c>
      <c r="D3947" s="11">
        <v>4.0</v>
      </c>
      <c r="E3947" s="13"/>
      <c r="F3947" s="9" t="s">
        <v>33</v>
      </c>
      <c r="G3947" s="10" t="s">
        <v>841</v>
      </c>
      <c r="H3947" s="9" t="s">
        <v>35</v>
      </c>
    </row>
    <row r="3948" ht="15.75" customHeight="1">
      <c r="A3948" s="9" t="s">
        <v>36</v>
      </c>
      <c r="B3948" s="10" t="s">
        <v>2501</v>
      </c>
      <c r="C3948" s="11">
        <v>3.0</v>
      </c>
      <c r="D3948" s="11">
        <v>2.0</v>
      </c>
      <c r="E3948" s="12">
        <v>1.0</v>
      </c>
      <c r="F3948" s="9" t="s">
        <v>359</v>
      </c>
      <c r="G3948" s="10" t="s">
        <v>1268</v>
      </c>
      <c r="H3948" s="9" t="s">
        <v>35</v>
      </c>
    </row>
    <row r="3949" ht="15.75" customHeight="1">
      <c r="A3949" s="9" t="s">
        <v>147</v>
      </c>
      <c r="B3949" s="10" t="s">
        <v>954</v>
      </c>
      <c r="C3949" s="11">
        <v>1.0</v>
      </c>
      <c r="D3949" s="11">
        <v>1.0</v>
      </c>
      <c r="E3949" s="12">
        <v>1.0</v>
      </c>
      <c r="F3949" s="9" t="s">
        <v>24</v>
      </c>
      <c r="G3949" s="10" t="s">
        <v>1268</v>
      </c>
      <c r="H3949" s="9"/>
    </row>
    <row r="3950" ht="15.75" customHeight="1">
      <c r="A3950" s="9" t="s">
        <v>147</v>
      </c>
      <c r="B3950" s="10" t="s">
        <v>332</v>
      </c>
      <c r="C3950" s="11">
        <v>3.0</v>
      </c>
      <c r="D3950" s="11">
        <v>2.0</v>
      </c>
      <c r="E3950" s="12">
        <v>1.0</v>
      </c>
      <c r="F3950" s="9" t="s">
        <v>86</v>
      </c>
      <c r="G3950" s="10" t="s">
        <v>1505</v>
      </c>
      <c r="H3950" s="9" t="s">
        <v>35</v>
      </c>
    </row>
    <row r="3951" ht="15.75" customHeight="1">
      <c r="A3951" s="9" t="s">
        <v>36</v>
      </c>
      <c r="B3951" s="10" t="s">
        <v>593</v>
      </c>
      <c r="C3951" s="11">
        <v>4.0</v>
      </c>
      <c r="D3951" s="11">
        <v>3.0</v>
      </c>
      <c r="E3951" s="12">
        <v>2.0</v>
      </c>
      <c r="F3951" s="9" t="s">
        <v>172</v>
      </c>
      <c r="G3951" s="10"/>
      <c r="H3951" s="9"/>
    </row>
    <row r="3952" ht="15.75" customHeight="1">
      <c r="A3952" s="9" t="s">
        <v>70</v>
      </c>
      <c r="B3952" s="10" t="s">
        <v>1326</v>
      </c>
      <c r="C3952" s="10" t="s">
        <v>62</v>
      </c>
      <c r="D3952" s="11">
        <v>4.0</v>
      </c>
      <c r="E3952" s="12">
        <v>2.0</v>
      </c>
      <c r="F3952" s="9" t="s">
        <v>97</v>
      </c>
      <c r="G3952" s="10" t="s">
        <v>2518</v>
      </c>
      <c r="H3952" s="9" t="s">
        <v>35</v>
      </c>
    </row>
    <row r="3953" ht="15.75" customHeight="1">
      <c r="A3953" s="9" t="s">
        <v>76</v>
      </c>
      <c r="B3953" s="10" t="s">
        <v>47</v>
      </c>
      <c r="C3953" s="10" t="s">
        <v>39</v>
      </c>
      <c r="D3953" s="10"/>
      <c r="E3953" s="12">
        <v>3.0</v>
      </c>
      <c r="F3953" s="9" t="s">
        <v>87</v>
      </c>
      <c r="G3953" s="10" t="s">
        <v>2269</v>
      </c>
      <c r="H3953" s="9" t="s">
        <v>35</v>
      </c>
    </row>
    <row r="3954" ht="15.75" customHeight="1">
      <c r="A3954" s="9" t="s">
        <v>76</v>
      </c>
      <c r="B3954" s="10" t="s">
        <v>123</v>
      </c>
      <c r="C3954" s="10" t="s">
        <v>39</v>
      </c>
      <c r="D3954" s="10"/>
      <c r="E3954" s="12">
        <v>3.0</v>
      </c>
      <c r="F3954" s="9" t="s">
        <v>793</v>
      </c>
      <c r="G3954" s="10" t="s">
        <v>2519</v>
      </c>
      <c r="H3954" s="9" t="s">
        <v>35</v>
      </c>
    </row>
    <row r="3955" ht="15.75" customHeight="1">
      <c r="A3955" s="9" t="s">
        <v>76</v>
      </c>
      <c r="B3955" s="10" t="s">
        <v>872</v>
      </c>
      <c r="C3955" s="10" t="s">
        <v>23</v>
      </c>
      <c r="D3955" s="11">
        <v>2.0</v>
      </c>
      <c r="E3955" s="12">
        <v>2.0</v>
      </c>
      <c r="F3955" s="9" t="s">
        <v>87</v>
      </c>
      <c r="G3955" s="10" t="s">
        <v>2520</v>
      </c>
      <c r="H3955" s="9" t="s">
        <v>35</v>
      </c>
    </row>
    <row r="3956" ht="15.75" customHeight="1">
      <c r="A3956" s="9" t="s">
        <v>37</v>
      </c>
      <c r="B3956" s="10" t="s">
        <v>593</v>
      </c>
      <c r="C3956" s="10" t="s">
        <v>39</v>
      </c>
      <c r="D3956" s="11">
        <v>3.0</v>
      </c>
      <c r="E3956" s="12">
        <v>2.0</v>
      </c>
      <c r="F3956" s="9" t="s">
        <v>97</v>
      </c>
      <c r="G3956" s="10" t="s">
        <v>40</v>
      </c>
      <c r="H3956" s="9" t="s">
        <v>35</v>
      </c>
    </row>
    <row r="3957" ht="15.75" customHeight="1">
      <c r="A3957" s="9" t="s">
        <v>37</v>
      </c>
      <c r="B3957" s="10" t="s">
        <v>138</v>
      </c>
      <c r="C3957" s="10" t="s">
        <v>39</v>
      </c>
      <c r="D3957" s="11">
        <v>4.0</v>
      </c>
      <c r="E3957" s="12">
        <v>4.0</v>
      </c>
      <c r="F3957" s="9" t="s">
        <v>97</v>
      </c>
      <c r="G3957" s="10" t="s">
        <v>141</v>
      </c>
      <c r="H3957" s="9" t="s">
        <v>35</v>
      </c>
    </row>
    <row r="3958" ht="15.75" customHeight="1">
      <c r="A3958" s="9" t="s">
        <v>76</v>
      </c>
      <c r="B3958" s="10" t="s">
        <v>1265</v>
      </c>
      <c r="C3958" s="10" t="s">
        <v>23</v>
      </c>
      <c r="D3958" s="11">
        <v>2.0</v>
      </c>
      <c r="E3958" s="12">
        <v>2.0</v>
      </c>
      <c r="F3958" s="9" t="s">
        <v>87</v>
      </c>
      <c r="G3958" s="10" t="s">
        <v>2520</v>
      </c>
      <c r="H3958" s="9" t="s">
        <v>35</v>
      </c>
    </row>
    <row r="3959" ht="15.75" customHeight="1">
      <c r="A3959" s="9" t="s">
        <v>37</v>
      </c>
      <c r="B3959" s="10" t="s">
        <v>1146</v>
      </c>
      <c r="C3959" s="10" t="s">
        <v>226</v>
      </c>
      <c r="D3959" s="11">
        <v>4.0</v>
      </c>
      <c r="E3959" s="12">
        <v>4.0</v>
      </c>
      <c r="F3959" s="9" t="s">
        <v>97</v>
      </c>
      <c r="G3959" s="10" t="s">
        <v>333</v>
      </c>
      <c r="H3959" s="9" t="s">
        <v>35</v>
      </c>
    </row>
    <row r="3960" ht="15.75" customHeight="1">
      <c r="A3960" s="9" t="s">
        <v>37</v>
      </c>
      <c r="B3960" s="10" t="s">
        <v>2521</v>
      </c>
      <c r="C3960" s="10" t="s">
        <v>39</v>
      </c>
      <c r="D3960" s="11">
        <v>4.0</v>
      </c>
      <c r="E3960" s="12">
        <v>4.0</v>
      </c>
      <c r="F3960" s="9" t="s">
        <v>97</v>
      </c>
      <c r="G3960" s="10" t="s">
        <v>141</v>
      </c>
      <c r="H3960" s="9" t="s">
        <v>35</v>
      </c>
    </row>
    <row r="3961" ht="15.75" customHeight="1">
      <c r="A3961" s="9" t="s">
        <v>76</v>
      </c>
      <c r="B3961" s="10" t="s">
        <v>957</v>
      </c>
      <c r="C3961" s="11">
        <v>3.0</v>
      </c>
      <c r="D3961" s="11">
        <v>3.0</v>
      </c>
      <c r="E3961" s="12">
        <v>2.0</v>
      </c>
      <c r="F3961" s="9" t="s">
        <v>24</v>
      </c>
      <c r="G3961" s="10" t="s">
        <v>2385</v>
      </c>
      <c r="H3961" s="9" t="s">
        <v>26</v>
      </c>
    </row>
    <row r="3962" ht="15.75" customHeight="1">
      <c r="A3962" s="9" t="s">
        <v>37</v>
      </c>
      <c r="B3962" s="10" t="s">
        <v>377</v>
      </c>
      <c r="C3962" s="10"/>
      <c r="D3962" s="11">
        <v>2.0</v>
      </c>
      <c r="E3962" s="12">
        <v>2.0</v>
      </c>
      <c r="F3962" s="9" t="s">
        <v>33</v>
      </c>
      <c r="G3962" s="10" t="s">
        <v>2522</v>
      </c>
      <c r="H3962" s="9" t="s">
        <v>35</v>
      </c>
    </row>
    <row r="3963" ht="15.75" customHeight="1">
      <c r="A3963" s="9" t="s">
        <v>130</v>
      </c>
      <c r="B3963" s="10" t="s">
        <v>496</v>
      </c>
      <c r="C3963" s="10" t="s">
        <v>205</v>
      </c>
      <c r="D3963" s="11">
        <v>8.0</v>
      </c>
      <c r="E3963" s="13"/>
      <c r="F3963" s="9" t="s">
        <v>43</v>
      </c>
      <c r="G3963" s="10" t="s">
        <v>2523</v>
      </c>
      <c r="H3963" s="9" t="s">
        <v>35</v>
      </c>
    </row>
    <row r="3964" ht="15.75" customHeight="1">
      <c r="A3964" s="9" t="s">
        <v>174</v>
      </c>
      <c r="B3964" s="10" t="s">
        <v>2007</v>
      </c>
      <c r="C3964" s="10" t="s">
        <v>62</v>
      </c>
      <c r="D3964" s="11">
        <v>2.0</v>
      </c>
      <c r="E3964" s="12">
        <v>2.0</v>
      </c>
      <c r="F3964" s="9" t="s">
        <v>86</v>
      </c>
      <c r="G3964" s="10" t="s">
        <v>600</v>
      </c>
      <c r="H3964" s="9" t="s">
        <v>67</v>
      </c>
    </row>
    <row r="3965" ht="15.75" customHeight="1">
      <c r="A3965" s="9" t="s">
        <v>37</v>
      </c>
      <c r="B3965" s="10" t="s">
        <v>143</v>
      </c>
      <c r="C3965" s="10"/>
      <c r="D3965" s="10"/>
      <c r="E3965" s="13"/>
      <c r="F3965" s="9" t="s">
        <v>86</v>
      </c>
      <c r="G3965" s="10" t="s">
        <v>2387</v>
      </c>
      <c r="H3965" s="9" t="s">
        <v>35</v>
      </c>
    </row>
    <row r="3966" ht="15.75" customHeight="1">
      <c r="A3966" s="9" t="s">
        <v>224</v>
      </c>
      <c r="B3966" s="10" t="s">
        <v>142</v>
      </c>
      <c r="C3966" s="10" t="s">
        <v>23</v>
      </c>
      <c r="D3966" s="11">
        <v>2.0</v>
      </c>
      <c r="E3966" s="12">
        <v>1.0</v>
      </c>
      <c r="F3966" s="9" t="s">
        <v>86</v>
      </c>
      <c r="G3966" s="10" t="s">
        <v>1003</v>
      </c>
      <c r="H3966" s="9" t="s">
        <v>26</v>
      </c>
    </row>
    <row r="3967" ht="15.75" customHeight="1">
      <c r="A3967" s="9" t="s">
        <v>224</v>
      </c>
      <c r="B3967" s="10" t="s">
        <v>1883</v>
      </c>
      <c r="C3967" s="11">
        <v>1.0</v>
      </c>
      <c r="D3967" s="11">
        <v>1.0</v>
      </c>
      <c r="E3967" s="13"/>
      <c r="F3967" s="9" t="s">
        <v>86</v>
      </c>
      <c r="G3967" s="10" t="s">
        <v>533</v>
      </c>
      <c r="H3967" s="9" t="s">
        <v>26</v>
      </c>
    </row>
    <row r="3968" ht="15.75" customHeight="1">
      <c r="A3968" s="9" t="s">
        <v>53</v>
      </c>
      <c r="B3968" s="10" t="s">
        <v>247</v>
      </c>
      <c r="C3968" s="10" t="s">
        <v>62</v>
      </c>
      <c r="D3968" s="11">
        <v>3.0</v>
      </c>
      <c r="E3968" s="13"/>
      <c r="F3968" s="9" t="s">
        <v>713</v>
      </c>
      <c r="G3968" s="10" t="s">
        <v>912</v>
      </c>
      <c r="H3968" s="9" t="s">
        <v>26</v>
      </c>
    </row>
    <row r="3969" ht="15.75" customHeight="1">
      <c r="A3969" s="9" t="s">
        <v>224</v>
      </c>
      <c r="B3969" s="10" t="s">
        <v>983</v>
      </c>
      <c r="C3969" s="10" t="s">
        <v>327</v>
      </c>
      <c r="D3969" s="11">
        <v>1.0</v>
      </c>
      <c r="E3969" s="13"/>
      <c r="F3969" s="9" t="s">
        <v>24</v>
      </c>
      <c r="G3969" s="10"/>
      <c r="H3969" s="9" t="s">
        <v>35</v>
      </c>
    </row>
    <row r="3970" ht="15.75" customHeight="1">
      <c r="A3970" s="9" t="s">
        <v>21</v>
      </c>
      <c r="B3970" s="10" t="s">
        <v>2524</v>
      </c>
      <c r="C3970" s="11">
        <v>3.0</v>
      </c>
      <c r="D3970" s="11">
        <v>2.0</v>
      </c>
      <c r="E3970" s="12">
        <v>1.0</v>
      </c>
      <c r="F3970" s="9" t="s">
        <v>24</v>
      </c>
      <c r="G3970" s="10" t="s">
        <v>2370</v>
      </c>
      <c r="H3970" s="9" t="s">
        <v>26</v>
      </c>
    </row>
    <row r="3971" ht="15.75" customHeight="1">
      <c r="A3971" s="9" t="s">
        <v>36</v>
      </c>
      <c r="B3971" s="10" t="s">
        <v>1265</v>
      </c>
      <c r="C3971" s="11">
        <v>4.0</v>
      </c>
      <c r="D3971" s="11">
        <v>3.0</v>
      </c>
      <c r="E3971" s="12">
        <v>4.0</v>
      </c>
      <c r="F3971" s="9" t="s">
        <v>51</v>
      </c>
      <c r="G3971" s="10" t="s">
        <v>249</v>
      </c>
      <c r="H3971" s="9" t="s">
        <v>35</v>
      </c>
    </row>
    <row r="3972" ht="15.75" customHeight="1">
      <c r="A3972" s="9" t="s">
        <v>224</v>
      </c>
      <c r="B3972" s="10" t="s">
        <v>970</v>
      </c>
      <c r="C3972" s="10" t="s">
        <v>327</v>
      </c>
      <c r="D3972" s="11">
        <v>1.0</v>
      </c>
      <c r="E3972" s="13"/>
      <c r="F3972" s="9" t="s">
        <v>86</v>
      </c>
      <c r="G3972" s="10" t="s">
        <v>246</v>
      </c>
      <c r="H3972" s="9" t="s">
        <v>35</v>
      </c>
    </row>
    <row r="3973" ht="15.75" customHeight="1">
      <c r="A3973" s="9" t="s">
        <v>130</v>
      </c>
      <c r="B3973" s="10" t="s">
        <v>123</v>
      </c>
      <c r="C3973" s="10" t="s">
        <v>205</v>
      </c>
      <c r="D3973" s="11">
        <v>6.0</v>
      </c>
      <c r="E3973" s="13"/>
      <c r="F3973" s="9" t="s">
        <v>43</v>
      </c>
      <c r="G3973" s="10" t="s">
        <v>2232</v>
      </c>
      <c r="H3973" s="9" t="s">
        <v>35</v>
      </c>
    </row>
    <row r="3974" ht="15.75" customHeight="1">
      <c r="A3974" s="9" t="s">
        <v>36</v>
      </c>
      <c r="B3974" s="10" t="s">
        <v>505</v>
      </c>
      <c r="C3974" s="11">
        <v>4.0</v>
      </c>
      <c r="D3974" s="11">
        <v>2.0</v>
      </c>
      <c r="E3974" s="12">
        <v>1.0</v>
      </c>
      <c r="F3974" s="9" t="s">
        <v>87</v>
      </c>
      <c r="G3974" s="10" t="s">
        <v>2525</v>
      </c>
      <c r="H3974" s="9" t="s">
        <v>35</v>
      </c>
    </row>
    <row r="3975" ht="15.75" customHeight="1">
      <c r="A3975" s="9" t="s">
        <v>37</v>
      </c>
      <c r="B3975" s="10" t="s">
        <v>1425</v>
      </c>
      <c r="C3975" s="11">
        <v>3.0</v>
      </c>
      <c r="D3975" s="11">
        <v>2.0</v>
      </c>
      <c r="E3975" s="12">
        <v>1.0</v>
      </c>
      <c r="F3975" s="9" t="s">
        <v>359</v>
      </c>
      <c r="G3975" s="10" t="s">
        <v>2526</v>
      </c>
      <c r="H3975" s="9" t="s">
        <v>35</v>
      </c>
    </row>
    <row r="3976" ht="15.75" customHeight="1">
      <c r="A3976" s="9" t="s">
        <v>31</v>
      </c>
      <c r="B3976" s="10" t="s">
        <v>2342</v>
      </c>
      <c r="C3976" s="11">
        <v>3.0</v>
      </c>
      <c r="D3976" s="11">
        <v>2.0</v>
      </c>
      <c r="E3976" s="13"/>
      <c r="F3976" s="9" t="s">
        <v>87</v>
      </c>
      <c r="G3976" s="10" t="s">
        <v>1601</v>
      </c>
      <c r="H3976" s="9" t="s">
        <v>35</v>
      </c>
    </row>
    <row r="3977" ht="15.75" customHeight="1">
      <c r="A3977" s="9" t="s">
        <v>243</v>
      </c>
      <c r="B3977" s="10" t="s">
        <v>1728</v>
      </c>
      <c r="C3977" s="11">
        <v>3.0</v>
      </c>
      <c r="D3977" s="11">
        <v>2.0</v>
      </c>
      <c r="E3977" s="12">
        <v>1.0</v>
      </c>
      <c r="F3977" s="9" t="s">
        <v>87</v>
      </c>
      <c r="G3977" s="10" t="s">
        <v>2527</v>
      </c>
      <c r="H3977" s="9"/>
    </row>
    <row r="3978" ht="15.75" customHeight="1">
      <c r="A3978" s="9" t="s">
        <v>93</v>
      </c>
      <c r="B3978" s="10" t="s">
        <v>560</v>
      </c>
      <c r="C3978" s="11">
        <v>3.0</v>
      </c>
      <c r="D3978" s="11">
        <v>2.0</v>
      </c>
      <c r="E3978" s="12">
        <v>2.0</v>
      </c>
      <c r="F3978" s="9" t="s">
        <v>24</v>
      </c>
      <c r="G3978" s="10" t="s">
        <v>760</v>
      </c>
      <c r="H3978" s="9" t="s">
        <v>35</v>
      </c>
    </row>
    <row r="3979" ht="15.75" customHeight="1">
      <c r="A3979" s="9" t="s">
        <v>1013</v>
      </c>
      <c r="B3979" s="10" t="s">
        <v>2528</v>
      </c>
      <c r="C3979" s="11">
        <v>3.0</v>
      </c>
      <c r="D3979" s="11">
        <v>2.0</v>
      </c>
      <c r="E3979" s="12">
        <v>3.0</v>
      </c>
      <c r="F3979" s="9" t="s">
        <v>87</v>
      </c>
      <c r="G3979" s="10" t="s">
        <v>2177</v>
      </c>
      <c r="H3979" s="9" t="s">
        <v>35</v>
      </c>
    </row>
    <row r="3980" ht="15.75" customHeight="1">
      <c r="A3980" s="9" t="s">
        <v>37</v>
      </c>
      <c r="B3980" s="10" t="s">
        <v>560</v>
      </c>
      <c r="C3980" s="11">
        <v>3.0</v>
      </c>
      <c r="D3980" s="11">
        <v>2.0</v>
      </c>
      <c r="E3980" s="12">
        <v>2.0</v>
      </c>
      <c r="F3980" s="9" t="s">
        <v>97</v>
      </c>
      <c r="G3980" s="10" t="s">
        <v>1681</v>
      </c>
      <c r="H3980" s="9" t="s">
        <v>35</v>
      </c>
    </row>
    <row r="3981" ht="15.75" customHeight="1">
      <c r="A3981" s="9" t="s">
        <v>37</v>
      </c>
      <c r="B3981" s="10" t="s">
        <v>1192</v>
      </c>
      <c r="C3981" s="10" t="s">
        <v>62</v>
      </c>
      <c r="D3981" s="11">
        <v>3.0</v>
      </c>
      <c r="E3981" s="13"/>
      <c r="F3981" s="9" t="s">
        <v>87</v>
      </c>
      <c r="G3981" s="10" t="s">
        <v>2529</v>
      </c>
      <c r="H3981" s="9" t="s">
        <v>67</v>
      </c>
    </row>
    <row r="3982" ht="15.75" customHeight="1">
      <c r="A3982" s="9" t="s">
        <v>36</v>
      </c>
      <c r="B3982" s="10" t="s">
        <v>2342</v>
      </c>
      <c r="C3982" s="11">
        <v>4.0</v>
      </c>
      <c r="D3982" s="11">
        <v>3.0</v>
      </c>
      <c r="E3982" s="13"/>
      <c r="F3982" s="9" t="s">
        <v>59</v>
      </c>
      <c r="G3982" s="10" t="s">
        <v>2530</v>
      </c>
      <c r="H3982" s="9" t="s">
        <v>35</v>
      </c>
    </row>
    <row r="3983" ht="15.75" customHeight="1">
      <c r="A3983" s="9" t="s">
        <v>376</v>
      </c>
      <c r="B3983" s="10" t="s">
        <v>2531</v>
      </c>
      <c r="C3983" s="11">
        <v>3.0</v>
      </c>
      <c r="D3983" s="11">
        <v>2.0</v>
      </c>
      <c r="E3983" s="13"/>
      <c r="F3983" s="9" t="s">
        <v>97</v>
      </c>
      <c r="G3983" s="10" t="s">
        <v>2532</v>
      </c>
      <c r="H3983" s="9" t="s">
        <v>67</v>
      </c>
    </row>
    <row r="3984" ht="15.75" customHeight="1">
      <c r="A3984" s="9" t="s">
        <v>168</v>
      </c>
      <c r="B3984" s="10" t="s">
        <v>324</v>
      </c>
      <c r="C3984" s="11">
        <v>2.0</v>
      </c>
      <c r="D3984" s="11">
        <v>2.0</v>
      </c>
      <c r="E3984" s="12">
        <v>1.0</v>
      </c>
      <c r="F3984" s="9" t="s">
        <v>24</v>
      </c>
      <c r="G3984" s="10" t="s">
        <v>236</v>
      </c>
      <c r="H3984" s="9" t="s">
        <v>26</v>
      </c>
    </row>
    <row r="3985" ht="15.75" customHeight="1">
      <c r="A3985" s="9" t="s">
        <v>27</v>
      </c>
      <c r="B3985" s="10" t="s">
        <v>303</v>
      </c>
      <c r="C3985" s="11">
        <v>2.0</v>
      </c>
      <c r="D3985" s="11">
        <v>2.0</v>
      </c>
      <c r="E3985" s="12">
        <v>1.0</v>
      </c>
      <c r="F3985" s="9" t="s">
        <v>124</v>
      </c>
      <c r="G3985" s="10" t="s">
        <v>2533</v>
      </c>
      <c r="H3985" s="9" t="s">
        <v>26</v>
      </c>
    </row>
    <row r="3986" ht="15.75" customHeight="1">
      <c r="A3986" s="9" t="s">
        <v>168</v>
      </c>
      <c r="B3986" s="10" t="s">
        <v>566</v>
      </c>
      <c r="C3986" s="11">
        <v>4.0</v>
      </c>
      <c r="D3986" s="11">
        <v>4.0</v>
      </c>
      <c r="E3986" s="12">
        <v>3.0</v>
      </c>
      <c r="F3986" s="9" t="s">
        <v>314</v>
      </c>
      <c r="G3986" s="10" t="s">
        <v>567</v>
      </c>
      <c r="H3986" s="9"/>
    </row>
    <row r="3987" ht="15.75" customHeight="1">
      <c r="A3987" s="9" t="s">
        <v>168</v>
      </c>
      <c r="B3987" s="10" t="s">
        <v>2534</v>
      </c>
      <c r="C3987" s="11">
        <v>4.0</v>
      </c>
      <c r="D3987" s="11">
        <v>4.0</v>
      </c>
      <c r="E3987" s="12">
        <v>3.0</v>
      </c>
      <c r="F3987" s="9" t="s">
        <v>24</v>
      </c>
      <c r="G3987" s="10" t="s">
        <v>2535</v>
      </c>
      <c r="H3987" s="9" t="s">
        <v>35</v>
      </c>
    </row>
    <row r="3988" ht="15.75" customHeight="1">
      <c r="A3988" s="9" t="s">
        <v>168</v>
      </c>
      <c r="B3988" s="10" t="s">
        <v>2536</v>
      </c>
      <c r="C3988" s="11">
        <v>1.0</v>
      </c>
      <c r="D3988" s="11">
        <v>2.0</v>
      </c>
      <c r="E3988" s="12">
        <v>1.0</v>
      </c>
      <c r="F3988" s="9" t="s">
        <v>24</v>
      </c>
      <c r="G3988" s="10" t="s">
        <v>614</v>
      </c>
      <c r="H3988" s="9" t="s">
        <v>35</v>
      </c>
    </row>
    <row r="3989" ht="15.75" customHeight="1">
      <c r="A3989" s="9" t="s">
        <v>168</v>
      </c>
      <c r="B3989" s="10" t="s">
        <v>2537</v>
      </c>
      <c r="C3989" s="11">
        <v>4.0</v>
      </c>
      <c r="D3989" s="11">
        <v>4.0</v>
      </c>
      <c r="E3989" s="12">
        <v>3.0</v>
      </c>
      <c r="F3989" s="9" t="s">
        <v>24</v>
      </c>
      <c r="G3989" s="10" t="s">
        <v>567</v>
      </c>
      <c r="H3989" s="9" t="s">
        <v>35</v>
      </c>
    </row>
    <row r="3990" ht="15.75" customHeight="1">
      <c r="A3990" s="9" t="s">
        <v>168</v>
      </c>
      <c r="B3990" s="10" t="s">
        <v>1820</v>
      </c>
      <c r="C3990" s="11">
        <v>4.0</v>
      </c>
      <c r="D3990" s="11">
        <v>4.0</v>
      </c>
      <c r="E3990" s="12">
        <v>3.0</v>
      </c>
      <c r="F3990" s="9" t="s">
        <v>24</v>
      </c>
      <c r="G3990" s="10" t="s">
        <v>2538</v>
      </c>
      <c r="H3990" s="9" t="s">
        <v>35</v>
      </c>
    </row>
    <row r="3991" ht="15.75" customHeight="1">
      <c r="A3991" s="9" t="s">
        <v>36</v>
      </c>
      <c r="B3991" s="10" t="s">
        <v>952</v>
      </c>
      <c r="C3991" s="11">
        <v>3.0</v>
      </c>
      <c r="D3991" s="11">
        <v>2.0</v>
      </c>
      <c r="E3991" s="12">
        <v>1.0</v>
      </c>
      <c r="F3991" s="9" t="s">
        <v>33</v>
      </c>
      <c r="G3991" s="10" t="s">
        <v>976</v>
      </c>
      <c r="H3991" s="9" t="s">
        <v>26</v>
      </c>
    </row>
    <row r="3992" ht="15.75" customHeight="1">
      <c r="A3992" s="9" t="s">
        <v>45</v>
      </c>
      <c r="B3992" s="10" t="s">
        <v>2539</v>
      </c>
      <c r="C3992" s="11">
        <v>3.0</v>
      </c>
      <c r="D3992" s="11">
        <v>2.0</v>
      </c>
      <c r="E3992" s="12">
        <v>2.0</v>
      </c>
      <c r="F3992" s="9" t="s">
        <v>33</v>
      </c>
      <c r="G3992" s="10" t="s">
        <v>239</v>
      </c>
      <c r="H3992" s="9" t="s">
        <v>35</v>
      </c>
    </row>
    <row r="3993" ht="15.75" customHeight="1">
      <c r="A3993" s="9" t="s">
        <v>45</v>
      </c>
      <c r="B3993" s="10" t="s">
        <v>2540</v>
      </c>
      <c r="C3993" s="11">
        <v>1.0</v>
      </c>
      <c r="D3993" s="11">
        <v>1.0</v>
      </c>
      <c r="E3993" s="12">
        <v>1.0</v>
      </c>
      <c r="F3993" s="9" t="s">
        <v>33</v>
      </c>
      <c r="G3993" s="10" t="s">
        <v>399</v>
      </c>
      <c r="H3993" s="9" t="s">
        <v>35</v>
      </c>
    </row>
    <row r="3994" ht="15.75" customHeight="1">
      <c r="A3994" s="9" t="s">
        <v>45</v>
      </c>
      <c r="B3994" s="10" t="s">
        <v>2541</v>
      </c>
      <c r="C3994" s="11">
        <v>1.0</v>
      </c>
      <c r="D3994" s="11">
        <v>1.0</v>
      </c>
      <c r="E3994" s="12">
        <v>1.0</v>
      </c>
      <c r="F3994" s="9" t="s">
        <v>33</v>
      </c>
      <c r="G3994" s="10" t="s">
        <v>1243</v>
      </c>
      <c r="H3994" s="9" t="s">
        <v>35</v>
      </c>
    </row>
    <row r="3995" ht="15.75" customHeight="1">
      <c r="A3995" s="9" t="s">
        <v>36</v>
      </c>
      <c r="B3995" s="10" t="s">
        <v>1326</v>
      </c>
      <c r="C3995" s="11">
        <v>5.0</v>
      </c>
      <c r="D3995" s="11">
        <v>3.0</v>
      </c>
      <c r="E3995" s="12">
        <v>2.0</v>
      </c>
      <c r="F3995" s="9" t="s">
        <v>59</v>
      </c>
      <c r="G3995" s="10" t="s">
        <v>714</v>
      </c>
      <c r="H3995" s="9" t="s">
        <v>35</v>
      </c>
    </row>
    <row r="3996" ht="15.75" customHeight="1">
      <c r="A3996" s="9" t="s">
        <v>174</v>
      </c>
      <c r="B3996" s="10" t="s">
        <v>1425</v>
      </c>
      <c r="C3996" s="10" t="s">
        <v>62</v>
      </c>
      <c r="D3996" s="11">
        <v>2.0</v>
      </c>
      <c r="E3996" s="13"/>
      <c r="F3996" s="9" t="s">
        <v>87</v>
      </c>
      <c r="G3996" s="10" t="s">
        <v>2542</v>
      </c>
      <c r="H3996" s="9" t="s">
        <v>67</v>
      </c>
    </row>
    <row r="3997" ht="15.75" customHeight="1">
      <c r="A3997" s="9" t="s">
        <v>31</v>
      </c>
      <c r="B3997" s="10" t="s">
        <v>138</v>
      </c>
      <c r="C3997" s="11">
        <v>2.0</v>
      </c>
      <c r="D3997" s="11">
        <v>2.0</v>
      </c>
      <c r="E3997" s="12">
        <v>2.0</v>
      </c>
      <c r="F3997" s="9" t="s">
        <v>24</v>
      </c>
      <c r="G3997" s="10" t="s">
        <v>939</v>
      </c>
      <c r="H3997" s="9" t="s">
        <v>26</v>
      </c>
    </row>
    <row r="3998" ht="15.75" customHeight="1">
      <c r="A3998" s="9" t="s">
        <v>31</v>
      </c>
      <c r="B3998" s="10" t="s">
        <v>984</v>
      </c>
      <c r="C3998" s="11">
        <v>2.0</v>
      </c>
      <c r="D3998" s="11">
        <v>2.0</v>
      </c>
      <c r="E3998" s="12">
        <v>1.0</v>
      </c>
      <c r="F3998" s="9" t="s">
        <v>24</v>
      </c>
      <c r="G3998" s="10" t="s">
        <v>1651</v>
      </c>
      <c r="H3998" s="9" t="s">
        <v>26</v>
      </c>
    </row>
    <row r="3999" ht="15.75" customHeight="1">
      <c r="A3999" s="9" t="s">
        <v>31</v>
      </c>
      <c r="B3999" s="10" t="s">
        <v>231</v>
      </c>
      <c r="C3999" s="11">
        <v>2.0</v>
      </c>
      <c r="D3999" s="11">
        <v>2.0</v>
      </c>
      <c r="E3999" s="12">
        <v>1.0</v>
      </c>
      <c r="F3999" s="9" t="s">
        <v>24</v>
      </c>
      <c r="G3999" s="10" t="s">
        <v>1651</v>
      </c>
      <c r="H3999" s="9" t="s">
        <v>26</v>
      </c>
    </row>
    <row r="4000" ht="15.75" customHeight="1">
      <c r="A4000" s="9" t="s">
        <v>792</v>
      </c>
      <c r="B4000" s="10" t="s">
        <v>2543</v>
      </c>
      <c r="C4000" s="11">
        <v>4.0</v>
      </c>
      <c r="D4000" s="11">
        <v>4.0</v>
      </c>
      <c r="E4000" s="12">
        <v>5.0</v>
      </c>
      <c r="F4000" s="9" t="s">
        <v>87</v>
      </c>
      <c r="G4000" s="10" t="s">
        <v>1989</v>
      </c>
      <c r="H4000" s="9" t="s">
        <v>26</v>
      </c>
    </row>
    <row r="4001" ht="15.75" customHeight="1">
      <c r="A4001" s="9" t="s">
        <v>31</v>
      </c>
      <c r="B4001" s="10" t="s">
        <v>313</v>
      </c>
      <c r="C4001" s="11">
        <v>3.0</v>
      </c>
      <c r="D4001" s="11">
        <v>2.0</v>
      </c>
      <c r="E4001" s="12">
        <v>2.0</v>
      </c>
      <c r="F4001" s="9" t="s">
        <v>24</v>
      </c>
      <c r="G4001" s="10" t="s">
        <v>1557</v>
      </c>
      <c r="H4001" s="9" t="s">
        <v>26</v>
      </c>
    </row>
    <row r="4002" ht="15.75" customHeight="1">
      <c r="A4002" s="9" t="s">
        <v>76</v>
      </c>
      <c r="B4002" s="10" t="s">
        <v>123</v>
      </c>
      <c r="C4002" s="10" t="s">
        <v>39</v>
      </c>
      <c r="D4002" s="11">
        <v>5.0</v>
      </c>
      <c r="E4002" s="13"/>
      <c r="F4002" s="9" t="s">
        <v>87</v>
      </c>
      <c r="G4002" s="10" t="s">
        <v>80</v>
      </c>
      <c r="H4002" s="9" t="s">
        <v>26</v>
      </c>
    </row>
    <row r="4003" ht="15.75" customHeight="1">
      <c r="A4003" s="9" t="s">
        <v>31</v>
      </c>
      <c r="B4003" s="10" t="s">
        <v>628</v>
      </c>
      <c r="C4003" s="11">
        <v>1.0</v>
      </c>
      <c r="D4003" s="11">
        <v>1.0</v>
      </c>
      <c r="E4003" s="12">
        <v>1.0</v>
      </c>
      <c r="F4003" s="9" t="s">
        <v>24</v>
      </c>
      <c r="G4003" s="10" t="s">
        <v>1121</v>
      </c>
      <c r="H4003" s="9" t="s">
        <v>26</v>
      </c>
    </row>
    <row r="4004" ht="15.75" customHeight="1">
      <c r="A4004" s="9" t="s">
        <v>219</v>
      </c>
      <c r="B4004" s="10" t="s">
        <v>970</v>
      </c>
      <c r="C4004" s="10"/>
      <c r="D4004" s="10"/>
      <c r="E4004" s="13"/>
      <c r="F4004" s="9" t="s">
        <v>24</v>
      </c>
      <c r="G4004" s="10" t="s">
        <v>246</v>
      </c>
      <c r="H4004" s="9" t="s">
        <v>26</v>
      </c>
    </row>
    <row r="4005" ht="15.75" customHeight="1">
      <c r="A4005" s="9" t="s">
        <v>363</v>
      </c>
      <c r="B4005" s="10" t="s">
        <v>755</v>
      </c>
      <c r="C4005" s="11">
        <v>3.0</v>
      </c>
      <c r="D4005" s="11">
        <v>2.0</v>
      </c>
      <c r="E4005" s="13"/>
      <c r="F4005" s="9" t="s">
        <v>559</v>
      </c>
      <c r="G4005" s="10" t="s">
        <v>1670</v>
      </c>
      <c r="H4005" s="9" t="s">
        <v>26</v>
      </c>
    </row>
    <row r="4006" ht="15.75" customHeight="1">
      <c r="A4006" s="9" t="s">
        <v>31</v>
      </c>
      <c r="B4006" s="10" t="s">
        <v>1569</v>
      </c>
      <c r="C4006" s="11">
        <v>1.0</v>
      </c>
      <c r="D4006" s="11">
        <v>1.0</v>
      </c>
      <c r="E4006" s="12">
        <v>1.0</v>
      </c>
      <c r="F4006" s="9" t="s">
        <v>24</v>
      </c>
      <c r="G4006" s="10" t="s">
        <v>2544</v>
      </c>
      <c r="H4006" s="9" t="s">
        <v>26</v>
      </c>
    </row>
    <row r="4007" ht="15.75" customHeight="1">
      <c r="A4007" s="9" t="s">
        <v>31</v>
      </c>
      <c r="B4007" s="10" t="s">
        <v>160</v>
      </c>
      <c r="C4007" s="11">
        <v>1.0</v>
      </c>
      <c r="D4007" s="11">
        <v>1.0</v>
      </c>
      <c r="E4007" s="12">
        <v>2.0</v>
      </c>
      <c r="F4007" s="9" t="s">
        <v>86</v>
      </c>
      <c r="G4007" s="10" t="s">
        <v>1121</v>
      </c>
      <c r="H4007" s="9" t="s">
        <v>26</v>
      </c>
    </row>
    <row r="4008" ht="15.75" customHeight="1">
      <c r="A4008" s="9" t="s">
        <v>45</v>
      </c>
      <c r="B4008" s="10" t="s">
        <v>628</v>
      </c>
      <c r="C4008" s="11">
        <v>2.0</v>
      </c>
      <c r="D4008" s="11">
        <v>2.0</v>
      </c>
      <c r="E4008" s="12">
        <v>1.0</v>
      </c>
      <c r="F4008" s="9" t="s">
        <v>87</v>
      </c>
      <c r="G4008" s="10" t="s">
        <v>1532</v>
      </c>
      <c r="H4008" s="9" t="s">
        <v>35</v>
      </c>
    </row>
    <row r="4009" ht="15.75" customHeight="1">
      <c r="A4009" s="9" t="s">
        <v>45</v>
      </c>
      <c r="B4009" s="10" t="s">
        <v>377</v>
      </c>
      <c r="C4009" s="11">
        <v>2.0</v>
      </c>
      <c r="D4009" s="11">
        <v>2.0</v>
      </c>
      <c r="E4009" s="12">
        <v>1.0</v>
      </c>
      <c r="F4009" s="9" t="s">
        <v>87</v>
      </c>
      <c r="G4009" s="10" t="s">
        <v>2545</v>
      </c>
      <c r="H4009" s="9" t="s">
        <v>35</v>
      </c>
    </row>
    <row r="4010" ht="15.75" customHeight="1">
      <c r="A4010" s="9" t="s">
        <v>45</v>
      </c>
      <c r="B4010" s="10" t="s">
        <v>332</v>
      </c>
      <c r="C4010" s="10" t="s">
        <v>62</v>
      </c>
      <c r="D4010" s="11">
        <v>3.0</v>
      </c>
      <c r="E4010" s="12">
        <v>2.0</v>
      </c>
      <c r="F4010" s="9" t="s">
        <v>87</v>
      </c>
      <c r="G4010" s="10" t="s">
        <v>84</v>
      </c>
      <c r="H4010" s="9" t="s">
        <v>35</v>
      </c>
    </row>
    <row r="4011" ht="15.75" customHeight="1">
      <c r="A4011" s="9" t="s">
        <v>159</v>
      </c>
      <c r="B4011" s="10" t="s">
        <v>1602</v>
      </c>
      <c r="C4011" s="11">
        <v>3.0</v>
      </c>
      <c r="D4011" s="11">
        <v>2.0</v>
      </c>
      <c r="E4011" s="12">
        <v>1.0</v>
      </c>
      <c r="F4011" s="9" t="s">
        <v>87</v>
      </c>
      <c r="G4011" s="10" t="s">
        <v>2546</v>
      </c>
      <c r="H4011" s="9" t="s">
        <v>35</v>
      </c>
    </row>
    <row r="4012" ht="15.75" customHeight="1">
      <c r="A4012" s="9" t="s">
        <v>263</v>
      </c>
      <c r="B4012" s="10" t="s">
        <v>854</v>
      </c>
      <c r="C4012" s="11">
        <v>3.0</v>
      </c>
      <c r="D4012" s="11">
        <v>3.0</v>
      </c>
      <c r="E4012" s="12">
        <v>2.0</v>
      </c>
      <c r="F4012" s="9" t="s">
        <v>678</v>
      </c>
      <c r="G4012" s="10" t="s">
        <v>473</v>
      </c>
      <c r="H4012" s="9" t="s">
        <v>35</v>
      </c>
    </row>
    <row r="4013" ht="15.75" customHeight="1">
      <c r="A4013" s="9" t="s">
        <v>81</v>
      </c>
      <c r="B4013" s="10" t="s">
        <v>128</v>
      </c>
      <c r="C4013" s="11">
        <v>5.0</v>
      </c>
      <c r="D4013" s="11">
        <v>4.0</v>
      </c>
      <c r="E4013" s="13"/>
      <c r="F4013" s="9" t="s">
        <v>94</v>
      </c>
      <c r="G4013" s="10" t="s">
        <v>1026</v>
      </c>
      <c r="H4013" s="9" t="s">
        <v>35</v>
      </c>
    </row>
    <row r="4014" ht="15.75" customHeight="1">
      <c r="A4014" s="9" t="s">
        <v>76</v>
      </c>
      <c r="B4014" s="10" t="s">
        <v>463</v>
      </c>
      <c r="C4014" s="10" t="s">
        <v>62</v>
      </c>
      <c r="D4014" s="11">
        <v>4.0</v>
      </c>
      <c r="E4014" s="12">
        <v>3.0</v>
      </c>
      <c r="F4014" s="9" t="s">
        <v>87</v>
      </c>
      <c r="G4014" s="10" t="s">
        <v>551</v>
      </c>
      <c r="H4014" s="9" t="s">
        <v>26</v>
      </c>
    </row>
    <row r="4015" ht="15.75" customHeight="1">
      <c r="A4015" s="9" t="s">
        <v>37</v>
      </c>
      <c r="B4015" s="10" t="s">
        <v>366</v>
      </c>
      <c r="C4015" s="11">
        <v>2.0</v>
      </c>
      <c r="D4015" s="11">
        <v>2.0</v>
      </c>
      <c r="E4015" s="12">
        <v>1.0</v>
      </c>
      <c r="F4015" s="9" t="s">
        <v>100</v>
      </c>
      <c r="G4015" s="10" t="s">
        <v>473</v>
      </c>
      <c r="H4015" s="9" t="s">
        <v>26</v>
      </c>
    </row>
    <row r="4016" ht="15.75" customHeight="1">
      <c r="A4016" s="9" t="s">
        <v>37</v>
      </c>
      <c r="B4016" s="10" t="s">
        <v>175</v>
      </c>
      <c r="C4016" s="11">
        <v>3.0</v>
      </c>
      <c r="D4016" s="11">
        <v>2.0</v>
      </c>
      <c r="E4016" s="12">
        <v>2.0</v>
      </c>
      <c r="F4016" s="9" t="s">
        <v>87</v>
      </c>
      <c r="G4016" s="10" t="s">
        <v>730</v>
      </c>
      <c r="H4016" s="9" t="s">
        <v>67</v>
      </c>
    </row>
    <row r="4017" ht="15.75" customHeight="1">
      <c r="A4017" s="9" t="s">
        <v>363</v>
      </c>
      <c r="B4017" s="10" t="s">
        <v>434</v>
      </c>
      <c r="C4017" s="10" t="s">
        <v>205</v>
      </c>
      <c r="D4017" s="11">
        <v>7.0</v>
      </c>
      <c r="E4017" s="12">
        <v>8.0</v>
      </c>
      <c r="F4017" s="9" t="s">
        <v>74</v>
      </c>
      <c r="G4017" s="10" t="s">
        <v>2547</v>
      </c>
      <c r="H4017" s="9" t="s">
        <v>67</v>
      </c>
    </row>
    <row r="4018" ht="15.75" customHeight="1">
      <c r="A4018" s="9" t="s">
        <v>130</v>
      </c>
      <c r="B4018" s="10" t="s">
        <v>560</v>
      </c>
      <c r="C4018" s="11">
        <v>3.0</v>
      </c>
      <c r="D4018" s="11">
        <v>2.0</v>
      </c>
      <c r="E4018" s="12">
        <v>2.0</v>
      </c>
      <c r="F4018" s="9" t="s">
        <v>172</v>
      </c>
      <c r="G4018" s="10" t="s">
        <v>2548</v>
      </c>
      <c r="H4018" s="9" t="s">
        <v>67</v>
      </c>
    </row>
    <row r="4019" ht="15.75" customHeight="1">
      <c r="A4019" s="9" t="s">
        <v>53</v>
      </c>
      <c r="B4019" s="10" t="s">
        <v>699</v>
      </c>
      <c r="C4019" s="11">
        <v>3.0</v>
      </c>
      <c r="D4019" s="11">
        <v>2.0</v>
      </c>
      <c r="E4019" s="12">
        <v>1.0</v>
      </c>
      <c r="F4019" s="9" t="s">
        <v>1178</v>
      </c>
      <c r="G4019" s="10" t="s">
        <v>2549</v>
      </c>
      <c r="H4019" s="9" t="s">
        <v>35</v>
      </c>
    </row>
    <row r="4020" ht="15.75" customHeight="1">
      <c r="A4020" s="9" t="s">
        <v>147</v>
      </c>
      <c r="B4020" s="10" t="s">
        <v>38</v>
      </c>
      <c r="C4020" s="11">
        <v>2.0</v>
      </c>
      <c r="D4020" s="11">
        <v>2.0</v>
      </c>
      <c r="E4020" s="13"/>
      <c r="F4020" s="9" t="s">
        <v>24</v>
      </c>
      <c r="G4020" s="10" t="s">
        <v>1568</v>
      </c>
      <c r="H4020" s="9" t="s">
        <v>35</v>
      </c>
    </row>
    <row r="4021" ht="15.75" customHeight="1">
      <c r="A4021" s="9" t="s">
        <v>147</v>
      </c>
      <c r="B4021" s="10" t="s">
        <v>38</v>
      </c>
      <c r="C4021" s="11">
        <v>2.0</v>
      </c>
      <c r="D4021" s="11">
        <v>2.0</v>
      </c>
      <c r="E4021" s="13"/>
      <c r="F4021" s="9" t="s">
        <v>24</v>
      </c>
      <c r="G4021" s="10" t="s">
        <v>1568</v>
      </c>
      <c r="H4021" s="9" t="s">
        <v>35</v>
      </c>
    </row>
    <row r="4022" ht="15.75" customHeight="1">
      <c r="A4022" s="9" t="s">
        <v>147</v>
      </c>
      <c r="B4022" s="10" t="s">
        <v>140</v>
      </c>
      <c r="C4022" s="11">
        <v>2.0</v>
      </c>
      <c r="D4022" s="11">
        <v>2.0</v>
      </c>
      <c r="E4022" s="13"/>
      <c r="F4022" s="9" t="s">
        <v>24</v>
      </c>
      <c r="G4022" s="10" t="s">
        <v>2331</v>
      </c>
      <c r="H4022" s="9" t="s">
        <v>35</v>
      </c>
    </row>
    <row r="4023" ht="15.75" customHeight="1">
      <c r="A4023" s="9" t="s">
        <v>147</v>
      </c>
      <c r="B4023" s="10" t="s">
        <v>140</v>
      </c>
      <c r="C4023" s="11">
        <v>2.0</v>
      </c>
      <c r="D4023" s="11">
        <v>2.0</v>
      </c>
      <c r="E4023" s="13"/>
      <c r="F4023" s="9" t="s">
        <v>24</v>
      </c>
      <c r="G4023" s="10" t="s">
        <v>2331</v>
      </c>
      <c r="H4023" s="9" t="s">
        <v>35</v>
      </c>
    </row>
    <row r="4024" ht="15.75" customHeight="1">
      <c r="A4024" s="9" t="s">
        <v>219</v>
      </c>
      <c r="B4024" s="10" t="s">
        <v>417</v>
      </c>
      <c r="C4024" s="10" t="s">
        <v>62</v>
      </c>
      <c r="D4024" s="11">
        <v>4.0</v>
      </c>
      <c r="E4024" s="12">
        <v>2.0</v>
      </c>
      <c r="F4024" s="9" t="s">
        <v>33</v>
      </c>
      <c r="G4024" s="10" t="s">
        <v>1625</v>
      </c>
      <c r="H4024" s="9" t="s">
        <v>26</v>
      </c>
    </row>
    <row r="4025" ht="15.75" customHeight="1">
      <c r="A4025" s="9" t="s">
        <v>36</v>
      </c>
      <c r="B4025" s="10" t="s">
        <v>1883</v>
      </c>
      <c r="C4025" s="11">
        <v>2.0</v>
      </c>
      <c r="D4025" s="11">
        <v>2.0</v>
      </c>
      <c r="E4025" s="13"/>
      <c r="F4025" s="9" t="s">
        <v>124</v>
      </c>
      <c r="G4025" s="10" t="s">
        <v>242</v>
      </c>
      <c r="H4025" s="9" t="s">
        <v>35</v>
      </c>
    </row>
    <row r="4026" ht="15.75" customHeight="1">
      <c r="A4026" s="9" t="s">
        <v>36</v>
      </c>
      <c r="B4026" s="10" t="s">
        <v>96</v>
      </c>
      <c r="C4026" s="11">
        <v>3.0</v>
      </c>
      <c r="D4026" s="11">
        <v>2.0</v>
      </c>
      <c r="E4026" s="13"/>
      <c r="F4026" s="9" t="s">
        <v>124</v>
      </c>
      <c r="G4026" s="10" t="s">
        <v>1451</v>
      </c>
      <c r="H4026" s="9" t="s">
        <v>35</v>
      </c>
    </row>
    <row r="4027" ht="15.75" customHeight="1">
      <c r="A4027" s="9" t="s">
        <v>174</v>
      </c>
      <c r="B4027" s="10" t="s">
        <v>1871</v>
      </c>
      <c r="C4027" s="11">
        <v>3.0</v>
      </c>
      <c r="D4027" s="11">
        <v>3.0</v>
      </c>
      <c r="E4027" s="12">
        <v>2.0</v>
      </c>
      <c r="F4027" s="9" t="s">
        <v>87</v>
      </c>
      <c r="G4027" s="10" t="s">
        <v>730</v>
      </c>
      <c r="H4027" s="9"/>
    </row>
    <row r="4028" ht="15.75" customHeight="1">
      <c r="A4028" s="9" t="s">
        <v>36</v>
      </c>
      <c r="B4028" s="10" t="s">
        <v>405</v>
      </c>
      <c r="C4028" s="10" t="s">
        <v>226</v>
      </c>
      <c r="D4028" s="11">
        <v>6.0</v>
      </c>
      <c r="E4028" s="13"/>
      <c r="F4028" s="9" t="s">
        <v>69</v>
      </c>
      <c r="G4028" s="10" t="s">
        <v>2383</v>
      </c>
      <c r="H4028" s="9" t="s">
        <v>67</v>
      </c>
    </row>
    <row r="4029" ht="15.75" customHeight="1">
      <c r="A4029" s="9" t="s">
        <v>36</v>
      </c>
      <c r="B4029" s="10" t="s">
        <v>2550</v>
      </c>
      <c r="C4029" s="11">
        <v>3.0</v>
      </c>
      <c r="D4029" s="11">
        <v>2.0</v>
      </c>
      <c r="E4029" s="12">
        <v>2.0</v>
      </c>
      <c r="F4029" s="9" t="s">
        <v>186</v>
      </c>
      <c r="G4029" s="10" t="s">
        <v>1638</v>
      </c>
      <c r="H4029" s="9" t="s">
        <v>67</v>
      </c>
    </row>
    <row r="4030" ht="15.75" customHeight="1">
      <c r="A4030" s="9" t="s">
        <v>36</v>
      </c>
      <c r="B4030" s="10" t="s">
        <v>222</v>
      </c>
      <c r="C4030" s="11">
        <v>4.0</v>
      </c>
      <c r="D4030" s="11">
        <v>3.0</v>
      </c>
      <c r="E4030" s="12">
        <v>2.0</v>
      </c>
      <c r="F4030" s="9" t="s">
        <v>59</v>
      </c>
      <c r="G4030" s="10" t="s">
        <v>284</v>
      </c>
      <c r="H4030" s="9" t="s">
        <v>26</v>
      </c>
    </row>
    <row r="4031" ht="15.75" customHeight="1">
      <c r="A4031" s="9" t="s">
        <v>2551</v>
      </c>
      <c r="B4031" s="10" t="s">
        <v>131</v>
      </c>
      <c r="C4031" s="10" t="s">
        <v>205</v>
      </c>
      <c r="D4031" s="11">
        <v>5.0</v>
      </c>
      <c r="E4031" s="13"/>
      <c r="F4031" s="9" t="s">
        <v>29</v>
      </c>
      <c r="G4031" s="10" t="s">
        <v>2552</v>
      </c>
      <c r="H4031" s="9" t="s">
        <v>67</v>
      </c>
    </row>
    <row r="4032" ht="15.75" customHeight="1">
      <c r="A4032" s="9" t="s">
        <v>36</v>
      </c>
      <c r="B4032" s="10" t="s">
        <v>952</v>
      </c>
      <c r="C4032" s="11">
        <v>1.0</v>
      </c>
      <c r="D4032" s="11">
        <v>1.0</v>
      </c>
      <c r="E4032" s="13"/>
      <c r="F4032" s="9" t="s">
        <v>124</v>
      </c>
      <c r="G4032" s="10" t="s">
        <v>962</v>
      </c>
      <c r="H4032" s="9" t="s">
        <v>35</v>
      </c>
    </row>
    <row r="4033" ht="15.75" customHeight="1">
      <c r="A4033" s="9" t="s">
        <v>36</v>
      </c>
      <c r="B4033" s="10" t="s">
        <v>757</v>
      </c>
      <c r="C4033" s="11">
        <v>2.0</v>
      </c>
      <c r="D4033" s="11">
        <v>2.0</v>
      </c>
      <c r="E4033" s="13"/>
      <c r="F4033" s="9" t="s">
        <v>124</v>
      </c>
      <c r="G4033" s="10" t="s">
        <v>2553</v>
      </c>
      <c r="H4033" s="9" t="s">
        <v>35</v>
      </c>
    </row>
    <row r="4034" ht="15.75" customHeight="1">
      <c r="A4034" s="9" t="s">
        <v>36</v>
      </c>
      <c r="B4034" s="10" t="s">
        <v>957</v>
      </c>
      <c r="C4034" s="11">
        <v>4.0</v>
      </c>
      <c r="D4034" s="11">
        <v>2.0</v>
      </c>
      <c r="E4034" s="13"/>
      <c r="F4034" s="9" t="s">
        <v>124</v>
      </c>
      <c r="G4034" s="10" t="s">
        <v>1224</v>
      </c>
      <c r="H4034" s="9" t="s">
        <v>35</v>
      </c>
    </row>
    <row r="4035" ht="15.75" customHeight="1">
      <c r="A4035" s="9" t="s">
        <v>36</v>
      </c>
      <c r="B4035" s="10" t="s">
        <v>593</v>
      </c>
      <c r="C4035" s="11">
        <v>4.0</v>
      </c>
      <c r="D4035" s="11">
        <v>3.0</v>
      </c>
      <c r="E4035" s="13"/>
      <c r="F4035" s="9" t="s">
        <v>124</v>
      </c>
      <c r="G4035" s="10" t="s">
        <v>2554</v>
      </c>
      <c r="H4035" s="9" t="s">
        <v>35</v>
      </c>
    </row>
    <row r="4036" ht="15.75" customHeight="1">
      <c r="A4036" s="9" t="s">
        <v>45</v>
      </c>
      <c r="B4036" s="10" t="s">
        <v>2555</v>
      </c>
      <c r="C4036" s="10" t="s">
        <v>205</v>
      </c>
      <c r="D4036" s="11">
        <v>6.0</v>
      </c>
      <c r="E4036" s="13"/>
      <c r="F4036" s="9" t="s">
        <v>43</v>
      </c>
      <c r="G4036" s="10" t="s">
        <v>2105</v>
      </c>
      <c r="H4036" s="9" t="s">
        <v>26</v>
      </c>
    </row>
    <row r="4037" ht="15.75" customHeight="1">
      <c r="A4037" s="9" t="s">
        <v>2018</v>
      </c>
      <c r="B4037" s="10" t="s">
        <v>2556</v>
      </c>
      <c r="C4037" s="10" t="s">
        <v>39</v>
      </c>
      <c r="D4037" s="11">
        <v>5.0</v>
      </c>
      <c r="E4037" s="12">
        <v>4.0</v>
      </c>
      <c r="F4037" s="9" t="s">
        <v>186</v>
      </c>
      <c r="G4037" s="10" t="s">
        <v>2557</v>
      </c>
      <c r="H4037" s="9"/>
    </row>
    <row r="4038" ht="15.75" customHeight="1">
      <c r="A4038" s="9" t="s">
        <v>690</v>
      </c>
      <c r="B4038" s="10" t="s">
        <v>2556</v>
      </c>
      <c r="C4038" s="10" t="s">
        <v>39</v>
      </c>
      <c r="D4038" s="11">
        <v>5.0</v>
      </c>
      <c r="E4038" s="12">
        <v>4.0</v>
      </c>
      <c r="F4038" s="9" t="s">
        <v>186</v>
      </c>
      <c r="G4038" s="10" t="s">
        <v>2557</v>
      </c>
      <c r="H4038" s="9"/>
    </row>
    <row r="4039" ht="15.75" customHeight="1">
      <c r="A4039" s="9" t="s">
        <v>46</v>
      </c>
      <c r="B4039" s="10" t="s">
        <v>2558</v>
      </c>
      <c r="C4039" s="10" t="s">
        <v>39</v>
      </c>
      <c r="D4039" s="11">
        <v>5.0</v>
      </c>
      <c r="E4039" s="12">
        <v>4.0</v>
      </c>
      <c r="F4039" s="9" t="s">
        <v>487</v>
      </c>
      <c r="G4039" s="10" t="s">
        <v>2559</v>
      </c>
      <c r="H4039" s="9" t="s">
        <v>67</v>
      </c>
    </row>
    <row r="4040" ht="15.75" customHeight="1">
      <c r="A4040" s="9" t="s">
        <v>768</v>
      </c>
      <c r="B4040" s="10" t="s">
        <v>2558</v>
      </c>
      <c r="C4040" s="10" t="s">
        <v>39</v>
      </c>
      <c r="D4040" s="11">
        <v>5.0</v>
      </c>
      <c r="E4040" s="12">
        <v>4.0</v>
      </c>
      <c r="F4040" s="9" t="s">
        <v>487</v>
      </c>
      <c r="G4040" s="10" t="s">
        <v>2559</v>
      </c>
      <c r="H4040" s="9" t="s">
        <v>67</v>
      </c>
    </row>
    <row r="4041" ht="15.75" customHeight="1">
      <c r="A4041" s="9" t="s">
        <v>81</v>
      </c>
      <c r="B4041" s="10" t="s">
        <v>2558</v>
      </c>
      <c r="C4041" s="10" t="s">
        <v>39</v>
      </c>
      <c r="D4041" s="11">
        <v>5.0</v>
      </c>
      <c r="E4041" s="12">
        <v>4.0</v>
      </c>
      <c r="F4041" s="9" t="s">
        <v>487</v>
      </c>
      <c r="G4041" s="10" t="s">
        <v>2559</v>
      </c>
      <c r="H4041" s="9" t="s">
        <v>67</v>
      </c>
    </row>
    <row r="4042" ht="15.75" customHeight="1">
      <c r="A4042" s="9" t="s">
        <v>106</v>
      </c>
      <c r="B4042" s="10" t="s">
        <v>2558</v>
      </c>
      <c r="C4042" s="10" t="s">
        <v>39</v>
      </c>
      <c r="D4042" s="11">
        <v>5.0</v>
      </c>
      <c r="E4042" s="12">
        <v>4.0</v>
      </c>
      <c r="F4042" s="9" t="s">
        <v>487</v>
      </c>
      <c r="G4042" s="10" t="s">
        <v>2559</v>
      </c>
      <c r="H4042" s="9" t="s">
        <v>67</v>
      </c>
    </row>
    <row r="4043" ht="15.75" customHeight="1">
      <c r="A4043" s="9" t="s">
        <v>363</v>
      </c>
      <c r="B4043" s="10" t="s">
        <v>699</v>
      </c>
      <c r="C4043" s="11">
        <v>3.0</v>
      </c>
      <c r="D4043" s="11">
        <v>2.0</v>
      </c>
      <c r="E4043" s="13"/>
      <c r="F4043" s="9" t="s">
        <v>55</v>
      </c>
      <c r="G4043" s="10" t="s">
        <v>965</v>
      </c>
      <c r="H4043" s="9" t="s">
        <v>35</v>
      </c>
    </row>
    <row r="4044" ht="15.75" customHeight="1">
      <c r="A4044" s="9" t="s">
        <v>45</v>
      </c>
      <c r="B4044" s="10" t="s">
        <v>2560</v>
      </c>
      <c r="C4044" s="10" t="s">
        <v>205</v>
      </c>
      <c r="D4044" s="11">
        <v>5.0</v>
      </c>
      <c r="E4044" s="13"/>
      <c r="F4044" s="9" t="s">
        <v>29</v>
      </c>
      <c r="G4044" s="10" t="s">
        <v>2561</v>
      </c>
      <c r="H4044" s="9" t="s">
        <v>35</v>
      </c>
    </row>
    <row r="4045" ht="15.75" customHeight="1">
      <c r="A4045" s="9" t="s">
        <v>36</v>
      </c>
      <c r="B4045" s="10" t="s">
        <v>171</v>
      </c>
      <c r="C4045" s="10" t="s">
        <v>62</v>
      </c>
      <c r="D4045" s="11">
        <v>3.0</v>
      </c>
      <c r="E4045" s="12">
        <v>2.0</v>
      </c>
      <c r="F4045" s="9" t="s">
        <v>33</v>
      </c>
      <c r="G4045" s="10" t="s">
        <v>722</v>
      </c>
      <c r="H4045" s="9" t="s">
        <v>35</v>
      </c>
    </row>
    <row r="4046" ht="15.75" customHeight="1">
      <c r="A4046" s="9" t="s">
        <v>36</v>
      </c>
      <c r="B4046" s="10" t="s">
        <v>1316</v>
      </c>
      <c r="C4046" s="11">
        <v>4.0</v>
      </c>
      <c r="D4046" s="11">
        <v>2.0</v>
      </c>
      <c r="E4046" s="12">
        <v>1.0</v>
      </c>
      <c r="F4046" s="9" t="s">
        <v>33</v>
      </c>
      <c r="G4046" s="10" t="s">
        <v>1770</v>
      </c>
      <c r="H4046" s="9" t="s">
        <v>26</v>
      </c>
    </row>
    <row r="4047" ht="15.75" customHeight="1">
      <c r="A4047" s="9" t="s">
        <v>64</v>
      </c>
      <c r="B4047" s="10" t="s">
        <v>2562</v>
      </c>
      <c r="C4047" s="10" t="s">
        <v>39</v>
      </c>
      <c r="D4047" s="11">
        <v>6.0</v>
      </c>
      <c r="E4047" s="13"/>
      <c r="F4047" s="9" t="s">
        <v>487</v>
      </c>
      <c r="G4047" s="10" t="s">
        <v>49</v>
      </c>
      <c r="H4047" s="9" t="s">
        <v>35</v>
      </c>
    </row>
    <row r="4048" ht="15.75" customHeight="1">
      <c r="A4048" s="9" t="s">
        <v>174</v>
      </c>
      <c r="B4048" s="10" t="s">
        <v>177</v>
      </c>
      <c r="C4048" s="10" t="s">
        <v>205</v>
      </c>
      <c r="D4048" s="11">
        <v>7.0</v>
      </c>
      <c r="E4048" s="13"/>
      <c r="F4048" s="9" t="s">
        <v>43</v>
      </c>
      <c r="G4048" s="10" t="s">
        <v>772</v>
      </c>
      <c r="H4048" s="9" t="s">
        <v>35</v>
      </c>
    </row>
    <row r="4049" ht="15.75" customHeight="1">
      <c r="A4049" s="9" t="s">
        <v>219</v>
      </c>
      <c r="B4049" s="10" t="s">
        <v>541</v>
      </c>
      <c r="C4049" s="10" t="s">
        <v>205</v>
      </c>
      <c r="D4049" s="11">
        <v>9.0</v>
      </c>
      <c r="E4049" s="13"/>
      <c r="F4049" s="9" t="s">
        <v>29</v>
      </c>
      <c r="G4049" s="10" t="s">
        <v>1555</v>
      </c>
      <c r="H4049" s="9" t="s">
        <v>35</v>
      </c>
    </row>
    <row r="4050" ht="15.75" customHeight="1">
      <c r="A4050" s="9" t="s">
        <v>219</v>
      </c>
      <c r="B4050" s="10" t="s">
        <v>331</v>
      </c>
      <c r="C4050" s="10" t="s">
        <v>205</v>
      </c>
      <c r="D4050" s="11">
        <v>7.0</v>
      </c>
      <c r="E4050" s="12">
        <v>6.0</v>
      </c>
      <c r="F4050" s="9" t="s">
        <v>43</v>
      </c>
      <c r="G4050" s="10" t="s">
        <v>2563</v>
      </c>
      <c r="H4050" s="9" t="s">
        <v>26</v>
      </c>
    </row>
    <row r="4051" ht="15.75" customHeight="1">
      <c r="A4051" s="9" t="s">
        <v>46</v>
      </c>
      <c r="B4051" s="10" t="s">
        <v>2564</v>
      </c>
      <c r="C4051" s="10" t="s">
        <v>205</v>
      </c>
      <c r="D4051" s="11">
        <v>5.0</v>
      </c>
      <c r="E4051" s="12">
        <v>5.0</v>
      </c>
      <c r="F4051" s="9" t="s">
        <v>74</v>
      </c>
      <c r="G4051" s="10" t="s">
        <v>971</v>
      </c>
      <c r="H4051" s="9" t="s">
        <v>35</v>
      </c>
    </row>
    <row r="4052" ht="15.75" customHeight="1">
      <c r="A4052" s="9" t="s">
        <v>224</v>
      </c>
      <c r="B4052" s="10" t="s">
        <v>377</v>
      </c>
      <c r="C4052" s="11">
        <v>2.0</v>
      </c>
      <c r="D4052" s="11">
        <v>2.0</v>
      </c>
      <c r="E4052" s="12">
        <v>1.0</v>
      </c>
      <c r="F4052" s="9" t="s">
        <v>86</v>
      </c>
      <c r="G4052" s="10" t="s">
        <v>2565</v>
      </c>
      <c r="H4052" s="9" t="s">
        <v>26</v>
      </c>
    </row>
    <row r="4053" ht="15.75" customHeight="1">
      <c r="A4053" s="9" t="s">
        <v>243</v>
      </c>
      <c r="B4053" s="10" t="s">
        <v>269</v>
      </c>
      <c r="C4053" s="11">
        <v>3.0</v>
      </c>
      <c r="D4053" s="11">
        <v>2.0</v>
      </c>
      <c r="E4053" s="12">
        <v>1.0</v>
      </c>
      <c r="F4053" s="9" t="s">
        <v>124</v>
      </c>
      <c r="G4053" s="10" t="s">
        <v>955</v>
      </c>
      <c r="H4053" s="9" t="s">
        <v>35</v>
      </c>
    </row>
    <row r="4054" ht="15.75" customHeight="1">
      <c r="A4054" s="9" t="s">
        <v>64</v>
      </c>
      <c r="B4054" s="10" t="s">
        <v>245</v>
      </c>
      <c r="C4054" s="10" t="s">
        <v>23</v>
      </c>
      <c r="D4054" s="11">
        <v>3.0</v>
      </c>
      <c r="E4054" s="12">
        <v>1.0</v>
      </c>
      <c r="F4054" s="9" t="s">
        <v>97</v>
      </c>
      <c r="G4054" s="10" t="s">
        <v>1300</v>
      </c>
      <c r="H4054" s="9" t="s">
        <v>35</v>
      </c>
    </row>
    <row r="4055" ht="15.75" customHeight="1">
      <c r="A4055" s="9" t="s">
        <v>64</v>
      </c>
      <c r="B4055" s="10" t="s">
        <v>136</v>
      </c>
      <c r="C4055" s="10" t="s">
        <v>62</v>
      </c>
      <c r="D4055" s="11">
        <v>3.0</v>
      </c>
      <c r="E4055" s="12">
        <v>1.0</v>
      </c>
      <c r="F4055" s="9" t="s">
        <v>87</v>
      </c>
      <c r="G4055" s="10" t="s">
        <v>2566</v>
      </c>
      <c r="H4055" s="9" t="s">
        <v>26</v>
      </c>
    </row>
    <row r="4056" ht="15.75" customHeight="1">
      <c r="A4056" s="9" t="s">
        <v>792</v>
      </c>
      <c r="B4056" s="10" t="s">
        <v>68</v>
      </c>
      <c r="C4056" s="10" t="s">
        <v>62</v>
      </c>
      <c r="D4056" s="11">
        <v>5.0</v>
      </c>
      <c r="E4056" s="12">
        <v>3.0</v>
      </c>
      <c r="F4056" s="9" t="s">
        <v>97</v>
      </c>
      <c r="G4056" s="10" t="s">
        <v>2567</v>
      </c>
      <c r="H4056" s="9" t="s">
        <v>35</v>
      </c>
    </row>
    <row r="4057" ht="15.75" customHeight="1">
      <c r="A4057" s="9" t="s">
        <v>21</v>
      </c>
      <c r="B4057" s="10" t="s">
        <v>2550</v>
      </c>
      <c r="C4057" s="11">
        <v>1.0</v>
      </c>
      <c r="D4057" s="11">
        <v>1.0</v>
      </c>
      <c r="E4057" s="13"/>
      <c r="F4057" s="9" t="s">
        <v>24</v>
      </c>
      <c r="G4057" s="10" t="s">
        <v>1363</v>
      </c>
      <c r="H4057" s="9" t="s">
        <v>26</v>
      </c>
    </row>
    <row r="4058" ht="15.75" customHeight="1">
      <c r="A4058" s="9" t="s">
        <v>182</v>
      </c>
      <c r="B4058" s="10" t="s">
        <v>261</v>
      </c>
      <c r="C4058" s="10" t="s">
        <v>62</v>
      </c>
      <c r="D4058" s="11">
        <v>3.0</v>
      </c>
      <c r="E4058" s="12">
        <v>2.0</v>
      </c>
      <c r="F4058" s="9" t="s">
        <v>97</v>
      </c>
      <c r="G4058" s="10" t="s">
        <v>1593</v>
      </c>
      <c r="H4058" s="9" t="s">
        <v>26</v>
      </c>
    </row>
    <row r="4059" ht="15.75" customHeight="1">
      <c r="A4059" s="9" t="s">
        <v>37</v>
      </c>
      <c r="B4059" s="10" t="s">
        <v>353</v>
      </c>
      <c r="C4059" s="10" t="s">
        <v>39</v>
      </c>
      <c r="D4059" s="11">
        <v>5.0</v>
      </c>
      <c r="E4059" s="12">
        <v>2.0</v>
      </c>
      <c r="F4059" s="9" t="s">
        <v>94</v>
      </c>
      <c r="G4059" s="10" t="s">
        <v>2568</v>
      </c>
      <c r="H4059" s="9" t="s">
        <v>67</v>
      </c>
    </row>
    <row r="4060" ht="15.75" customHeight="1">
      <c r="A4060" s="9" t="s">
        <v>219</v>
      </c>
      <c r="B4060" s="10" t="s">
        <v>104</v>
      </c>
      <c r="C4060" s="10" t="s">
        <v>39</v>
      </c>
      <c r="D4060" s="11">
        <v>6.0</v>
      </c>
      <c r="E4060" s="12">
        <v>3.0</v>
      </c>
      <c r="F4060" s="9" t="s">
        <v>97</v>
      </c>
      <c r="G4060" s="10" t="s">
        <v>1624</v>
      </c>
      <c r="H4060" s="9" t="s">
        <v>26</v>
      </c>
    </row>
    <row r="4061" ht="15.75" customHeight="1">
      <c r="A4061" s="9" t="s">
        <v>219</v>
      </c>
      <c r="B4061" s="10" t="s">
        <v>530</v>
      </c>
      <c r="C4061" s="10" t="s">
        <v>39</v>
      </c>
      <c r="D4061" s="11">
        <v>6.0</v>
      </c>
      <c r="E4061" s="12">
        <v>4.0</v>
      </c>
      <c r="F4061" s="9" t="s">
        <v>33</v>
      </c>
      <c r="G4061" s="10" t="s">
        <v>1495</v>
      </c>
      <c r="H4061" s="9" t="s">
        <v>35</v>
      </c>
    </row>
    <row r="4062" ht="15.75" customHeight="1">
      <c r="A4062" s="9" t="s">
        <v>64</v>
      </c>
      <c r="B4062" s="10" t="s">
        <v>329</v>
      </c>
      <c r="C4062" s="10" t="s">
        <v>83</v>
      </c>
      <c r="D4062" s="11">
        <v>3.0</v>
      </c>
      <c r="E4062" s="12">
        <v>1.0</v>
      </c>
      <c r="F4062" s="9" t="s">
        <v>33</v>
      </c>
      <c r="G4062" s="10" t="s">
        <v>1300</v>
      </c>
      <c r="H4062" s="9" t="s">
        <v>35</v>
      </c>
    </row>
    <row r="4063" ht="15.75" customHeight="1">
      <c r="A4063" s="9" t="s">
        <v>64</v>
      </c>
      <c r="B4063" s="10" t="s">
        <v>2569</v>
      </c>
      <c r="C4063" s="10" t="s">
        <v>23</v>
      </c>
      <c r="D4063" s="11">
        <v>3.0</v>
      </c>
      <c r="E4063" s="12">
        <v>1.0</v>
      </c>
      <c r="F4063" s="9" t="s">
        <v>97</v>
      </c>
      <c r="G4063" s="10" t="s">
        <v>1300</v>
      </c>
      <c r="H4063" s="9" t="s">
        <v>35</v>
      </c>
    </row>
    <row r="4064" ht="15.75" customHeight="1">
      <c r="A4064" s="9" t="s">
        <v>27</v>
      </c>
      <c r="B4064" s="10" t="s">
        <v>123</v>
      </c>
      <c r="C4064" s="10" t="s">
        <v>39</v>
      </c>
      <c r="D4064" s="11">
        <v>6.0</v>
      </c>
      <c r="E4064" s="12">
        <v>3.0</v>
      </c>
      <c r="F4064" s="9" t="s">
        <v>33</v>
      </c>
      <c r="G4064" s="10" t="s">
        <v>2570</v>
      </c>
      <c r="H4064" s="9" t="s">
        <v>35</v>
      </c>
    </row>
    <row r="4065" ht="15.75" customHeight="1">
      <c r="A4065" s="9" t="s">
        <v>21</v>
      </c>
      <c r="B4065" s="10" t="s">
        <v>2571</v>
      </c>
      <c r="C4065" s="10" t="s">
        <v>226</v>
      </c>
      <c r="D4065" s="11">
        <v>7.0</v>
      </c>
      <c r="E4065" s="12">
        <v>3.0</v>
      </c>
      <c r="F4065" s="9" t="s">
        <v>97</v>
      </c>
      <c r="G4065" s="10" t="s">
        <v>2572</v>
      </c>
      <c r="H4065" s="9" t="s">
        <v>35</v>
      </c>
    </row>
    <row r="4066" ht="15.75" customHeight="1">
      <c r="A4066" s="9" t="s">
        <v>64</v>
      </c>
      <c r="B4066" s="10" t="s">
        <v>329</v>
      </c>
      <c r="C4066" s="11">
        <v>3.0</v>
      </c>
      <c r="D4066" s="11">
        <v>3.0</v>
      </c>
      <c r="E4066" s="12">
        <v>1.0</v>
      </c>
      <c r="F4066" s="9" t="s">
        <v>97</v>
      </c>
      <c r="G4066" s="10" t="s">
        <v>2573</v>
      </c>
      <c r="H4066" s="9" t="s">
        <v>35</v>
      </c>
    </row>
    <row r="4067" ht="15.75" customHeight="1">
      <c r="A4067" s="9" t="s">
        <v>27</v>
      </c>
      <c r="B4067" s="10" t="s">
        <v>407</v>
      </c>
      <c r="C4067" s="10" t="s">
        <v>39</v>
      </c>
      <c r="D4067" s="11">
        <v>5.0</v>
      </c>
      <c r="E4067" s="12">
        <v>2.0</v>
      </c>
      <c r="F4067" s="9" t="s">
        <v>301</v>
      </c>
      <c r="G4067" s="10" t="s">
        <v>1023</v>
      </c>
      <c r="H4067" s="9" t="s">
        <v>35</v>
      </c>
    </row>
    <row r="4068" ht="15.75" customHeight="1">
      <c r="A4068" s="9" t="s">
        <v>64</v>
      </c>
      <c r="B4068" s="10" t="s">
        <v>324</v>
      </c>
      <c r="C4068" s="10" t="s">
        <v>39</v>
      </c>
      <c r="D4068" s="11">
        <v>5.0</v>
      </c>
      <c r="E4068" s="12">
        <v>2.0</v>
      </c>
      <c r="F4068" s="9" t="s">
        <v>97</v>
      </c>
      <c r="G4068" s="10" t="s">
        <v>567</v>
      </c>
      <c r="H4068" s="9" t="s">
        <v>35</v>
      </c>
    </row>
    <row r="4069" ht="15.75" customHeight="1">
      <c r="A4069" s="9" t="s">
        <v>76</v>
      </c>
      <c r="B4069" s="10" t="s">
        <v>160</v>
      </c>
      <c r="C4069" s="10" t="s">
        <v>62</v>
      </c>
      <c r="D4069" s="11">
        <v>3.0</v>
      </c>
      <c r="E4069" s="12">
        <v>1.0</v>
      </c>
      <c r="F4069" s="9" t="s">
        <v>86</v>
      </c>
      <c r="G4069" s="10" t="s">
        <v>2032</v>
      </c>
      <c r="H4069" s="9" t="s">
        <v>26</v>
      </c>
    </row>
    <row r="4070" ht="15.75" customHeight="1">
      <c r="A4070" s="9" t="s">
        <v>36</v>
      </c>
      <c r="B4070" s="10" t="s">
        <v>1341</v>
      </c>
      <c r="C4070" s="11">
        <v>4.0</v>
      </c>
      <c r="D4070" s="11">
        <v>3.0</v>
      </c>
      <c r="E4070" s="12">
        <v>2.0</v>
      </c>
      <c r="F4070" s="9" t="s">
        <v>59</v>
      </c>
      <c r="G4070" s="10" t="s">
        <v>707</v>
      </c>
      <c r="H4070" s="9" t="s">
        <v>35</v>
      </c>
    </row>
    <row r="4071" ht="15.75" customHeight="1">
      <c r="A4071" s="9" t="s">
        <v>81</v>
      </c>
      <c r="B4071" s="10" t="s">
        <v>572</v>
      </c>
      <c r="C4071" s="11">
        <v>4.0</v>
      </c>
      <c r="D4071" s="11">
        <v>4.0</v>
      </c>
      <c r="E4071" s="12">
        <v>2.0</v>
      </c>
      <c r="F4071" s="9" t="s">
        <v>59</v>
      </c>
      <c r="G4071" s="10" t="s">
        <v>284</v>
      </c>
      <c r="H4071" s="9" t="s">
        <v>67</v>
      </c>
    </row>
    <row r="4072" ht="15.75" customHeight="1">
      <c r="A4072" s="9" t="s">
        <v>81</v>
      </c>
      <c r="B4072" s="10" t="s">
        <v>171</v>
      </c>
      <c r="C4072" s="11">
        <v>5.0</v>
      </c>
      <c r="D4072" s="11">
        <v>4.0</v>
      </c>
      <c r="E4072" s="12">
        <v>4.0</v>
      </c>
      <c r="F4072" s="9" t="s">
        <v>186</v>
      </c>
      <c r="G4072" s="10" t="s">
        <v>1877</v>
      </c>
      <c r="H4072" s="9" t="s">
        <v>35</v>
      </c>
    </row>
    <row r="4073" ht="15.75" customHeight="1">
      <c r="A4073" s="9" t="s">
        <v>27</v>
      </c>
      <c r="B4073" s="10" t="s">
        <v>2574</v>
      </c>
      <c r="C4073" s="10" t="s">
        <v>23</v>
      </c>
      <c r="D4073" s="11">
        <v>2.0</v>
      </c>
      <c r="E4073" s="12">
        <v>2.0</v>
      </c>
      <c r="F4073" s="9" t="s">
        <v>97</v>
      </c>
      <c r="G4073" s="10" t="s">
        <v>2452</v>
      </c>
      <c r="H4073" s="9" t="s">
        <v>35</v>
      </c>
    </row>
    <row r="4074" ht="15.75" customHeight="1">
      <c r="A4074" s="9" t="s">
        <v>46</v>
      </c>
      <c r="B4074" s="10" t="s">
        <v>1890</v>
      </c>
      <c r="C4074" s="10" t="s">
        <v>205</v>
      </c>
      <c r="D4074" s="11">
        <v>9.0</v>
      </c>
      <c r="E4074" s="13"/>
      <c r="F4074" s="9" t="s">
        <v>43</v>
      </c>
      <c r="G4074" s="10" t="s">
        <v>2575</v>
      </c>
      <c r="H4074" s="9" t="s">
        <v>35</v>
      </c>
    </row>
    <row r="4075" ht="15.75" customHeight="1">
      <c r="A4075" s="9" t="s">
        <v>64</v>
      </c>
      <c r="B4075" s="10" t="s">
        <v>1146</v>
      </c>
      <c r="C4075" s="10" t="s">
        <v>23</v>
      </c>
      <c r="D4075" s="11">
        <v>3.0</v>
      </c>
      <c r="E4075" s="12">
        <v>1.0</v>
      </c>
      <c r="F4075" s="9" t="s">
        <v>33</v>
      </c>
      <c r="G4075" s="10" t="s">
        <v>1522</v>
      </c>
      <c r="H4075" s="9" t="s">
        <v>35</v>
      </c>
    </row>
    <row r="4076" ht="15.75" customHeight="1">
      <c r="A4076" s="9" t="s">
        <v>46</v>
      </c>
      <c r="B4076" s="10" t="s">
        <v>261</v>
      </c>
      <c r="C4076" s="10" t="s">
        <v>23</v>
      </c>
      <c r="D4076" s="11">
        <v>3.0</v>
      </c>
      <c r="E4076" s="12">
        <v>2.0</v>
      </c>
      <c r="F4076" s="9" t="s">
        <v>124</v>
      </c>
      <c r="G4076" s="10" t="s">
        <v>1090</v>
      </c>
      <c r="H4076" s="9" t="s">
        <v>26</v>
      </c>
    </row>
    <row r="4077" ht="15.75" customHeight="1">
      <c r="A4077" s="9" t="s">
        <v>46</v>
      </c>
      <c r="B4077" s="10" t="s">
        <v>261</v>
      </c>
      <c r="C4077" s="10" t="s">
        <v>23</v>
      </c>
      <c r="D4077" s="11">
        <v>3.0</v>
      </c>
      <c r="E4077" s="12">
        <v>2.0</v>
      </c>
      <c r="F4077" s="9" t="s">
        <v>124</v>
      </c>
      <c r="G4077" s="10" t="s">
        <v>1090</v>
      </c>
      <c r="H4077" s="9" t="s">
        <v>26</v>
      </c>
    </row>
    <row r="4078" ht="15.75" customHeight="1">
      <c r="A4078" s="9" t="s">
        <v>76</v>
      </c>
      <c r="B4078" s="10" t="s">
        <v>1159</v>
      </c>
      <c r="C4078" s="11">
        <v>2.0</v>
      </c>
      <c r="D4078" s="11">
        <v>2.0</v>
      </c>
      <c r="E4078" s="12">
        <v>1.0</v>
      </c>
      <c r="F4078" s="9" t="s">
        <v>87</v>
      </c>
      <c r="G4078" s="10" t="s">
        <v>743</v>
      </c>
      <c r="H4078" s="9"/>
    </row>
    <row r="4079" ht="15.75" customHeight="1">
      <c r="A4079" s="9" t="s">
        <v>601</v>
      </c>
      <c r="B4079" s="10" t="s">
        <v>280</v>
      </c>
      <c r="C4079" s="11">
        <v>2.0</v>
      </c>
      <c r="D4079" s="11">
        <v>2.0</v>
      </c>
      <c r="E4079" s="12">
        <v>1.0</v>
      </c>
      <c r="F4079" s="9" t="s">
        <v>33</v>
      </c>
      <c r="G4079" s="10" t="s">
        <v>602</v>
      </c>
      <c r="H4079" s="9" t="s">
        <v>35</v>
      </c>
    </row>
    <row r="4080" ht="15.75" customHeight="1">
      <c r="A4080" s="9" t="s">
        <v>64</v>
      </c>
      <c r="B4080" s="10" t="s">
        <v>450</v>
      </c>
      <c r="C4080" s="10" t="s">
        <v>39</v>
      </c>
      <c r="D4080" s="11">
        <v>4.0</v>
      </c>
      <c r="E4080" s="12">
        <v>4.0</v>
      </c>
      <c r="F4080" s="9" t="s">
        <v>487</v>
      </c>
      <c r="G4080" s="10" t="s">
        <v>2576</v>
      </c>
      <c r="H4080" s="9" t="s">
        <v>35</v>
      </c>
    </row>
    <row r="4081" ht="15.75" customHeight="1">
      <c r="A4081" s="9" t="s">
        <v>64</v>
      </c>
      <c r="B4081" s="10" t="s">
        <v>922</v>
      </c>
      <c r="C4081" s="10" t="s">
        <v>39</v>
      </c>
      <c r="D4081" s="11">
        <v>4.0</v>
      </c>
      <c r="E4081" s="12">
        <v>4.0</v>
      </c>
      <c r="F4081" s="9" t="s">
        <v>69</v>
      </c>
      <c r="G4081" s="10" t="s">
        <v>929</v>
      </c>
      <c r="H4081" s="9" t="s">
        <v>35</v>
      </c>
    </row>
    <row r="4082" ht="15.75" customHeight="1">
      <c r="A4082" s="9" t="s">
        <v>57</v>
      </c>
      <c r="B4082" s="10" t="s">
        <v>89</v>
      </c>
      <c r="C4082" s="11">
        <v>3.0</v>
      </c>
      <c r="D4082" s="11">
        <v>2.0</v>
      </c>
      <c r="E4082" s="12">
        <v>2.0</v>
      </c>
      <c r="F4082" s="9" t="s">
        <v>124</v>
      </c>
      <c r="G4082" s="10" t="s">
        <v>2577</v>
      </c>
      <c r="H4082" s="9" t="s">
        <v>35</v>
      </c>
    </row>
    <row r="4083" ht="15.75" customHeight="1">
      <c r="A4083" s="9" t="s">
        <v>64</v>
      </c>
      <c r="B4083" s="10" t="s">
        <v>324</v>
      </c>
      <c r="C4083" s="10" t="s">
        <v>62</v>
      </c>
      <c r="D4083" s="11">
        <v>4.0</v>
      </c>
      <c r="E4083" s="12">
        <v>2.0</v>
      </c>
      <c r="F4083" s="9" t="s">
        <v>97</v>
      </c>
      <c r="G4083" s="10" t="s">
        <v>464</v>
      </c>
      <c r="H4083" s="9" t="s">
        <v>35</v>
      </c>
    </row>
    <row r="4084" ht="15.75" customHeight="1">
      <c r="A4084" s="9" t="s">
        <v>64</v>
      </c>
      <c r="B4084" s="10" t="s">
        <v>1288</v>
      </c>
      <c r="C4084" s="10" t="s">
        <v>39</v>
      </c>
      <c r="D4084" s="11">
        <v>4.0</v>
      </c>
      <c r="E4084" s="12">
        <v>2.0</v>
      </c>
      <c r="F4084" s="9" t="s">
        <v>33</v>
      </c>
      <c r="G4084" s="10" t="s">
        <v>2578</v>
      </c>
      <c r="H4084" s="9" t="s">
        <v>35</v>
      </c>
    </row>
    <row r="4085" ht="15.75" customHeight="1">
      <c r="A4085" s="9" t="s">
        <v>64</v>
      </c>
      <c r="B4085" s="10" t="s">
        <v>22</v>
      </c>
      <c r="C4085" s="10" t="s">
        <v>23</v>
      </c>
      <c r="D4085" s="11">
        <v>2.0</v>
      </c>
      <c r="E4085" s="12">
        <v>1.0</v>
      </c>
      <c r="F4085" s="9" t="s">
        <v>33</v>
      </c>
      <c r="G4085" s="10" t="s">
        <v>1681</v>
      </c>
      <c r="H4085" s="9" t="s">
        <v>35</v>
      </c>
    </row>
    <row r="4086" ht="15.75" customHeight="1">
      <c r="A4086" s="9" t="s">
        <v>64</v>
      </c>
      <c r="B4086" s="10" t="s">
        <v>2579</v>
      </c>
      <c r="C4086" s="10" t="s">
        <v>62</v>
      </c>
      <c r="D4086" s="11">
        <v>4.0</v>
      </c>
      <c r="E4086" s="12">
        <v>1.0</v>
      </c>
      <c r="F4086" s="9" t="s">
        <v>33</v>
      </c>
      <c r="G4086" s="10" t="s">
        <v>2580</v>
      </c>
      <c r="H4086" s="9" t="s">
        <v>35</v>
      </c>
    </row>
    <row r="4087" ht="15.75" customHeight="1">
      <c r="A4087" s="9" t="s">
        <v>64</v>
      </c>
      <c r="B4087" s="10" t="s">
        <v>922</v>
      </c>
      <c r="C4087" s="10" t="s">
        <v>39</v>
      </c>
      <c r="D4087" s="11">
        <v>4.0</v>
      </c>
      <c r="E4087" s="12">
        <v>3.0</v>
      </c>
      <c r="F4087" s="9" t="s">
        <v>69</v>
      </c>
      <c r="G4087" s="10" t="s">
        <v>929</v>
      </c>
      <c r="H4087" s="9" t="s">
        <v>35</v>
      </c>
    </row>
    <row r="4088" ht="15.75" customHeight="1">
      <c r="A4088" s="9" t="s">
        <v>64</v>
      </c>
      <c r="B4088" s="10" t="s">
        <v>1075</v>
      </c>
      <c r="C4088" s="10" t="s">
        <v>83</v>
      </c>
      <c r="D4088" s="11">
        <v>4.0</v>
      </c>
      <c r="E4088" s="12">
        <v>2.0</v>
      </c>
      <c r="F4088" s="9" t="s">
        <v>33</v>
      </c>
      <c r="G4088" s="10" t="s">
        <v>2581</v>
      </c>
      <c r="H4088" s="9" t="s">
        <v>35</v>
      </c>
    </row>
    <row r="4089" ht="15.75" customHeight="1">
      <c r="A4089" s="9" t="s">
        <v>64</v>
      </c>
      <c r="B4089" s="10" t="s">
        <v>2582</v>
      </c>
      <c r="C4089" s="10" t="s">
        <v>39</v>
      </c>
      <c r="D4089" s="11">
        <v>4.0</v>
      </c>
      <c r="E4089" s="12">
        <v>2.0</v>
      </c>
      <c r="F4089" s="9" t="s">
        <v>33</v>
      </c>
      <c r="G4089" s="10" t="s">
        <v>1989</v>
      </c>
      <c r="H4089" s="9" t="s">
        <v>35</v>
      </c>
    </row>
    <row r="4090" ht="15.75" customHeight="1">
      <c r="A4090" s="9" t="s">
        <v>37</v>
      </c>
      <c r="B4090" s="10" t="s">
        <v>261</v>
      </c>
      <c r="C4090" s="11">
        <v>5.0</v>
      </c>
      <c r="D4090" s="11">
        <v>5.0</v>
      </c>
      <c r="E4090" s="12">
        <v>2.0</v>
      </c>
      <c r="F4090" s="9" t="s">
        <v>94</v>
      </c>
      <c r="G4090" s="10" t="s">
        <v>2583</v>
      </c>
      <c r="H4090" s="9" t="s">
        <v>67</v>
      </c>
    </row>
    <row r="4091" ht="15.75" customHeight="1">
      <c r="A4091" s="9" t="s">
        <v>64</v>
      </c>
      <c r="B4091" s="10" t="s">
        <v>282</v>
      </c>
      <c r="C4091" s="11">
        <v>3.0</v>
      </c>
      <c r="D4091" s="11">
        <v>3.0</v>
      </c>
      <c r="E4091" s="12">
        <v>4.0</v>
      </c>
      <c r="F4091" s="9" t="s">
        <v>33</v>
      </c>
      <c r="G4091" s="10" t="s">
        <v>2584</v>
      </c>
      <c r="H4091" s="9" t="s">
        <v>35</v>
      </c>
    </row>
    <row r="4092" ht="15.75" customHeight="1">
      <c r="A4092" s="9" t="s">
        <v>64</v>
      </c>
      <c r="B4092" s="10" t="s">
        <v>324</v>
      </c>
      <c r="C4092" s="10" t="s">
        <v>62</v>
      </c>
      <c r="D4092" s="11">
        <v>4.0</v>
      </c>
      <c r="E4092" s="12">
        <v>2.0</v>
      </c>
      <c r="F4092" s="9" t="s">
        <v>97</v>
      </c>
      <c r="G4092" s="10" t="s">
        <v>464</v>
      </c>
      <c r="H4092" s="9" t="s">
        <v>35</v>
      </c>
    </row>
    <row r="4093" ht="15.75" customHeight="1">
      <c r="A4093" s="9" t="s">
        <v>31</v>
      </c>
      <c r="B4093" s="10" t="s">
        <v>258</v>
      </c>
      <c r="C4093" s="10" t="s">
        <v>226</v>
      </c>
      <c r="D4093" s="11">
        <v>5.0</v>
      </c>
      <c r="E4093" s="12">
        <v>3.0</v>
      </c>
      <c r="F4093" s="9" t="s">
        <v>48</v>
      </c>
      <c r="G4093" s="10" t="s">
        <v>2585</v>
      </c>
      <c r="H4093" s="9" t="s">
        <v>35</v>
      </c>
    </row>
    <row r="4094" ht="15.75" customHeight="1">
      <c r="A4094" s="9" t="s">
        <v>45</v>
      </c>
      <c r="B4094" s="10" t="s">
        <v>1899</v>
      </c>
      <c r="C4094" s="11">
        <v>3.0</v>
      </c>
      <c r="D4094" s="11">
        <v>2.0</v>
      </c>
      <c r="E4094" s="12">
        <v>1.0</v>
      </c>
      <c r="F4094" s="9" t="s">
        <v>97</v>
      </c>
      <c r="G4094" s="10" t="s">
        <v>2586</v>
      </c>
      <c r="H4094" s="9" t="s">
        <v>35</v>
      </c>
    </row>
    <row r="4095" ht="15.75" customHeight="1">
      <c r="A4095" s="9" t="s">
        <v>76</v>
      </c>
      <c r="B4095" s="10" t="s">
        <v>854</v>
      </c>
      <c r="C4095" s="11">
        <v>2.0</v>
      </c>
      <c r="D4095" s="11">
        <v>2.0</v>
      </c>
      <c r="E4095" s="12">
        <v>1.0</v>
      </c>
      <c r="F4095" s="9" t="s">
        <v>87</v>
      </c>
      <c r="G4095" s="10" t="s">
        <v>2526</v>
      </c>
      <c r="H4095" s="9" t="s">
        <v>26</v>
      </c>
    </row>
    <row r="4096" ht="15.75" customHeight="1">
      <c r="A4096" s="9" t="s">
        <v>64</v>
      </c>
      <c r="B4096" s="10" t="s">
        <v>311</v>
      </c>
      <c r="C4096" s="10" t="s">
        <v>39</v>
      </c>
      <c r="D4096" s="11">
        <v>5.0</v>
      </c>
      <c r="E4096" s="12">
        <v>2.0</v>
      </c>
      <c r="F4096" s="9" t="s">
        <v>97</v>
      </c>
      <c r="G4096" s="10" t="s">
        <v>2587</v>
      </c>
      <c r="H4096" s="9" t="s">
        <v>252</v>
      </c>
    </row>
    <row r="4097" ht="15.75" customHeight="1">
      <c r="A4097" s="9" t="s">
        <v>64</v>
      </c>
      <c r="B4097" s="10" t="s">
        <v>162</v>
      </c>
      <c r="C4097" s="10" t="s">
        <v>62</v>
      </c>
      <c r="D4097" s="11">
        <v>4.0</v>
      </c>
      <c r="E4097" s="12">
        <v>1.0</v>
      </c>
      <c r="F4097" s="9" t="s">
        <v>33</v>
      </c>
      <c r="G4097" s="10" t="s">
        <v>2588</v>
      </c>
      <c r="H4097" s="9" t="s">
        <v>35</v>
      </c>
    </row>
    <row r="4098" ht="15.75" customHeight="1">
      <c r="A4098" s="9" t="s">
        <v>64</v>
      </c>
      <c r="B4098" s="10" t="s">
        <v>311</v>
      </c>
      <c r="C4098" s="10" t="s">
        <v>39</v>
      </c>
      <c r="D4098" s="11">
        <v>5.0</v>
      </c>
      <c r="E4098" s="12">
        <v>2.0</v>
      </c>
      <c r="F4098" s="9" t="s">
        <v>97</v>
      </c>
      <c r="G4098" s="10" t="s">
        <v>2587</v>
      </c>
      <c r="H4098" s="9" t="s">
        <v>35</v>
      </c>
    </row>
    <row r="4099" ht="15.75" customHeight="1">
      <c r="A4099" s="9" t="s">
        <v>64</v>
      </c>
      <c r="B4099" s="10" t="s">
        <v>311</v>
      </c>
      <c r="C4099" s="10" t="s">
        <v>39</v>
      </c>
      <c r="D4099" s="11">
        <v>5.0</v>
      </c>
      <c r="E4099" s="12">
        <v>2.0</v>
      </c>
      <c r="F4099" s="9" t="s">
        <v>97</v>
      </c>
      <c r="G4099" s="10" t="s">
        <v>2587</v>
      </c>
      <c r="H4099" s="9" t="s">
        <v>35</v>
      </c>
    </row>
    <row r="4100" ht="15.75" customHeight="1">
      <c r="A4100" s="9" t="s">
        <v>27</v>
      </c>
      <c r="B4100" s="10" t="s">
        <v>572</v>
      </c>
      <c r="C4100" s="11">
        <v>1.0</v>
      </c>
      <c r="D4100" s="11">
        <v>1.0</v>
      </c>
      <c r="E4100" s="12">
        <v>1.0</v>
      </c>
      <c r="F4100" s="9" t="s">
        <v>33</v>
      </c>
      <c r="G4100" s="10" t="s">
        <v>202</v>
      </c>
      <c r="H4100" s="9" t="s">
        <v>35</v>
      </c>
    </row>
    <row r="4101" ht="15.75" customHeight="1">
      <c r="A4101" s="9" t="s">
        <v>21</v>
      </c>
      <c r="B4101" s="10" t="s">
        <v>162</v>
      </c>
      <c r="C4101" s="10" t="s">
        <v>62</v>
      </c>
      <c r="D4101" s="11">
        <v>4.0</v>
      </c>
      <c r="E4101" s="12">
        <v>1.0</v>
      </c>
      <c r="F4101" s="9" t="s">
        <v>33</v>
      </c>
      <c r="G4101" s="10" t="s">
        <v>2214</v>
      </c>
      <c r="H4101" s="9"/>
    </row>
    <row r="4102" ht="15.75" customHeight="1">
      <c r="A4102" s="9" t="s">
        <v>46</v>
      </c>
      <c r="B4102" s="10" t="s">
        <v>1786</v>
      </c>
      <c r="C4102" s="10" t="s">
        <v>205</v>
      </c>
      <c r="D4102" s="11">
        <v>9.0</v>
      </c>
      <c r="E4102" s="13"/>
      <c r="F4102" s="9" t="s">
        <v>43</v>
      </c>
      <c r="G4102" s="10" t="s">
        <v>2575</v>
      </c>
      <c r="H4102" s="9" t="s">
        <v>35</v>
      </c>
    </row>
    <row r="4103" ht="15.75" customHeight="1">
      <c r="A4103" s="9" t="s">
        <v>679</v>
      </c>
      <c r="B4103" s="10" t="s">
        <v>541</v>
      </c>
      <c r="C4103" s="10" t="s">
        <v>2589</v>
      </c>
      <c r="D4103" s="11">
        <v>10.0</v>
      </c>
      <c r="E4103" s="12">
        <v>6.0</v>
      </c>
      <c r="F4103" s="9" t="s">
        <v>74</v>
      </c>
      <c r="G4103" s="10" t="s">
        <v>681</v>
      </c>
      <c r="H4103" s="9" t="s">
        <v>35</v>
      </c>
    </row>
    <row r="4104" ht="15.75" customHeight="1">
      <c r="A4104" s="9" t="s">
        <v>64</v>
      </c>
      <c r="B4104" s="10" t="s">
        <v>329</v>
      </c>
      <c r="C4104" s="11">
        <v>3.0</v>
      </c>
      <c r="D4104" s="11">
        <v>2.0</v>
      </c>
      <c r="E4104" s="12">
        <v>1.0</v>
      </c>
      <c r="F4104" s="9" t="s">
        <v>33</v>
      </c>
      <c r="G4104" s="10" t="s">
        <v>817</v>
      </c>
      <c r="H4104" s="9" t="s">
        <v>26</v>
      </c>
    </row>
    <row r="4105" ht="15.75" customHeight="1">
      <c r="A4105" s="9" t="s">
        <v>64</v>
      </c>
      <c r="B4105" s="10" t="s">
        <v>875</v>
      </c>
      <c r="C4105" s="10"/>
      <c r="D4105" s="10"/>
      <c r="E4105" s="12">
        <v>1.0</v>
      </c>
      <c r="F4105" s="9" t="s">
        <v>86</v>
      </c>
      <c r="G4105" s="10" t="s">
        <v>510</v>
      </c>
      <c r="H4105" s="9" t="s">
        <v>26</v>
      </c>
    </row>
    <row r="4106" ht="15.75" customHeight="1">
      <c r="A4106" s="9" t="s">
        <v>64</v>
      </c>
      <c r="B4106" s="10" t="s">
        <v>280</v>
      </c>
      <c r="C4106" s="10" t="s">
        <v>23</v>
      </c>
      <c r="D4106" s="11">
        <v>2.0</v>
      </c>
      <c r="E4106" s="12">
        <v>1.0</v>
      </c>
      <c r="F4106" s="9" t="s">
        <v>33</v>
      </c>
      <c r="G4106" s="10" t="s">
        <v>1241</v>
      </c>
      <c r="H4106" s="9" t="s">
        <v>67</v>
      </c>
    </row>
    <row r="4107" ht="15.75" customHeight="1">
      <c r="A4107" s="9" t="s">
        <v>64</v>
      </c>
      <c r="B4107" s="10" t="s">
        <v>280</v>
      </c>
      <c r="C4107" s="10" t="s">
        <v>23</v>
      </c>
      <c r="D4107" s="11">
        <v>2.0</v>
      </c>
      <c r="E4107" s="12">
        <v>1.0</v>
      </c>
      <c r="F4107" s="9" t="s">
        <v>33</v>
      </c>
      <c r="G4107" s="10" t="s">
        <v>2590</v>
      </c>
      <c r="H4107" s="9" t="s">
        <v>67</v>
      </c>
    </row>
    <row r="4108" ht="15.75" customHeight="1">
      <c r="A4108" s="9" t="s">
        <v>76</v>
      </c>
      <c r="B4108" s="10" t="s">
        <v>121</v>
      </c>
      <c r="C4108" s="10" t="s">
        <v>39</v>
      </c>
      <c r="D4108" s="11">
        <v>4.0</v>
      </c>
      <c r="E4108" s="12">
        <v>2.0</v>
      </c>
      <c r="F4108" s="9" t="s">
        <v>33</v>
      </c>
      <c r="G4108" s="10" t="s">
        <v>309</v>
      </c>
      <c r="H4108" s="9" t="s">
        <v>26</v>
      </c>
    </row>
    <row r="4109" ht="15.75" customHeight="1">
      <c r="A4109" s="9" t="s">
        <v>64</v>
      </c>
      <c r="B4109" s="10" t="s">
        <v>71</v>
      </c>
      <c r="C4109" s="10" t="s">
        <v>39</v>
      </c>
      <c r="D4109" s="11">
        <v>4.0</v>
      </c>
      <c r="E4109" s="12">
        <v>2.0</v>
      </c>
      <c r="F4109" s="9" t="s">
        <v>33</v>
      </c>
      <c r="G4109" s="10" t="s">
        <v>1008</v>
      </c>
      <c r="H4109" s="9" t="s">
        <v>35</v>
      </c>
    </row>
    <row r="4110" ht="15.75" customHeight="1">
      <c r="A4110" s="9" t="s">
        <v>27</v>
      </c>
      <c r="B4110" s="10" t="s">
        <v>593</v>
      </c>
      <c r="C4110" s="10" t="s">
        <v>23</v>
      </c>
      <c r="D4110" s="11">
        <v>2.0</v>
      </c>
      <c r="E4110" s="12">
        <v>1.0</v>
      </c>
      <c r="F4110" s="9" t="s">
        <v>33</v>
      </c>
      <c r="G4110" s="10" t="s">
        <v>1007</v>
      </c>
      <c r="H4110" s="9" t="s">
        <v>35</v>
      </c>
    </row>
    <row r="4111" ht="15.75" customHeight="1">
      <c r="A4111" s="9" t="s">
        <v>27</v>
      </c>
      <c r="B4111" s="10" t="s">
        <v>2591</v>
      </c>
      <c r="C4111" s="10" t="s">
        <v>39</v>
      </c>
      <c r="D4111" s="11">
        <v>4.0</v>
      </c>
      <c r="E4111" s="12">
        <v>1.0</v>
      </c>
      <c r="F4111" s="9" t="s">
        <v>33</v>
      </c>
      <c r="G4111" s="10" t="s">
        <v>2592</v>
      </c>
      <c r="H4111" s="9" t="s">
        <v>35</v>
      </c>
    </row>
    <row r="4112" ht="15.75" customHeight="1">
      <c r="A4112" s="9" t="s">
        <v>64</v>
      </c>
      <c r="B4112" s="10" t="s">
        <v>112</v>
      </c>
      <c r="C4112" s="10" t="s">
        <v>62</v>
      </c>
      <c r="D4112" s="11">
        <v>4.0</v>
      </c>
      <c r="E4112" s="12">
        <v>2.0</v>
      </c>
      <c r="F4112" s="9" t="s">
        <v>33</v>
      </c>
      <c r="G4112" s="10" t="s">
        <v>1989</v>
      </c>
      <c r="H4112" s="9" t="s">
        <v>35</v>
      </c>
    </row>
    <row r="4113" ht="15.75" customHeight="1">
      <c r="A4113" s="9" t="s">
        <v>1239</v>
      </c>
      <c r="B4113" s="10" t="s">
        <v>593</v>
      </c>
      <c r="C4113" s="11">
        <v>2.0</v>
      </c>
      <c r="D4113" s="11">
        <v>2.0</v>
      </c>
      <c r="E4113" s="13"/>
      <c r="F4113" s="9" t="s">
        <v>24</v>
      </c>
      <c r="G4113" s="10" t="s">
        <v>239</v>
      </c>
      <c r="H4113" s="9" t="s">
        <v>26</v>
      </c>
    </row>
    <row r="4114" ht="15.75" customHeight="1">
      <c r="A4114" s="9" t="s">
        <v>45</v>
      </c>
      <c r="B4114" s="10" t="s">
        <v>203</v>
      </c>
      <c r="C4114" s="11">
        <v>2.0</v>
      </c>
      <c r="D4114" s="11">
        <v>2.0</v>
      </c>
      <c r="E4114" s="12">
        <v>2.0</v>
      </c>
      <c r="F4114" s="9" t="s">
        <v>97</v>
      </c>
      <c r="G4114" s="10" t="s">
        <v>1679</v>
      </c>
      <c r="H4114" s="9" t="s">
        <v>26</v>
      </c>
    </row>
    <row r="4115" ht="15.75" customHeight="1">
      <c r="A4115" s="9" t="s">
        <v>106</v>
      </c>
      <c r="B4115" s="10" t="s">
        <v>1780</v>
      </c>
      <c r="C4115" s="11">
        <v>4.0</v>
      </c>
      <c r="D4115" s="11">
        <v>3.0</v>
      </c>
      <c r="E4115" s="13"/>
      <c r="F4115" s="9" t="s">
        <v>59</v>
      </c>
      <c r="G4115" s="10" t="s">
        <v>2593</v>
      </c>
      <c r="H4115" s="9" t="s">
        <v>35</v>
      </c>
    </row>
    <row r="4116" ht="15.75" customHeight="1">
      <c r="A4116" s="9" t="s">
        <v>174</v>
      </c>
      <c r="B4116" s="10" t="s">
        <v>148</v>
      </c>
      <c r="C4116" s="11">
        <v>7.0</v>
      </c>
      <c r="D4116" s="11">
        <v>6.0</v>
      </c>
      <c r="E4116" s="12">
        <v>8.0</v>
      </c>
      <c r="F4116" s="9" t="s">
        <v>206</v>
      </c>
      <c r="G4116" s="10" t="s">
        <v>2594</v>
      </c>
      <c r="H4116" s="9" t="s">
        <v>35</v>
      </c>
    </row>
    <row r="4117" ht="15.75" customHeight="1">
      <c r="A4117" s="9" t="s">
        <v>76</v>
      </c>
      <c r="B4117" s="10" t="s">
        <v>177</v>
      </c>
      <c r="C4117" s="10" t="s">
        <v>226</v>
      </c>
      <c r="D4117" s="11">
        <v>5.0</v>
      </c>
      <c r="E4117" s="13"/>
      <c r="F4117" s="9" t="s">
        <v>487</v>
      </c>
      <c r="G4117" s="10" t="s">
        <v>861</v>
      </c>
      <c r="H4117" s="9" t="s">
        <v>35</v>
      </c>
    </row>
    <row r="4118" ht="15.75" customHeight="1">
      <c r="A4118" s="9" t="s">
        <v>27</v>
      </c>
      <c r="B4118" s="10" t="s">
        <v>193</v>
      </c>
      <c r="C4118" s="11">
        <v>2.0</v>
      </c>
      <c r="D4118" s="11">
        <v>2.0</v>
      </c>
      <c r="E4118" s="12">
        <v>1.0</v>
      </c>
      <c r="F4118" s="9" t="s">
        <v>97</v>
      </c>
      <c r="G4118" s="10" t="s">
        <v>2595</v>
      </c>
      <c r="H4118" s="9" t="s">
        <v>35</v>
      </c>
    </row>
    <row r="4119" ht="15.75" customHeight="1">
      <c r="A4119" s="9" t="s">
        <v>556</v>
      </c>
      <c r="B4119" s="10" t="s">
        <v>377</v>
      </c>
      <c r="C4119" s="11">
        <v>3.0</v>
      </c>
      <c r="D4119" s="11">
        <v>2.0</v>
      </c>
      <c r="E4119" s="12">
        <v>1.0</v>
      </c>
      <c r="F4119" s="9" t="s">
        <v>33</v>
      </c>
      <c r="G4119" s="10" t="s">
        <v>2211</v>
      </c>
      <c r="H4119" s="9" t="s">
        <v>35</v>
      </c>
    </row>
    <row r="4120" ht="15.75" customHeight="1">
      <c r="A4120" s="9" t="s">
        <v>21</v>
      </c>
      <c r="B4120" s="10" t="s">
        <v>626</v>
      </c>
      <c r="C4120" s="11">
        <v>2.0</v>
      </c>
      <c r="D4120" s="11">
        <v>2.0</v>
      </c>
      <c r="E4120" s="13"/>
      <c r="F4120" s="9" t="s">
        <v>87</v>
      </c>
      <c r="G4120" s="10" t="s">
        <v>2596</v>
      </c>
      <c r="H4120" s="9" t="s">
        <v>26</v>
      </c>
    </row>
    <row r="4121" ht="15.75" customHeight="1">
      <c r="A4121" s="9" t="s">
        <v>64</v>
      </c>
      <c r="B4121" s="10" t="s">
        <v>353</v>
      </c>
      <c r="C4121" s="11">
        <v>1.0</v>
      </c>
      <c r="D4121" s="11">
        <v>1.0</v>
      </c>
      <c r="E4121" s="12">
        <v>1.0</v>
      </c>
      <c r="F4121" s="9" t="s">
        <v>24</v>
      </c>
      <c r="G4121" s="10" t="s">
        <v>56</v>
      </c>
      <c r="H4121" s="9" t="s">
        <v>35</v>
      </c>
    </row>
    <row r="4122" ht="15.75" customHeight="1">
      <c r="A4122" s="9" t="s">
        <v>106</v>
      </c>
      <c r="B4122" s="10" t="s">
        <v>280</v>
      </c>
      <c r="C4122" s="10" t="s">
        <v>226</v>
      </c>
      <c r="D4122" s="11">
        <v>5.0</v>
      </c>
      <c r="E4122" s="12">
        <v>4.0</v>
      </c>
      <c r="F4122" s="9" t="s">
        <v>94</v>
      </c>
      <c r="G4122" s="10" t="s">
        <v>284</v>
      </c>
      <c r="H4122" s="9" t="s">
        <v>67</v>
      </c>
    </row>
    <row r="4123" ht="15.75" customHeight="1">
      <c r="A4123" s="9" t="s">
        <v>64</v>
      </c>
      <c r="B4123" s="10" t="s">
        <v>311</v>
      </c>
      <c r="C4123" s="10" t="s">
        <v>23</v>
      </c>
      <c r="D4123" s="11">
        <v>4.0</v>
      </c>
      <c r="E4123" s="12">
        <v>2.0</v>
      </c>
      <c r="F4123" s="9" t="s">
        <v>24</v>
      </c>
      <c r="G4123" s="10" t="s">
        <v>103</v>
      </c>
      <c r="H4123" s="9" t="s">
        <v>35</v>
      </c>
    </row>
    <row r="4124" ht="15.75" customHeight="1">
      <c r="A4124" s="9" t="s">
        <v>219</v>
      </c>
      <c r="B4124" s="10" t="s">
        <v>123</v>
      </c>
      <c r="C4124" s="11">
        <v>4.0</v>
      </c>
      <c r="D4124" s="11">
        <v>4.0</v>
      </c>
      <c r="E4124" s="13"/>
      <c r="F4124" s="9" t="s">
        <v>1034</v>
      </c>
      <c r="G4124" s="10" t="s">
        <v>1023</v>
      </c>
      <c r="H4124" s="9" t="s">
        <v>35</v>
      </c>
    </row>
    <row r="4125" ht="15.75" customHeight="1">
      <c r="A4125" s="9" t="s">
        <v>31</v>
      </c>
      <c r="B4125" s="10" t="s">
        <v>741</v>
      </c>
      <c r="C4125" s="10" t="s">
        <v>2589</v>
      </c>
      <c r="D4125" s="11">
        <v>8.0</v>
      </c>
      <c r="E4125" s="12">
        <v>6.0</v>
      </c>
      <c r="F4125" s="9" t="s">
        <v>29</v>
      </c>
      <c r="G4125" s="10" t="s">
        <v>2597</v>
      </c>
      <c r="H4125" s="9" t="s">
        <v>67</v>
      </c>
    </row>
    <row r="4126" ht="15.75" customHeight="1">
      <c r="A4126" s="9" t="s">
        <v>219</v>
      </c>
      <c r="B4126" s="10" t="s">
        <v>104</v>
      </c>
      <c r="C4126" s="10" t="s">
        <v>39</v>
      </c>
      <c r="D4126" s="11">
        <v>4.0</v>
      </c>
      <c r="E4126" s="12">
        <v>3.0</v>
      </c>
      <c r="F4126" s="9" t="s">
        <v>87</v>
      </c>
      <c r="G4126" s="10" t="s">
        <v>1080</v>
      </c>
      <c r="H4126" s="9" t="s">
        <v>26</v>
      </c>
    </row>
    <row r="4127" ht="15.75" customHeight="1">
      <c r="A4127" s="9" t="s">
        <v>21</v>
      </c>
      <c r="B4127" s="10" t="s">
        <v>499</v>
      </c>
      <c r="C4127" s="10" t="s">
        <v>199</v>
      </c>
      <c r="D4127" s="11">
        <v>2.0</v>
      </c>
      <c r="E4127" s="13"/>
      <c r="F4127" s="9" t="s">
        <v>24</v>
      </c>
      <c r="G4127" s="10" t="s">
        <v>399</v>
      </c>
      <c r="H4127" s="9" t="s">
        <v>35</v>
      </c>
    </row>
    <row r="4128" ht="15.75" customHeight="1">
      <c r="A4128" s="9" t="s">
        <v>21</v>
      </c>
      <c r="B4128" s="10" t="s">
        <v>430</v>
      </c>
      <c r="C4128" s="11">
        <v>2.0</v>
      </c>
      <c r="D4128" s="11">
        <v>1.0</v>
      </c>
      <c r="E4128" s="12">
        <v>1.0</v>
      </c>
      <c r="F4128" s="9" t="s">
        <v>24</v>
      </c>
      <c r="G4128" s="10" t="s">
        <v>431</v>
      </c>
      <c r="H4128" s="9" t="s">
        <v>26</v>
      </c>
    </row>
    <row r="4129" ht="15.75" customHeight="1">
      <c r="A4129" s="9" t="s">
        <v>36</v>
      </c>
      <c r="B4129" s="10" t="s">
        <v>632</v>
      </c>
      <c r="C4129" s="11">
        <v>3.0</v>
      </c>
      <c r="D4129" s="11">
        <v>2.0</v>
      </c>
      <c r="E4129" s="12">
        <v>1.0</v>
      </c>
      <c r="F4129" s="9" t="s">
        <v>33</v>
      </c>
      <c r="G4129" s="10" t="s">
        <v>2598</v>
      </c>
      <c r="H4129" s="9" t="s">
        <v>67</v>
      </c>
    </row>
    <row r="4130" ht="15.75" customHeight="1">
      <c r="A4130" s="9" t="s">
        <v>37</v>
      </c>
      <c r="B4130" s="10" t="s">
        <v>578</v>
      </c>
      <c r="C4130" s="11">
        <v>3.0</v>
      </c>
      <c r="D4130" s="11">
        <v>2.0</v>
      </c>
      <c r="E4130" s="12">
        <v>2.0</v>
      </c>
      <c r="F4130" s="9" t="s">
        <v>87</v>
      </c>
      <c r="G4130" s="10" t="s">
        <v>2522</v>
      </c>
      <c r="H4130" s="9" t="s">
        <v>35</v>
      </c>
    </row>
    <row r="4131" ht="15.75" customHeight="1">
      <c r="A4131" s="9" t="s">
        <v>37</v>
      </c>
      <c r="B4131" s="10" t="s">
        <v>222</v>
      </c>
      <c r="C4131" s="11">
        <v>3.0</v>
      </c>
      <c r="D4131" s="11">
        <v>2.0</v>
      </c>
      <c r="E4131" s="12">
        <v>2.0</v>
      </c>
      <c r="F4131" s="9" t="s">
        <v>87</v>
      </c>
      <c r="G4131" s="10" t="s">
        <v>204</v>
      </c>
      <c r="H4131" s="9" t="s">
        <v>35</v>
      </c>
    </row>
    <row r="4132" ht="15.75" customHeight="1">
      <c r="A4132" s="9" t="s">
        <v>2599</v>
      </c>
      <c r="B4132" s="10" t="s">
        <v>413</v>
      </c>
      <c r="C4132" s="11">
        <v>4.0</v>
      </c>
      <c r="D4132" s="11">
        <v>4.0</v>
      </c>
      <c r="E4132" s="13"/>
      <c r="F4132" s="9" t="s">
        <v>59</v>
      </c>
      <c r="G4132" s="10" t="s">
        <v>336</v>
      </c>
      <c r="H4132" s="9" t="s">
        <v>35</v>
      </c>
    </row>
    <row r="4133" ht="15.75" customHeight="1">
      <c r="A4133" s="9" t="s">
        <v>106</v>
      </c>
      <c r="B4133" s="10" t="s">
        <v>231</v>
      </c>
      <c r="C4133" s="11">
        <v>4.0</v>
      </c>
      <c r="D4133" s="11">
        <v>3.0</v>
      </c>
      <c r="E4133" s="12">
        <v>2.0</v>
      </c>
      <c r="F4133" s="9" t="s">
        <v>172</v>
      </c>
      <c r="G4133" s="10" t="s">
        <v>284</v>
      </c>
      <c r="H4133" s="9"/>
    </row>
    <row r="4134" ht="15.75" customHeight="1">
      <c r="A4134" s="9" t="s">
        <v>363</v>
      </c>
      <c r="B4134" s="10" t="s">
        <v>2342</v>
      </c>
      <c r="C4134" s="10" t="s">
        <v>62</v>
      </c>
      <c r="D4134" s="10"/>
      <c r="E4134" s="12">
        <v>2.0</v>
      </c>
      <c r="F4134" s="9" t="s">
        <v>87</v>
      </c>
      <c r="G4134" s="10" t="s">
        <v>1604</v>
      </c>
      <c r="H4134" s="9"/>
    </row>
    <row r="4135" ht="15.75" customHeight="1">
      <c r="A4135" s="9" t="s">
        <v>363</v>
      </c>
      <c r="B4135" s="10" t="s">
        <v>875</v>
      </c>
      <c r="C4135" s="10" t="s">
        <v>39</v>
      </c>
      <c r="D4135" s="11">
        <v>4.0</v>
      </c>
      <c r="E4135" s="12">
        <v>3.0</v>
      </c>
      <c r="F4135" s="9" t="s">
        <v>87</v>
      </c>
      <c r="G4135" s="10" t="s">
        <v>2600</v>
      </c>
      <c r="H4135" s="9"/>
    </row>
    <row r="4136" ht="15.75" customHeight="1">
      <c r="A4136" s="9" t="s">
        <v>31</v>
      </c>
      <c r="B4136" s="10" t="s">
        <v>329</v>
      </c>
      <c r="C4136" s="10" t="s">
        <v>39</v>
      </c>
      <c r="D4136" s="11">
        <v>4.0</v>
      </c>
      <c r="E4136" s="12">
        <v>3.0</v>
      </c>
      <c r="F4136" s="9" t="s">
        <v>100</v>
      </c>
      <c r="G4136" s="10"/>
      <c r="H4136" s="9" t="s">
        <v>35</v>
      </c>
    </row>
    <row r="4137" ht="15.75" customHeight="1">
      <c r="A4137" s="9" t="s">
        <v>31</v>
      </c>
      <c r="B4137" s="10" t="s">
        <v>1346</v>
      </c>
      <c r="C4137" s="10" t="s">
        <v>62</v>
      </c>
      <c r="D4137" s="11">
        <v>5.0</v>
      </c>
      <c r="E4137" s="12">
        <v>2.0</v>
      </c>
      <c r="F4137" s="9" t="s">
        <v>87</v>
      </c>
      <c r="G4137" s="10" t="s">
        <v>34</v>
      </c>
      <c r="H4137" s="9" t="s">
        <v>35</v>
      </c>
    </row>
    <row r="4138" ht="15.75" customHeight="1">
      <c r="A4138" s="9" t="s">
        <v>31</v>
      </c>
      <c r="B4138" s="10" t="s">
        <v>984</v>
      </c>
      <c r="C4138" s="10" t="s">
        <v>62</v>
      </c>
      <c r="D4138" s="11">
        <v>5.0</v>
      </c>
      <c r="E4138" s="12">
        <v>2.0</v>
      </c>
      <c r="F4138" s="9" t="s">
        <v>87</v>
      </c>
      <c r="G4138" s="10" t="s">
        <v>34</v>
      </c>
      <c r="H4138" s="9" t="s">
        <v>35</v>
      </c>
    </row>
    <row r="4139" ht="15.75" customHeight="1">
      <c r="A4139" s="9" t="s">
        <v>373</v>
      </c>
      <c r="B4139" s="10" t="s">
        <v>2601</v>
      </c>
      <c r="C4139" s="11">
        <v>3.0</v>
      </c>
      <c r="D4139" s="11">
        <v>2.0</v>
      </c>
      <c r="E4139" s="12">
        <v>2.0</v>
      </c>
      <c r="F4139" s="9" t="s">
        <v>24</v>
      </c>
      <c r="G4139" s="10" t="s">
        <v>431</v>
      </c>
      <c r="H4139" s="9" t="s">
        <v>35</v>
      </c>
    </row>
    <row r="4140" ht="15.75" customHeight="1">
      <c r="A4140" s="9" t="s">
        <v>373</v>
      </c>
      <c r="B4140" s="10" t="s">
        <v>622</v>
      </c>
      <c r="C4140" s="11">
        <v>3.0</v>
      </c>
      <c r="D4140" s="11">
        <v>2.0</v>
      </c>
      <c r="E4140" s="12">
        <v>2.0</v>
      </c>
      <c r="F4140" s="9" t="s">
        <v>86</v>
      </c>
      <c r="G4140" s="10" t="s">
        <v>894</v>
      </c>
      <c r="H4140" s="9" t="s">
        <v>35</v>
      </c>
    </row>
    <row r="4141" ht="15.75" customHeight="1">
      <c r="A4141" s="9" t="s">
        <v>41</v>
      </c>
      <c r="B4141" s="10" t="s">
        <v>560</v>
      </c>
      <c r="C4141" s="10" t="s">
        <v>327</v>
      </c>
      <c r="D4141" s="11">
        <v>1.0</v>
      </c>
      <c r="E4141" s="13"/>
      <c r="F4141" s="9" t="s">
        <v>149</v>
      </c>
      <c r="G4141" s="10" t="s">
        <v>1277</v>
      </c>
      <c r="H4141" s="9" t="s">
        <v>26</v>
      </c>
    </row>
    <row r="4142" ht="15.75" customHeight="1">
      <c r="A4142" s="9" t="s">
        <v>41</v>
      </c>
      <c r="B4142" s="10" t="s">
        <v>96</v>
      </c>
      <c r="C4142" s="10" t="s">
        <v>327</v>
      </c>
      <c r="D4142" s="11">
        <v>1.0</v>
      </c>
      <c r="E4142" s="13"/>
      <c r="F4142" s="9" t="s">
        <v>1815</v>
      </c>
      <c r="G4142" s="10" t="s">
        <v>1573</v>
      </c>
      <c r="H4142" s="9" t="s">
        <v>26</v>
      </c>
    </row>
    <row r="4143" ht="15.75" customHeight="1">
      <c r="A4143" s="9" t="s">
        <v>174</v>
      </c>
      <c r="B4143" s="10" t="s">
        <v>2602</v>
      </c>
      <c r="C4143" s="11">
        <v>3.0</v>
      </c>
      <c r="D4143" s="11">
        <v>2.0</v>
      </c>
      <c r="E4143" s="12">
        <v>1.0</v>
      </c>
      <c r="F4143" s="9" t="s">
        <v>87</v>
      </c>
      <c r="G4143" s="10" t="s">
        <v>1674</v>
      </c>
      <c r="H4143" s="9" t="s">
        <v>26</v>
      </c>
    </row>
    <row r="4144" ht="15.75" customHeight="1">
      <c r="A4144" s="9" t="s">
        <v>174</v>
      </c>
      <c r="B4144" s="10" t="s">
        <v>699</v>
      </c>
      <c r="C4144" s="11">
        <v>4.0</v>
      </c>
      <c r="D4144" s="11">
        <v>2.0</v>
      </c>
      <c r="E4144" s="12">
        <v>1.0</v>
      </c>
      <c r="F4144" s="9" t="s">
        <v>87</v>
      </c>
      <c r="G4144" s="10" t="s">
        <v>1674</v>
      </c>
      <c r="H4144" s="9" t="s">
        <v>35</v>
      </c>
    </row>
    <row r="4145" ht="15.75" customHeight="1">
      <c r="A4145" s="9" t="s">
        <v>373</v>
      </c>
      <c r="B4145" s="10" t="s">
        <v>2603</v>
      </c>
      <c r="C4145" s="11">
        <v>3.0</v>
      </c>
      <c r="D4145" s="11">
        <v>2.0</v>
      </c>
      <c r="E4145" s="12">
        <v>1.0</v>
      </c>
      <c r="F4145" s="9" t="s">
        <v>24</v>
      </c>
      <c r="G4145" s="10" t="s">
        <v>2027</v>
      </c>
      <c r="H4145" s="9" t="s">
        <v>35</v>
      </c>
    </row>
    <row r="4146" ht="15.75" customHeight="1">
      <c r="A4146" s="9" t="s">
        <v>76</v>
      </c>
      <c r="B4146" s="10" t="s">
        <v>2604</v>
      </c>
      <c r="C4146" s="11">
        <v>3.0</v>
      </c>
      <c r="D4146" s="11">
        <v>2.0</v>
      </c>
      <c r="E4146" s="12">
        <v>1.0</v>
      </c>
      <c r="F4146" s="9" t="s">
        <v>87</v>
      </c>
      <c r="G4146" s="10" t="s">
        <v>932</v>
      </c>
      <c r="H4146" s="9" t="s">
        <v>26</v>
      </c>
    </row>
    <row r="4147" ht="15.75" customHeight="1">
      <c r="A4147" s="9" t="s">
        <v>90</v>
      </c>
      <c r="B4147" s="10" t="s">
        <v>1528</v>
      </c>
      <c r="C4147" s="11">
        <v>2.0</v>
      </c>
      <c r="D4147" s="11">
        <v>2.0</v>
      </c>
      <c r="E4147" s="12">
        <v>1.0</v>
      </c>
      <c r="F4147" s="9" t="s">
        <v>24</v>
      </c>
      <c r="G4147" s="10" t="s">
        <v>2605</v>
      </c>
      <c r="H4147" s="9" t="s">
        <v>26</v>
      </c>
    </row>
    <row r="4148" ht="15.75" customHeight="1">
      <c r="A4148" s="9" t="s">
        <v>53</v>
      </c>
      <c r="B4148" s="10" t="s">
        <v>2173</v>
      </c>
      <c r="C4148" s="11">
        <v>2.0</v>
      </c>
      <c r="D4148" s="11">
        <v>2.0</v>
      </c>
      <c r="E4148" s="12">
        <v>1.0</v>
      </c>
      <c r="F4148" s="9" t="s">
        <v>87</v>
      </c>
      <c r="G4148" s="10" t="s">
        <v>399</v>
      </c>
      <c r="H4148" s="9" t="s">
        <v>26</v>
      </c>
    </row>
    <row r="4149" ht="15.75" customHeight="1">
      <c r="A4149" s="9" t="s">
        <v>53</v>
      </c>
      <c r="B4149" s="10" t="s">
        <v>1901</v>
      </c>
      <c r="C4149" s="11">
        <v>3.0</v>
      </c>
      <c r="D4149" s="11">
        <v>2.0</v>
      </c>
      <c r="E4149" s="12">
        <v>1.0</v>
      </c>
      <c r="F4149" s="9" t="s">
        <v>87</v>
      </c>
      <c r="G4149" s="10" t="s">
        <v>255</v>
      </c>
      <c r="H4149" s="9" t="s">
        <v>35</v>
      </c>
    </row>
    <row r="4150" ht="15.75" customHeight="1">
      <c r="A4150" s="9" t="s">
        <v>90</v>
      </c>
      <c r="B4150" s="10" t="s">
        <v>2606</v>
      </c>
      <c r="C4150" s="11">
        <v>2.0</v>
      </c>
      <c r="D4150" s="11">
        <v>1.0</v>
      </c>
      <c r="E4150" s="12">
        <v>1.0</v>
      </c>
      <c r="F4150" s="9" t="s">
        <v>24</v>
      </c>
      <c r="G4150" s="10" t="s">
        <v>2607</v>
      </c>
      <c r="H4150" s="9" t="s">
        <v>35</v>
      </c>
    </row>
    <row r="4151" ht="15.75" customHeight="1">
      <c r="A4151" s="9" t="s">
        <v>90</v>
      </c>
      <c r="B4151" s="10" t="s">
        <v>711</v>
      </c>
      <c r="C4151" s="10" t="s">
        <v>199</v>
      </c>
      <c r="D4151" s="11">
        <v>1.0</v>
      </c>
      <c r="E4151" s="12">
        <v>1.0</v>
      </c>
      <c r="F4151" s="9" t="s">
        <v>86</v>
      </c>
      <c r="G4151" s="10" t="s">
        <v>2608</v>
      </c>
      <c r="H4151" s="9" t="s">
        <v>35</v>
      </c>
    </row>
    <row r="4152" ht="15.75" customHeight="1">
      <c r="A4152" s="9" t="s">
        <v>219</v>
      </c>
      <c r="B4152" s="10" t="s">
        <v>530</v>
      </c>
      <c r="C4152" s="10"/>
      <c r="D4152" s="10"/>
      <c r="E4152" s="13"/>
      <c r="F4152" s="9" t="s">
        <v>559</v>
      </c>
      <c r="G4152" s="10" t="s">
        <v>2609</v>
      </c>
      <c r="H4152" s="9" t="s">
        <v>35</v>
      </c>
    </row>
    <row r="4153" ht="15.75" customHeight="1">
      <c r="A4153" s="9" t="s">
        <v>31</v>
      </c>
      <c r="B4153" s="10" t="s">
        <v>2009</v>
      </c>
      <c r="C4153" s="10" t="s">
        <v>2589</v>
      </c>
      <c r="D4153" s="11">
        <v>7.0</v>
      </c>
      <c r="E4153" s="12">
        <v>4.0</v>
      </c>
      <c r="F4153" s="9" t="s">
        <v>29</v>
      </c>
      <c r="G4153" s="10" t="s">
        <v>2610</v>
      </c>
      <c r="H4153" s="9" t="s">
        <v>67</v>
      </c>
    </row>
    <row r="4154" ht="15.75" customHeight="1">
      <c r="A4154" s="9" t="s">
        <v>90</v>
      </c>
      <c r="B4154" s="10" t="s">
        <v>377</v>
      </c>
      <c r="C4154" s="11">
        <v>2.0</v>
      </c>
      <c r="D4154" s="11">
        <v>2.0</v>
      </c>
      <c r="E4154" s="12">
        <v>1.0</v>
      </c>
      <c r="F4154" s="9" t="s">
        <v>24</v>
      </c>
      <c r="G4154" s="10" t="s">
        <v>821</v>
      </c>
      <c r="H4154" s="9" t="s">
        <v>26</v>
      </c>
    </row>
    <row r="4155" ht="15.75" customHeight="1">
      <c r="A4155" s="9" t="s">
        <v>219</v>
      </c>
      <c r="B4155" s="10" t="s">
        <v>741</v>
      </c>
      <c r="C4155" s="10" t="s">
        <v>2589</v>
      </c>
      <c r="D4155" s="11">
        <v>9.0</v>
      </c>
      <c r="E4155" s="13"/>
      <c r="F4155" s="9" t="s">
        <v>43</v>
      </c>
      <c r="G4155" s="10" t="s">
        <v>2597</v>
      </c>
      <c r="H4155" s="9" t="s">
        <v>35</v>
      </c>
    </row>
    <row r="4156" ht="15.75" customHeight="1">
      <c r="A4156" s="9" t="s">
        <v>90</v>
      </c>
      <c r="B4156" s="10" t="s">
        <v>247</v>
      </c>
      <c r="C4156" s="11">
        <v>3.0</v>
      </c>
      <c r="D4156" s="11">
        <v>2.0</v>
      </c>
      <c r="E4156" s="12">
        <v>1.0</v>
      </c>
      <c r="F4156" s="9" t="s">
        <v>86</v>
      </c>
      <c r="G4156" s="10" t="s">
        <v>1508</v>
      </c>
      <c r="H4156" s="9" t="s">
        <v>35</v>
      </c>
    </row>
    <row r="4157" ht="15.75" customHeight="1">
      <c r="A4157" s="9" t="s">
        <v>93</v>
      </c>
      <c r="B4157" s="10" t="s">
        <v>22</v>
      </c>
      <c r="C4157" s="11">
        <v>4.0</v>
      </c>
      <c r="D4157" s="11">
        <v>3.0</v>
      </c>
      <c r="E4157" s="12">
        <v>4.0</v>
      </c>
      <c r="F4157" s="9" t="s">
        <v>59</v>
      </c>
      <c r="G4157" s="10" t="s">
        <v>715</v>
      </c>
      <c r="H4157" s="9" t="s">
        <v>67</v>
      </c>
    </row>
    <row r="4158" ht="15.75" customHeight="1">
      <c r="A4158" s="9" t="s">
        <v>70</v>
      </c>
      <c r="B4158" s="10" t="s">
        <v>2611</v>
      </c>
      <c r="C4158" s="10" t="s">
        <v>62</v>
      </c>
      <c r="D4158" s="11">
        <v>2.0</v>
      </c>
      <c r="E4158" s="12">
        <v>2.0</v>
      </c>
      <c r="F4158" s="9" t="s">
        <v>24</v>
      </c>
      <c r="G4158" s="10" t="s">
        <v>416</v>
      </c>
      <c r="H4158" s="9" t="s">
        <v>35</v>
      </c>
    </row>
    <row r="4159" ht="15.75" customHeight="1">
      <c r="A4159" s="9" t="s">
        <v>36</v>
      </c>
      <c r="B4159" s="10" t="s">
        <v>975</v>
      </c>
      <c r="C4159" s="11">
        <v>3.0</v>
      </c>
      <c r="D4159" s="11">
        <v>2.0</v>
      </c>
      <c r="E4159" s="12">
        <v>1.0</v>
      </c>
      <c r="F4159" s="9" t="s">
        <v>87</v>
      </c>
      <c r="G4159" s="10" t="s">
        <v>1818</v>
      </c>
      <c r="H4159" s="9" t="s">
        <v>35</v>
      </c>
    </row>
    <row r="4160" ht="15.75" customHeight="1">
      <c r="A4160" s="9" t="s">
        <v>268</v>
      </c>
      <c r="B4160" s="10" t="s">
        <v>22</v>
      </c>
      <c r="C4160" s="11">
        <v>4.0</v>
      </c>
      <c r="D4160" s="11">
        <v>3.0</v>
      </c>
      <c r="E4160" s="12">
        <v>4.0</v>
      </c>
      <c r="F4160" s="9" t="s">
        <v>59</v>
      </c>
      <c r="G4160" s="10" t="s">
        <v>715</v>
      </c>
      <c r="H4160" s="9" t="s">
        <v>67</v>
      </c>
    </row>
    <row r="4161" ht="15.75" customHeight="1">
      <c r="A4161" s="9" t="s">
        <v>106</v>
      </c>
      <c r="B4161" s="10" t="s">
        <v>854</v>
      </c>
      <c r="C4161" s="11">
        <v>3.0</v>
      </c>
      <c r="D4161" s="11">
        <v>2.0</v>
      </c>
      <c r="E4161" s="12">
        <v>3.0</v>
      </c>
      <c r="F4161" s="9" t="s">
        <v>347</v>
      </c>
      <c r="G4161" s="10" t="s">
        <v>212</v>
      </c>
      <c r="H4161" s="9" t="s">
        <v>252</v>
      </c>
    </row>
    <row r="4162" ht="15.75" customHeight="1">
      <c r="A4162" s="9" t="s">
        <v>76</v>
      </c>
      <c r="B4162" s="10" t="s">
        <v>316</v>
      </c>
      <c r="C4162" s="11">
        <v>1.0</v>
      </c>
      <c r="D4162" s="11">
        <v>1.0</v>
      </c>
      <c r="E4162" s="12">
        <v>1.0</v>
      </c>
      <c r="F4162" s="9" t="s">
        <v>24</v>
      </c>
      <c r="G4162" s="10" t="s">
        <v>850</v>
      </c>
      <c r="H4162" s="9" t="s">
        <v>26</v>
      </c>
    </row>
    <row r="4163" ht="15.75" customHeight="1">
      <c r="A4163" s="9" t="s">
        <v>106</v>
      </c>
      <c r="B4163" s="10" t="s">
        <v>211</v>
      </c>
      <c r="C4163" s="11">
        <v>5.0</v>
      </c>
      <c r="D4163" s="11">
        <v>6.0</v>
      </c>
      <c r="E4163" s="12">
        <v>5.0</v>
      </c>
      <c r="F4163" s="9" t="s">
        <v>94</v>
      </c>
      <c r="G4163" s="10" t="s">
        <v>1523</v>
      </c>
      <c r="H4163" s="9" t="s">
        <v>35</v>
      </c>
    </row>
    <row r="4164" ht="15.75" customHeight="1">
      <c r="A4164" s="9" t="s">
        <v>76</v>
      </c>
      <c r="B4164" s="10" t="s">
        <v>209</v>
      </c>
      <c r="C4164" s="11">
        <v>3.0</v>
      </c>
      <c r="D4164" s="11">
        <v>2.0</v>
      </c>
      <c r="E4164" s="12">
        <v>1.0</v>
      </c>
      <c r="F4164" s="9" t="s">
        <v>87</v>
      </c>
      <c r="G4164" s="10" t="s">
        <v>1024</v>
      </c>
      <c r="H4164" s="9" t="s">
        <v>26</v>
      </c>
    </row>
    <row r="4165" ht="15.75" customHeight="1">
      <c r="A4165" s="9" t="s">
        <v>76</v>
      </c>
      <c r="B4165" s="10" t="s">
        <v>318</v>
      </c>
      <c r="C4165" s="11">
        <v>3.0</v>
      </c>
      <c r="D4165" s="11">
        <v>2.0</v>
      </c>
      <c r="E4165" s="12">
        <v>1.0</v>
      </c>
      <c r="F4165" s="9" t="s">
        <v>87</v>
      </c>
      <c r="G4165" s="10" t="s">
        <v>2060</v>
      </c>
      <c r="H4165" s="9" t="s">
        <v>26</v>
      </c>
    </row>
    <row r="4166" ht="15.75" customHeight="1">
      <c r="A4166" s="9" t="s">
        <v>76</v>
      </c>
      <c r="B4166" s="10" t="s">
        <v>318</v>
      </c>
      <c r="C4166" s="11">
        <v>3.0</v>
      </c>
      <c r="D4166" s="11">
        <v>2.0</v>
      </c>
      <c r="E4166" s="12">
        <v>1.0</v>
      </c>
      <c r="F4166" s="9" t="s">
        <v>87</v>
      </c>
      <c r="G4166" s="10" t="s">
        <v>2060</v>
      </c>
      <c r="H4166" s="9" t="s">
        <v>26</v>
      </c>
    </row>
    <row r="4167" ht="15.75" customHeight="1">
      <c r="A4167" s="9" t="s">
        <v>219</v>
      </c>
      <c r="B4167" s="10" t="s">
        <v>497</v>
      </c>
      <c r="C4167" s="11">
        <v>4.0</v>
      </c>
      <c r="D4167" s="11">
        <v>4.0</v>
      </c>
      <c r="E4167" s="12">
        <v>3.0</v>
      </c>
      <c r="F4167" s="9" t="s">
        <v>347</v>
      </c>
      <c r="G4167" s="10" t="s">
        <v>2324</v>
      </c>
      <c r="H4167" s="9" t="s">
        <v>26</v>
      </c>
    </row>
    <row r="4168" ht="15.75" customHeight="1">
      <c r="A4168" s="9" t="s">
        <v>373</v>
      </c>
      <c r="B4168" s="10" t="s">
        <v>1069</v>
      </c>
      <c r="C4168" s="11">
        <v>2.0</v>
      </c>
      <c r="D4168" s="11">
        <v>2.0</v>
      </c>
      <c r="E4168" s="12">
        <v>1.0</v>
      </c>
      <c r="F4168" s="9" t="s">
        <v>86</v>
      </c>
      <c r="G4168" s="10" t="s">
        <v>2612</v>
      </c>
      <c r="H4168" s="9" t="s">
        <v>67</v>
      </c>
    </row>
    <row r="4169" ht="15.75" customHeight="1">
      <c r="A4169" s="9" t="s">
        <v>373</v>
      </c>
      <c r="B4169" s="10" t="s">
        <v>919</v>
      </c>
      <c r="C4169" s="11">
        <v>3.0</v>
      </c>
      <c r="D4169" s="11">
        <v>2.0</v>
      </c>
      <c r="E4169" s="12">
        <v>2.0</v>
      </c>
      <c r="F4169" s="9" t="s">
        <v>86</v>
      </c>
      <c r="G4169" s="10" t="s">
        <v>2613</v>
      </c>
      <c r="H4169" s="9" t="s">
        <v>35</v>
      </c>
    </row>
    <row r="4170" ht="15.75" customHeight="1">
      <c r="A4170" s="9" t="s">
        <v>76</v>
      </c>
      <c r="B4170" s="10" t="s">
        <v>134</v>
      </c>
      <c r="C4170" s="10" t="s">
        <v>62</v>
      </c>
      <c r="D4170" s="11">
        <v>4.0</v>
      </c>
      <c r="E4170" s="12">
        <v>3.0</v>
      </c>
      <c r="F4170" s="9" t="s">
        <v>87</v>
      </c>
      <c r="G4170" s="10" t="s">
        <v>2429</v>
      </c>
      <c r="H4170" s="9" t="s">
        <v>26</v>
      </c>
    </row>
    <row r="4171" ht="15.75" customHeight="1">
      <c r="A4171" s="9" t="s">
        <v>1084</v>
      </c>
      <c r="B4171" s="10" t="s">
        <v>282</v>
      </c>
      <c r="C4171" s="10" t="s">
        <v>62</v>
      </c>
      <c r="D4171" s="11">
        <v>3.0</v>
      </c>
      <c r="E4171" s="12">
        <v>1.0</v>
      </c>
      <c r="F4171" s="9" t="s">
        <v>87</v>
      </c>
      <c r="G4171" s="10" t="s">
        <v>2614</v>
      </c>
      <c r="H4171" s="9" t="s">
        <v>35</v>
      </c>
    </row>
    <row r="4172" ht="15.75" customHeight="1">
      <c r="A4172" s="9" t="s">
        <v>182</v>
      </c>
      <c r="B4172" s="10" t="s">
        <v>1326</v>
      </c>
      <c r="C4172" s="11">
        <v>4.0</v>
      </c>
      <c r="D4172" s="11">
        <v>3.0</v>
      </c>
      <c r="E4172" s="13"/>
      <c r="F4172" s="9" t="s">
        <v>33</v>
      </c>
      <c r="G4172" s="10" t="s">
        <v>845</v>
      </c>
      <c r="H4172" s="9" t="s">
        <v>35</v>
      </c>
    </row>
    <row r="4173" ht="15.75" customHeight="1">
      <c r="A4173" s="9" t="s">
        <v>174</v>
      </c>
      <c r="B4173" s="10" t="s">
        <v>96</v>
      </c>
      <c r="C4173" s="11">
        <v>3.0</v>
      </c>
      <c r="D4173" s="11">
        <v>2.0</v>
      </c>
      <c r="E4173" s="12">
        <v>2.0</v>
      </c>
      <c r="F4173" s="9" t="s">
        <v>33</v>
      </c>
      <c r="G4173" s="10" t="s">
        <v>743</v>
      </c>
      <c r="H4173" s="9" t="s">
        <v>35</v>
      </c>
    </row>
    <row r="4174" ht="15.75" customHeight="1">
      <c r="A4174" s="9" t="s">
        <v>37</v>
      </c>
      <c r="B4174" s="10" t="s">
        <v>956</v>
      </c>
      <c r="C4174" s="10" t="s">
        <v>199</v>
      </c>
      <c r="D4174" s="11">
        <v>1.0</v>
      </c>
      <c r="E4174" s="12">
        <v>1.0</v>
      </c>
      <c r="F4174" s="9" t="s">
        <v>24</v>
      </c>
      <c r="G4174" s="10" t="s">
        <v>978</v>
      </c>
      <c r="H4174" s="9" t="s">
        <v>67</v>
      </c>
    </row>
    <row r="4175" ht="15.75" customHeight="1">
      <c r="A4175" s="9" t="s">
        <v>36</v>
      </c>
      <c r="B4175" s="10" t="s">
        <v>1959</v>
      </c>
      <c r="C4175" s="10" t="s">
        <v>199</v>
      </c>
      <c r="D4175" s="11">
        <v>2.0</v>
      </c>
      <c r="E4175" s="12">
        <v>1.0</v>
      </c>
      <c r="F4175" s="9" t="s">
        <v>24</v>
      </c>
      <c r="G4175" s="10" t="s">
        <v>189</v>
      </c>
      <c r="H4175" s="9" t="s">
        <v>26</v>
      </c>
    </row>
    <row r="4176" ht="15.75" customHeight="1">
      <c r="A4176" s="9" t="s">
        <v>268</v>
      </c>
      <c r="B4176" s="10" t="s">
        <v>983</v>
      </c>
      <c r="C4176" s="11">
        <v>1.0</v>
      </c>
      <c r="D4176" s="11">
        <v>1.0</v>
      </c>
      <c r="E4176" s="12">
        <v>1.0</v>
      </c>
      <c r="F4176" s="9" t="s">
        <v>87</v>
      </c>
      <c r="G4176" s="10" t="s">
        <v>1203</v>
      </c>
      <c r="H4176" s="9" t="s">
        <v>35</v>
      </c>
    </row>
    <row r="4177" ht="15.75" customHeight="1">
      <c r="A4177" s="9" t="s">
        <v>268</v>
      </c>
      <c r="B4177" s="10" t="s">
        <v>269</v>
      </c>
      <c r="C4177" s="11">
        <v>2.0</v>
      </c>
      <c r="D4177" s="11">
        <v>2.0</v>
      </c>
      <c r="E4177" s="12">
        <v>1.0</v>
      </c>
      <c r="F4177" s="9" t="s">
        <v>97</v>
      </c>
      <c r="G4177" s="10" t="s">
        <v>1532</v>
      </c>
      <c r="H4177" s="9" t="s">
        <v>26</v>
      </c>
    </row>
    <row r="4178" ht="15.75" customHeight="1">
      <c r="A4178" s="9" t="s">
        <v>268</v>
      </c>
      <c r="B4178" s="10" t="s">
        <v>954</v>
      </c>
      <c r="C4178" s="11">
        <v>3.0</v>
      </c>
      <c r="D4178" s="11">
        <v>2.0</v>
      </c>
      <c r="E4178" s="13"/>
      <c r="F4178" s="9" t="s">
        <v>87</v>
      </c>
      <c r="G4178" s="10" t="s">
        <v>1681</v>
      </c>
      <c r="H4178" s="9"/>
    </row>
    <row r="4179" ht="15.75" customHeight="1">
      <c r="A4179" s="9" t="s">
        <v>190</v>
      </c>
      <c r="B4179" s="10" t="s">
        <v>425</v>
      </c>
      <c r="C4179" s="10" t="s">
        <v>23</v>
      </c>
      <c r="D4179" s="11">
        <v>2.0</v>
      </c>
      <c r="E4179" s="13"/>
      <c r="F4179" s="9" t="s">
        <v>24</v>
      </c>
      <c r="G4179" s="10" t="s">
        <v>2615</v>
      </c>
      <c r="H4179" s="9" t="s">
        <v>35</v>
      </c>
    </row>
    <row r="4180" ht="15.75" customHeight="1">
      <c r="A4180" s="9" t="s">
        <v>190</v>
      </c>
      <c r="B4180" s="10" t="s">
        <v>1623</v>
      </c>
      <c r="C4180" s="11">
        <v>1.0</v>
      </c>
      <c r="D4180" s="11">
        <v>1.0</v>
      </c>
      <c r="E4180" s="13"/>
      <c r="F4180" s="9" t="s">
        <v>24</v>
      </c>
      <c r="G4180" s="10" t="s">
        <v>925</v>
      </c>
      <c r="H4180" s="9" t="s">
        <v>35</v>
      </c>
    </row>
    <row r="4181" ht="15.75" customHeight="1">
      <c r="A4181" s="9" t="s">
        <v>190</v>
      </c>
      <c r="B4181" s="10" t="s">
        <v>138</v>
      </c>
      <c r="C4181" s="10" t="s">
        <v>62</v>
      </c>
      <c r="D4181" s="11">
        <v>3.0</v>
      </c>
      <c r="E4181" s="13"/>
      <c r="F4181" s="9" t="s">
        <v>124</v>
      </c>
      <c r="G4181" s="10" t="s">
        <v>1002</v>
      </c>
      <c r="H4181" s="9" t="s">
        <v>35</v>
      </c>
    </row>
    <row r="4182" ht="15.75" customHeight="1">
      <c r="A4182" s="9" t="s">
        <v>1132</v>
      </c>
      <c r="B4182" s="10" t="s">
        <v>162</v>
      </c>
      <c r="C4182" s="10" t="s">
        <v>39</v>
      </c>
      <c r="D4182" s="11">
        <v>7.0</v>
      </c>
      <c r="E4182" s="13"/>
      <c r="F4182" s="9" t="s">
        <v>87</v>
      </c>
      <c r="G4182" s="10" t="s">
        <v>1167</v>
      </c>
      <c r="H4182" s="9" t="s">
        <v>35</v>
      </c>
    </row>
    <row r="4183" ht="15.75" customHeight="1">
      <c r="A4183" s="9" t="s">
        <v>1132</v>
      </c>
      <c r="B4183" s="10" t="s">
        <v>38</v>
      </c>
      <c r="C4183" s="10" t="s">
        <v>62</v>
      </c>
      <c r="D4183" s="11">
        <v>3.0</v>
      </c>
      <c r="E4183" s="13"/>
      <c r="F4183" s="9" t="s">
        <v>87</v>
      </c>
      <c r="G4183" s="10" t="s">
        <v>1028</v>
      </c>
      <c r="H4183" s="9" t="s">
        <v>35</v>
      </c>
    </row>
    <row r="4184" ht="15.75" customHeight="1">
      <c r="A4184" s="9" t="s">
        <v>93</v>
      </c>
      <c r="B4184" s="10" t="s">
        <v>231</v>
      </c>
      <c r="C4184" s="11">
        <v>5.0</v>
      </c>
      <c r="D4184" s="11">
        <v>4.0</v>
      </c>
      <c r="E4184" s="13"/>
      <c r="F4184" s="9" t="s">
        <v>94</v>
      </c>
      <c r="G4184" s="10" t="s">
        <v>670</v>
      </c>
      <c r="H4184" s="9" t="s">
        <v>67</v>
      </c>
    </row>
    <row r="4185" ht="15.75" customHeight="1">
      <c r="A4185" s="9" t="s">
        <v>70</v>
      </c>
      <c r="B4185" s="10" t="s">
        <v>572</v>
      </c>
      <c r="C4185" s="11">
        <v>3.0</v>
      </c>
      <c r="D4185" s="11">
        <v>2.0</v>
      </c>
      <c r="E4185" s="12">
        <v>1.0</v>
      </c>
      <c r="F4185" s="9" t="s">
        <v>24</v>
      </c>
      <c r="G4185" s="10" t="s">
        <v>2003</v>
      </c>
      <c r="H4185" s="9" t="s">
        <v>67</v>
      </c>
    </row>
    <row r="4186" ht="15.75" customHeight="1">
      <c r="A4186" s="9" t="s">
        <v>1132</v>
      </c>
      <c r="B4186" s="10" t="s">
        <v>332</v>
      </c>
      <c r="C4186" s="10" t="s">
        <v>62</v>
      </c>
      <c r="D4186" s="11">
        <v>3.0</v>
      </c>
      <c r="E4186" s="13"/>
      <c r="F4186" s="9" t="s">
        <v>87</v>
      </c>
      <c r="G4186" s="10" t="s">
        <v>1028</v>
      </c>
      <c r="H4186" s="9" t="s">
        <v>35</v>
      </c>
    </row>
    <row r="4187" ht="15.75" customHeight="1">
      <c r="A4187" s="9" t="s">
        <v>21</v>
      </c>
      <c r="B4187" s="10" t="s">
        <v>104</v>
      </c>
      <c r="C4187" s="10" t="s">
        <v>62</v>
      </c>
      <c r="D4187" s="11">
        <v>4.0</v>
      </c>
      <c r="E4187" s="13"/>
      <c r="F4187" s="9" t="s">
        <v>124</v>
      </c>
      <c r="G4187" s="10" t="s">
        <v>2616</v>
      </c>
      <c r="H4187" s="9" t="s">
        <v>26</v>
      </c>
    </row>
    <row r="4188" ht="15.75" customHeight="1">
      <c r="A4188" s="9" t="s">
        <v>21</v>
      </c>
      <c r="B4188" s="10" t="s">
        <v>315</v>
      </c>
      <c r="C4188" s="11">
        <v>3.0</v>
      </c>
      <c r="D4188" s="11">
        <v>3.0</v>
      </c>
      <c r="E4188" s="13"/>
      <c r="F4188" s="9" t="s">
        <v>24</v>
      </c>
      <c r="G4188" s="10" t="s">
        <v>2617</v>
      </c>
      <c r="H4188" s="9" t="s">
        <v>26</v>
      </c>
    </row>
    <row r="4189" ht="15.75" customHeight="1">
      <c r="A4189" s="9" t="s">
        <v>21</v>
      </c>
      <c r="B4189" s="10" t="s">
        <v>342</v>
      </c>
      <c r="C4189" s="10" t="s">
        <v>83</v>
      </c>
      <c r="D4189" s="11">
        <v>4.0</v>
      </c>
      <c r="E4189" s="13"/>
      <c r="F4189" s="9" t="s">
        <v>124</v>
      </c>
      <c r="G4189" s="10" t="s">
        <v>2618</v>
      </c>
      <c r="H4189" s="9" t="s">
        <v>26</v>
      </c>
    </row>
    <row r="4190" ht="15.75" customHeight="1">
      <c r="A4190" s="9" t="s">
        <v>21</v>
      </c>
      <c r="B4190" s="10" t="s">
        <v>484</v>
      </c>
      <c r="C4190" s="10" t="s">
        <v>306</v>
      </c>
      <c r="D4190" s="11">
        <v>5.0</v>
      </c>
      <c r="E4190" s="13"/>
      <c r="F4190" s="9" t="s">
        <v>33</v>
      </c>
      <c r="G4190" s="10" t="s">
        <v>2619</v>
      </c>
      <c r="H4190" s="9" t="s">
        <v>35</v>
      </c>
    </row>
    <row r="4191" ht="15.75" customHeight="1">
      <c r="A4191" s="9" t="s">
        <v>21</v>
      </c>
      <c r="B4191" s="10" t="s">
        <v>77</v>
      </c>
      <c r="C4191" s="10" t="s">
        <v>39</v>
      </c>
      <c r="D4191" s="11">
        <v>4.0</v>
      </c>
      <c r="E4191" s="13"/>
      <c r="F4191" s="9" t="s">
        <v>87</v>
      </c>
      <c r="G4191" s="10" t="s">
        <v>392</v>
      </c>
      <c r="H4191" s="9" t="s">
        <v>26</v>
      </c>
    </row>
    <row r="4192" ht="15.75" customHeight="1">
      <c r="A4192" s="9" t="s">
        <v>21</v>
      </c>
      <c r="B4192" s="10" t="s">
        <v>663</v>
      </c>
      <c r="C4192" s="11">
        <v>5.0</v>
      </c>
      <c r="D4192" s="11">
        <v>6.0</v>
      </c>
      <c r="E4192" s="13"/>
      <c r="F4192" s="9" t="s">
        <v>87</v>
      </c>
      <c r="G4192" s="10" t="s">
        <v>2620</v>
      </c>
      <c r="H4192" s="9"/>
    </row>
    <row r="4193" ht="15.75" customHeight="1">
      <c r="A4193" s="9" t="s">
        <v>577</v>
      </c>
      <c r="B4193" s="10" t="s">
        <v>1780</v>
      </c>
      <c r="C4193" s="11">
        <v>4.0</v>
      </c>
      <c r="D4193" s="11">
        <v>3.0</v>
      </c>
      <c r="E4193" s="12">
        <v>3.0</v>
      </c>
      <c r="F4193" s="9" t="s">
        <v>59</v>
      </c>
      <c r="G4193" s="10" t="s">
        <v>1095</v>
      </c>
      <c r="H4193" s="9" t="s">
        <v>35</v>
      </c>
    </row>
    <row r="4194" ht="15.75" customHeight="1">
      <c r="A4194" s="9" t="s">
        <v>159</v>
      </c>
      <c r="B4194" s="10" t="s">
        <v>1071</v>
      </c>
      <c r="C4194" s="11">
        <v>3.0</v>
      </c>
      <c r="D4194" s="11">
        <v>3.0</v>
      </c>
      <c r="E4194" s="12">
        <v>1.0</v>
      </c>
      <c r="F4194" s="9" t="s">
        <v>97</v>
      </c>
      <c r="G4194" s="10" t="s">
        <v>1094</v>
      </c>
      <c r="H4194" s="9" t="s">
        <v>67</v>
      </c>
    </row>
    <row r="4195" ht="15.75" customHeight="1">
      <c r="A4195" s="9" t="s">
        <v>106</v>
      </c>
      <c r="B4195" s="10" t="s">
        <v>366</v>
      </c>
      <c r="C4195" s="11">
        <v>3.0</v>
      </c>
      <c r="D4195" s="11">
        <v>2.0</v>
      </c>
      <c r="E4195" s="12">
        <v>1.0</v>
      </c>
      <c r="F4195" s="9" t="s">
        <v>33</v>
      </c>
      <c r="G4195" s="10" t="s">
        <v>1359</v>
      </c>
      <c r="H4195" s="9" t="s">
        <v>67</v>
      </c>
    </row>
    <row r="4196" ht="15.75" customHeight="1">
      <c r="A4196" s="9" t="s">
        <v>159</v>
      </c>
      <c r="B4196" s="10" t="s">
        <v>608</v>
      </c>
      <c r="C4196" s="10" t="s">
        <v>23</v>
      </c>
      <c r="D4196" s="11">
        <v>2.0</v>
      </c>
      <c r="E4196" s="12">
        <v>2.0</v>
      </c>
      <c r="F4196" s="9" t="s">
        <v>97</v>
      </c>
      <c r="G4196" s="10" t="s">
        <v>1391</v>
      </c>
      <c r="H4196" s="9" t="s">
        <v>35</v>
      </c>
    </row>
    <row r="4197" ht="15.75" customHeight="1">
      <c r="A4197" s="9" t="s">
        <v>106</v>
      </c>
      <c r="B4197" s="10" t="s">
        <v>138</v>
      </c>
      <c r="C4197" s="11">
        <v>4.0</v>
      </c>
      <c r="D4197" s="11">
        <v>3.0</v>
      </c>
      <c r="E4197" s="12">
        <v>4.0</v>
      </c>
      <c r="F4197" s="9" t="s">
        <v>59</v>
      </c>
      <c r="G4197" s="10" t="s">
        <v>284</v>
      </c>
      <c r="H4197" s="9" t="s">
        <v>67</v>
      </c>
    </row>
    <row r="4198" ht="15.75" customHeight="1">
      <c r="A4198" s="9" t="s">
        <v>2035</v>
      </c>
      <c r="B4198" s="10" t="s">
        <v>2621</v>
      </c>
      <c r="C4198" s="11">
        <v>2.0</v>
      </c>
      <c r="D4198" s="11">
        <v>2.0</v>
      </c>
      <c r="E4198" s="12">
        <v>1.0</v>
      </c>
      <c r="F4198" s="9" t="s">
        <v>24</v>
      </c>
      <c r="G4198" s="10"/>
      <c r="H4198" s="9"/>
    </row>
    <row r="4199" ht="15.75" customHeight="1">
      <c r="A4199" s="9" t="s">
        <v>106</v>
      </c>
      <c r="B4199" s="10" t="s">
        <v>22</v>
      </c>
      <c r="C4199" s="11">
        <v>5.0</v>
      </c>
      <c r="D4199" s="11">
        <v>4.0</v>
      </c>
      <c r="E4199" s="12">
        <v>2.0</v>
      </c>
      <c r="F4199" s="9" t="s">
        <v>559</v>
      </c>
      <c r="G4199" s="10" t="s">
        <v>2622</v>
      </c>
      <c r="H4199" s="9"/>
    </row>
    <row r="4200" ht="15.75" customHeight="1">
      <c r="A4200" s="9" t="s">
        <v>363</v>
      </c>
      <c r="B4200" s="10" t="s">
        <v>171</v>
      </c>
      <c r="C4200" s="10" t="s">
        <v>62</v>
      </c>
      <c r="D4200" s="11">
        <v>3.0</v>
      </c>
      <c r="E4200" s="12">
        <v>2.0</v>
      </c>
      <c r="F4200" s="9" t="s">
        <v>87</v>
      </c>
      <c r="G4200" s="10"/>
      <c r="H4200" s="9"/>
    </row>
    <row r="4201" ht="15.75" customHeight="1">
      <c r="A4201" s="9" t="s">
        <v>106</v>
      </c>
      <c r="B4201" s="10" t="s">
        <v>366</v>
      </c>
      <c r="C4201" s="11">
        <v>3.0</v>
      </c>
      <c r="D4201" s="11">
        <v>2.0</v>
      </c>
      <c r="E4201" s="12">
        <v>1.0</v>
      </c>
      <c r="F4201" s="9" t="s">
        <v>347</v>
      </c>
      <c r="G4201" s="10" t="s">
        <v>714</v>
      </c>
      <c r="H4201" s="9" t="s">
        <v>67</v>
      </c>
    </row>
    <row r="4202" ht="15.75" customHeight="1">
      <c r="A4202" s="9" t="s">
        <v>27</v>
      </c>
      <c r="B4202" s="10" t="s">
        <v>609</v>
      </c>
      <c r="C4202" s="10" t="s">
        <v>300</v>
      </c>
      <c r="D4202" s="11">
        <v>7.0</v>
      </c>
      <c r="E4202" s="12">
        <v>6.0</v>
      </c>
      <c r="F4202" s="9" t="s">
        <v>29</v>
      </c>
      <c r="G4202" s="10" t="s">
        <v>132</v>
      </c>
      <c r="H4202" s="9" t="s">
        <v>35</v>
      </c>
    </row>
    <row r="4203" ht="15.75" customHeight="1">
      <c r="A4203" s="9" t="s">
        <v>1013</v>
      </c>
      <c r="B4203" s="10" t="s">
        <v>2623</v>
      </c>
      <c r="C4203" s="11">
        <v>4.0</v>
      </c>
      <c r="D4203" s="11">
        <v>2.0</v>
      </c>
      <c r="E4203" s="13"/>
      <c r="F4203" s="9" t="s">
        <v>59</v>
      </c>
      <c r="G4203" s="10" t="s">
        <v>2624</v>
      </c>
      <c r="H4203" s="9"/>
    </row>
    <row r="4204" ht="15.75" customHeight="1">
      <c r="A4204" s="9" t="s">
        <v>27</v>
      </c>
      <c r="B4204" s="10" t="s">
        <v>773</v>
      </c>
      <c r="C4204" s="10" t="s">
        <v>300</v>
      </c>
      <c r="D4204" s="11">
        <v>6.0</v>
      </c>
      <c r="E4204" s="12">
        <v>5.0</v>
      </c>
      <c r="F4204" s="9" t="s">
        <v>29</v>
      </c>
      <c r="G4204" s="10" t="s">
        <v>2625</v>
      </c>
      <c r="H4204" s="9" t="s">
        <v>35</v>
      </c>
    </row>
    <row r="4205" ht="15.75" customHeight="1">
      <c r="A4205" s="9" t="s">
        <v>37</v>
      </c>
      <c r="B4205" s="10" t="s">
        <v>892</v>
      </c>
      <c r="C4205" s="10" t="s">
        <v>300</v>
      </c>
      <c r="D4205" s="11">
        <v>8.0</v>
      </c>
      <c r="E4205" s="13"/>
      <c r="F4205" s="9" t="s">
        <v>29</v>
      </c>
      <c r="G4205" s="10" t="s">
        <v>1354</v>
      </c>
      <c r="H4205" s="9" t="s">
        <v>26</v>
      </c>
    </row>
    <row r="4206" ht="15.75" customHeight="1">
      <c r="A4206" s="9" t="s">
        <v>90</v>
      </c>
      <c r="B4206" s="10" t="s">
        <v>211</v>
      </c>
      <c r="C4206" s="10" t="s">
        <v>62</v>
      </c>
      <c r="D4206" s="11">
        <v>4.0</v>
      </c>
      <c r="E4206" s="12">
        <v>2.0</v>
      </c>
      <c r="F4206" s="9" t="s">
        <v>87</v>
      </c>
      <c r="G4206" s="10" t="s">
        <v>2048</v>
      </c>
      <c r="H4206" s="9" t="s">
        <v>26</v>
      </c>
    </row>
    <row r="4207" ht="15.75" customHeight="1">
      <c r="A4207" s="9" t="s">
        <v>1084</v>
      </c>
      <c r="B4207" s="10" t="s">
        <v>61</v>
      </c>
      <c r="C4207" s="10" t="s">
        <v>62</v>
      </c>
      <c r="D4207" s="11">
        <v>4.0</v>
      </c>
      <c r="E4207" s="13"/>
      <c r="F4207" s="9" t="s">
        <v>33</v>
      </c>
      <c r="G4207" s="10" t="s">
        <v>1711</v>
      </c>
      <c r="H4207" s="9" t="s">
        <v>26</v>
      </c>
    </row>
    <row r="4208" ht="15.75" customHeight="1">
      <c r="A4208" s="9" t="s">
        <v>1084</v>
      </c>
      <c r="B4208" s="10" t="s">
        <v>353</v>
      </c>
      <c r="C4208" s="11">
        <v>3.0</v>
      </c>
      <c r="D4208" s="11">
        <v>2.0</v>
      </c>
      <c r="E4208" s="13"/>
      <c r="F4208" s="9" t="s">
        <v>33</v>
      </c>
      <c r="G4208" s="10" t="s">
        <v>467</v>
      </c>
      <c r="H4208" s="9" t="s">
        <v>26</v>
      </c>
    </row>
    <row r="4209" ht="15.75" customHeight="1">
      <c r="A4209" s="9" t="s">
        <v>147</v>
      </c>
      <c r="B4209" s="10" t="s">
        <v>91</v>
      </c>
      <c r="C4209" s="11">
        <v>4.0</v>
      </c>
      <c r="D4209" s="11">
        <v>2.0</v>
      </c>
      <c r="E4209" s="12">
        <v>2.0</v>
      </c>
      <c r="F4209" s="9" t="s">
        <v>87</v>
      </c>
      <c r="G4209" s="10" t="s">
        <v>388</v>
      </c>
      <c r="H4209" s="9" t="s">
        <v>67</v>
      </c>
    </row>
    <row r="4210" ht="15.75" customHeight="1">
      <c r="A4210" s="9" t="s">
        <v>174</v>
      </c>
      <c r="B4210" s="10" t="s">
        <v>755</v>
      </c>
      <c r="C4210" s="11">
        <v>3.0</v>
      </c>
      <c r="D4210" s="11">
        <v>2.0</v>
      </c>
      <c r="E4210" s="12">
        <v>2.0</v>
      </c>
      <c r="F4210" s="9" t="s">
        <v>124</v>
      </c>
      <c r="G4210" s="10" t="s">
        <v>600</v>
      </c>
      <c r="H4210" s="9" t="s">
        <v>35</v>
      </c>
    </row>
    <row r="4211" ht="15.75" customHeight="1">
      <c r="A4211" s="9" t="s">
        <v>36</v>
      </c>
      <c r="B4211" s="10" t="s">
        <v>2626</v>
      </c>
      <c r="C4211" s="11">
        <v>3.0</v>
      </c>
      <c r="D4211" s="11">
        <v>2.0</v>
      </c>
      <c r="E4211" s="12">
        <v>2.0</v>
      </c>
      <c r="F4211" s="9" t="s">
        <v>87</v>
      </c>
      <c r="G4211" s="10" t="s">
        <v>399</v>
      </c>
      <c r="H4211" s="9"/>
    </row>
    <row r="4212" ht="15.75" customHeight="1">
      <c r="A4212" s="9" t="s">
        <v>27</v>
      </c>
      <c r="B4212" s="10" t="s">
        <v>2627</v>
      </c>
      <c r="C4212" s="11">
        <v>2.0</v>
      </c>
      <c r="D4212" s="11">
        <v>2.0</v>
      </c>
      <c r="E4212" s="12">
        <v>1.0</v>
      </c>
      <c r="F4212" s="9" t="s">
        <v>24</v>
      </c>
      <c r="G4212" s="10" t="s">
        <v>346</v>
      </c>
      <c r="H4212" s="9" t="s">
        <v>67</v>
      </c>
    </row>
    <row r="4213" ht="15.75" customHeight="1">
      <c r="A4213" s="9" t="s">
        <v>1239</v>
      </c>
      <c r="B4213" s="10" t="s">
        <v>136</v>
      </c>
      <c r="C4213" s="11">
        <v>2.0</v>
      </c>
      <c r="D4213" s="11">
        <v>2.0</v>
      </c>
      <c r="E4213" s="13"/>
      <c r="F4213" s="9" t="s">
        <v>86</v>
      </c>
      <c r="G4213" s="10" t="s">
        <v>1241</v>
      </c>
      <c r="H4213" s="9" t="s">
        <v>35</v>
      </c>
    </row>
    <row r="4214" ht="15.75" customHeight="1">
      <c r="A4214" s="9" t="s">
        <v>106</v>
      </c>
      <c r="B4214" s="10" t="s">
        <v>708</v>
      </c>
      <c r="C4214" s="11">
        <v>4.0</v>
      </c>
      <c r="D4214" s="11">
        <v>4.0</v>
      </c>
      <c r="E4214" s="13"/>
      <c r="F4214" s="9" t="s">
        <v>172</v>
      </c>
      <c r="G4214" s="10" t="s">
        <v>95</v>
      </c>
      <c r="H4214" s="9" t="s">
        <v>35</v>
      </c>
    </row>
    <row r="4215" ht="15.75" customHeight="1">
      <c r="A4215" s="9" t="s">
        <v>76</v>
      </c>
      <c r="B4215" s="10" t="s">
        <v>2628</v>
      </c>
      <c r="C4215" s="11">
        <v>2.0</v>
      </c>
      <c r="D4215" s="11">
        <v>2.0</v>
      </c>
      <c r="E4215" s="12">
        <v>2.0</v>
      </c>
      <c r="F4215" s="9" t="s">
        <v>24</v>
      </c>
      <c r="G4215" s="10" t="s">
        <v>2629</v>
      </c>
      <c r="H4215" s="9" t="s">
        <v>252</v>
      </c>
    </row>
    <row r="4216" ht="15.75" customHeight="1">
      <c r="A4216" s="9" t="s">
        <v>76</v>
      </c>
      <c r="B4216" s="10" t="s">
        <v>175</v>
      </c>
      <c r="C4216" s="11">
        <v>2.0</v>
      </c>
      <c r="D4216" s="11">
        <v>1.0</v>
      </c>
      <c r="E4216" s="12">
        <v>1.0</v>
      </c>
      <c r="F4216" s="9" t="s">
        <v>24</v>
      </c>
      <c r="G4216" s="10" t="s">
        <v>2515</v>
      </c>
      <c r="H4216" s="9" t="s">
        <v>35</v>
      </c>
    </row>
    <row r="4217" ht="15.75" customHeight="1">
      <c r="A4217" s="9" t="s">
        <v>556</v>
      </c>
      <c r="B4217" s="10" t="s">
        <v>2630</v>
      </c>
      <c r="C4217" s="10" t="s">
        <v>23</v>
      </c>
      <c r="D4217" s="11">
        <v>2.0</v>
      </c>
      <c r="E4217" s="12">
        <v>1.0</v>
      </c>
      <c r="F4217" s="9" t="s">
        <v>24</v>
      </c>
      <c r="G4217" s="10" t="s">
        <v>1936</v>
      </c>
      <c r="H4217" s="9" t="s">
        <v>35</v>
      </c>
    </row>
    <row r="4218" ht="15.75" customHeight="1">
      <c r="A4218" s="9" t="s">
        <v>556</v>
      </c>
      <c r="B4218" s="10" t="s">
        <v>983</v>
      </c>
      <c r="C4218" s="10" t="s">
        <v>199</v>
      </c>
      <c r="D4218" s="11">
        <v>1.0</v>
      </c>
      <c r="E4218" s="12">
        <v>1.0</v>
      </c>
      <c r="F4218" s="9" t="s">
        <v>24</v>
      </c>
      <c r="G4218" s="10" t="s">
        <v>244</v>
      </c>
      <c r="H4218" s="9" t="s">
        <v>35</v>
      </c>
    </row>
    <row r="4219" ht="15.75" customHeight="1">
      <c r="A4219" s="9" t="s">
        <v>556</v>
      </c>
      <c r="B4219" s="10" t="s">
        <v>632</v>
      </c>
      <c r="C4219" s="10" t="s">
        <v>199</v>
      </c>
      <c r="D4219" s="11">
        <v>1.0</v>
      </c>
      <c r="E4219" s="12">
        <v>1.0</v>
      </c>
      <c r="F4219" s="9" t="s">
        <v>24</v>
      </c>
      <c r="G4219" s="10" t="s">
        <v>2631</v>
      </c>
      <c r="H4219" s="9" t="s">
        <v>35</v>
      </c>
    </row>
    <row r="4220" ht="15.75" customHeight="1">
      <c r="A4220" s="9" t="s">
        <v>46</v>
      </c>
      <c r="B4220" s="10" t="s">
        <v>324</v>
      </c>
      <c r="C4220" s="10" t="s">
        <v>62</v>
      </c>
      <c r="D4220" s="11">
        <v>3.0</v>
      </c>
      <c r="E4220" s="12">
        <v>2.0</v>
      </c>
      <c r="F4220" s="9" t="s">
        <v>51</v>
      </c>
      <c r="G4220" s="10" t="s">
        <v>281</v>
      </c>
      <c r="H4220" s="9" t="s">
        <v>35</v>
      </c>
    </row>
    <row r="4221" ht="15.75" customHeight="1">
      <c r="A4221" s="9" t="s">
        <v>363</v>
      </c>
      <c r="B4221" s="10" t="s">
        <v>2632</v>
      </c>
      <c r="C4221" s="11">
        <v>2.0</v>
      </c>
      <c r="D4221" s="11">
        <v>2.0</v>
      </c>
      <c r="E4221" s="12">
        <v>1.0</v>
      </c>
      <c r="F4221" s="9" t="s">
        <v>86</v>
      </c>
      <c r="G4221" s="10" t="s">
        <v>2633</v>
      </c>
      <c r="H4221" s="9" t="s">
        <v>67</v>
      </c>
    </row>
    <row r="4222" ht="15.75" customHeight="1">
      <c r="A4222" s="9" t="s">
        <v>363</v>
      </c>
      <c r="B4222" s="10" t="s">
        <v>2634</v>
      </c>
      <c r="C4222" s="11">
        <v>4.0</v>
      </c>
      <c r="D4222" s="11">
        <v>3.0</v>
      </c>
      <c r="E4222" s="12">
        <v>1.0</v>
      </c>
      <c r="F4222" s="9" t="s">
        <v>149</v>
      </c>
      <c r="G4222" s="10" t="s">
        <v>2635</v>
      </c>
      <c r="H4222" s="9" t="s">
        <v>67</v>
      </c>
    </row>
    <row r="4223" ht="15.75" customHeight="1">
      <c r="A4223" s="9" t="s">
        <v>159</v>
      </c>
      <c r="B4223" s="10" t="s">
        <v>2636</v>
      </c>
      <c r="C4223" s="11">
        <v>3.0</v>
      </c>
      <c r="D4223" s="11">
        <v>2.0</v>
      </c>
      <c r="E4223" s="12">
        <v>2.0</v>
      </c>
      <c r="F4223" s="9" t="s">
        <v>86</v>
      </c>
      <c r="G4223" s="10" t="s">
        <v>2337</v>
      </c>
      <c r="H4223" s="9" t="s">
        <v>67</v>
      </c>
    </row>
    <row r="4224" ht="15.75" customHeight="1">
      <c r="A4224" s="9" t="s">
        <v>159</v>
      </c>
      <c r="B4224" s="10" t="s">
        <v>1968</v>
      </c>
      <c r="C4224" s="11">
        <v>3.0</v>
      </c>
      <c r="D4224" s="11">
        <v>2.0</v>
      </c>
      <c r="E4224" s="12">
        <v>2.0</v>
      </c>
      <c r="F4224" s="9" t="s">
        <v>124</v>
      </c>
      <c r="G4224" s="10" t="s">
        <v>399</v>
      </c>
      <c r="H4224" s="9" t="s">
        <v>67</v>
      </c>
    </row>
    <row r="4225" ht="15.75" customHeight="1">
      <c r="A4225" s="9" t="s">
        <v>159</v>
      </c>
      <c r="B4225" s="10" t="s">
        <v>2637</v>
      </c>
      <c r="C4225" s="11">
        <v>2.0</v>
      </c>
      <c r="D4225" s="11">
        <v>2.0</v>
      </c>
      <c r="E4225" s="12">
        <v>1.0</v>
      </c>
      <c r="F4225" s="9" t="s">
        <v>86</v>
      </c>
      <c r="G4225" s="10" t="s">
        <v>749</v>
      </c>
      <c r="H4225" s="9" t="s">
        <v>67</v>
      </c>
    </row>
    <row r="4226" ht="15.75" customHeight="1">
      <c r="A4226" s="9" t="s">
        <v>159</v>
      </c>
      <c r="B4226" s="10" t="s">
        <v>2638</v>
      </c>
      <c r="C4226" s="11">
        <v>2.0</v>
      </c>
      <c r="D4226" s="11">
        <v>1.0</v>
      </c>
      <c r="E4226" s="12">
        <v>1.0</v>
      </c>
      <c r="F4226" s="9" t="s">
        <v>86</v>
      </c>
      <c r="G4226" s="10" t="s">
        <v>580</v>
      </c>
      <c r="H4226" s="9" t="s">
        <v>67</v>
      </c>
    </row>
    <row r="4227" ht="15.75" customHeight="1">
      <c r="A4227" s="9" t="s">
        <v>90</v>
      </c>
      <c r="B4227" s="10" t="s">
        <v>2639</v>
      </c>
      <c r="C4227" s="10" t="s">
        <v>23</v>
      </c>
      <c r="D4227" s="11">
        <v>2.0</v>
      </c>
      <c r="E4227" s="12">
        <v>1.0</v>
      </c>
      <c r="F4227" s="9" t="s">
        <v>2348</v>
      </c>
      <c r="G4227" s="10" t="s">
        <v>2640</v>
      </c>
      <c r="H4227" s="9" t="s">
        <v>35</v>
      </c>
    </row>
    <row r="4228" ht="15.75" customHeight="1">
      <c r="A4228" s="9" t="s">
        <v>90</v>
      </c>
      <c r="B4228" s="10" t="s">
        <v>2641</v>
      </c>
      <c r="C4228" s="10" t="s">
        <v>23</v>
      </c>
      <c r="D4228" s="11">
        <v>2.0</v>
      </c>
      <c r="E4228" s="12">
        <v>1.0</v>
      </c>
      <c r="F4228" s="9" t="s">
        <v>2348</v>
      </c>
      <c r="G4228" s="10" t="s">
        <v>580</v>
      </c>
      <c r="H4228" s="9" t="s">
        <v>35</v>
      </c>
    </row>
    <row r="4229" ht="15.75" customHeight="1">
      <c r="A4229" s="9" t="s">
        <v>90</v>
      </c>
      <c r="B4229" s="10" t="s">
        <v>2642</v>
      </c>
      <c r="C4229" s="10" t="s">
        <v>327</v>
      </c>
      <c r="D4229" s="11">
        <v>1.0</v>
      </c>
      <c r="E4229" s="12">
        <v>1.0</v>
      </c>
      <c r="F4229" s="9" t="s">
        <v>55</v>
      </c>
      <c r="G4229" s="10" t="s">
        <v>750</v>
      </c>
      <c r="H4229" s="9" t="s">
        <v>35</v>
      </c>
    </row>
    <row r="4230" ht="15.75" customHeight="1">
      <c r="A4230" s="9" t="s">
        <v>90</v>
      </c>
      <c r="B4230" s="10" t="s">
        <v>1425</v>
      </c>
      <c r="C4230" s="10" t="s">
        <v>199</v>
      </c>
      <c r="D4230" s="11">
        <v>1.0</v>
      </c>
      <c r="E4230" s="12">
        <v>1.0</v>
      </c>
      <c r="F4230" s="9" t="s">
        <v>2348</v>
      </c>
      <c r="G4230" s="10" t="s">
        <v>360</v>
      </c>
      <c r="H4230" s="9" t="s">
        <v>35</v>
      </c>
    </row>
    <row r="4231" ht="15.75" customHeight="1">
      <c r="A4231" s="9" t="s">
        <v>70</v>
      </c>
      <c r="B4231" s="10" t="s">
        <v>2643</v>
      </c>
      <c r="C4231" s="11">
        <v>2.0</v>
      </c>
      <c r="D4231" s="11">
        <v>2.0</v>
      </c>
      <c r="E4231" s="12">
        <v>1.0</v>
      </c>
      <c r="F4231" s="9" t="s">
        <v>124</v>
      </c>
      <c r="G4231" s="10" t="s">
        <v>911</v>
      </c>
      <c r="H4231" s="9" t="s">
        <v>67</v>
      </c>
    </row>
    <row r="4232" ht="15.75" customHeight="1">
      <c r="A4232" s="9" t="s">
        <v>70</v>
      </c>
      <c r="B4232" s="10" t="s">
        <v>366</v>
      </c>
      <c r="C4232" s="11">
        <v>2.0</v>
      </c>
      <c r="D4232" s="11">
        <v>2.0</v>
      </c>
      <c r="E4232" s="12">
        <v>1.0</v>
      </c>
      <c r="F4232" s="9" t="s">
        <v>86</v>
      </c>
      <c r="G4232" s="10" t="s">
        <v>1818</v>
      </c>
      <c r="H4232" s="9" t="s">
        <v>67</v>
      </c>
    </row>
    <row r="4233" ht="15.75" customHeight="1">
      <c r="A4233" s="9" t="s">
        <v>70</v>
      </c>
      <c r="B4233" s="10" t="s">
        <v>2644</v>
      </c>
      <c r="C4233" s="11">
        <v>2.0</v>
      </c>
      <c r="D4233" s="11">
        <v>2.0</v>
      </c>
      <c r="E4233" s="12">
        <v>1.0</v>
      </c>
      <c r="F4233" s="9" t="s">
        <v>86</v>
      </c>
      <c r="G4233" s="10" t="s">
        <v>200</v>
      </c>
      <c r="H4233" s="9" t="s">
        <v>67</v>
      </c>
    </row>
    <row r="4234" ht="15.75" customHeight="1">
      <c r="A4234" s="9" t="s">
        <v>76</v>
      </c>
      <c r="B4234" s="10" t="s">
        <v>2645</v>
      </c>
      <c r="C4234" s="10"/>
      <c r="D4234" s="11">
        <v>2.0</v>
      </c>
      <c r="E4234" s="12">
        <v>2.0</v>
      </c>
      <c r="F4234" s="9" t="s">
        <v>24</v>
      </c>
      <c r="G4234" s="10" t="s">
        <v>2646</v>
      </c>
      <c r="H4234" s="9" t="s">
        <v>35</v>
      </c>
    </row>
    <row r="4235" ht="15.75" customHeight="1">
      <c r="A4235" s="9" t="s">
        <v>36</v>
      </c>
      <c r="B4235" s="10"/>
      <c r="C4235" s="11">
        <v>3.0</v>
      </c>
      <c r="D4235" s="11">
        <v>2.0</v>
      </c>
      <c r="E4235" s="12">
        <v>2.0</v>
      </c>
      <c r="F4235" s="9" t="s">
        <v>87</v>
      </c>
      <c r="G4235" s="10" t="s">
        <v>1898</v>
      </c>
      <c r="H4235" s="9" t="s">
        <v>26</v>
      </c>
    </row>
    <row r="4236" ht="15.75" customHeight="1">
      <c r="A4236" s="9" t="s">
        <v>93</v>
      </c>
      <c r="B4236" s="10" t="s">
        <v>689</v>
      </c>
      <c r="C4236" s="11">
        <v>2.0</v>
      </c>
      <c r="D4236" s="11">
        <v>2.0</v>
      </c>
      <c r="E4236" s="13"/>
      <c r="F4236" s="9" t="s">
        <v>24</v>
      </c>
      <c r="G4236" s="10" t="s">
        <v>244</v>
      </c>
      <c r="H4236" s="9" t="s">
        <v>26</v>
      </c>
    </row>
    <row r="4237" ht="15.75" customHeight="1">
      <c r="A4237" s="9" t="s">
        <v>93</v>
      </c>
      <c r="B4237" s="10" t="s">
        <v>358</v>
      </c>
      <c r="C4237" s="11">
        <v>3.0</v>
      </c>
      <c r="D4237" s="11">
        <v>3.0</v>
      </c>
      <c r="E4237" s="12">
        <v>2.0</v>
      </c>
      <c r="F4237" s="9" t="s">
        <v>24</v>
      </c>
      <c r="G4237" s="10" t="s">
        <v>255</v>
      </c>
      <c r="H4237" s="9"/>
    </row>
    <row r="4238" ht="15.75" customHeight="1">
      <c r="A4238" s="9" t="s">
        <v>111</v>
      </c>
      <c r="B4238" s="10" t="s">
        <v>891</v>
      </c>
      <c r="C4238" s="10" t="s">
        <v>23</v>
      </c>
      <c r="D4238" s="11">
        <v>2.0</v>
      </c>
      <c r="E4238" s="12">
        <v>2.0</v>
      </c>
      <c r="F4238" s="9" t="s">
        <v>24</v>
      </c>
      <c r="G4238" s="10" t="s">
        <v>2647</v>
      </c>
      <c r="H4238" s="9"/>
    </row>
    <row r="4239" ht="15.75" customHeight="1">
      <c r="A4239" s="9" t="s">
        <v>792</v>
      </c>
      <c r="B4239" s="10" t="s">
        <v>1210</v>
      </c>
      <c r="C4239" s="10" t="s">
        <v>300</v>
      </c>
      <c r="D4239" s="11">
        <v>9.0</v>
      </c>
      <c r="E4239" s="12">
        <v>6.0</v>
      </c>
      <c r="F4239" s="9" t="s">
        <v>43</v>
      </c>
      <c r="G4239" s="10" t="s">
        <v>1086</v>
      </c>
      <c r="H4239" s="9" t="s">
        <v>35</v>
      </c>
    </row>
    <row r="4240" ht="15.75" customHeight="1">
      <c r="A4240" s="9" t="s">
        <v>243</v>
      </c>
      <c r="B4240" s="10" t="s">
        <v>54</v>
      </c>
      <c r="C4240" s="11">
        <v>3.0</v>
      </c>
      <c r="D4240" s="11">
        <v>2.0</v>
      </c>
      <c r="E4240" s="12">
        <v>1.0</v>
      </c>
      <c r="F4240" s="9" t="s">
        <v>24</v>
      </c>
      <c r="G4240" s="10" t="s">
        <v>976</v>
      </c>
      <c r="H4240" s="9" t="s">
        <v>26</v>
      </c>
    </row>
    <row r="4241" ht="15.75" customHeight="1">
      <c r="A4241" s="9" t="s">
        <v>243</v>
      </c>
      <c r="B4241" s="10" t="s">
        <v>1256</v>
      </c>
      <c r="C4241" s="11">
        <v>3.0</v>
      </c>
      <c r="D4241" s="11">
        <v>2.0</v>
      </c>
      <c r="E4241" s="12">
        <v>1.0</v>
      </c>
      <c r="F4241" s="9" t="s">
        <v>87</v>
      </c>
      <c r="G4241" s="10" t="s">
        <v>2648</v>
      </c>
      <c r="H4241" s="9"/>
    </row>
    <row r="4242" ht="15.75" customHeight="1">
      <c r="A4242" s="9" t="s">
        <v>1951</v>
      </c>
      <c r="B4242" s="10" t="s">
        <v>1546</v>
      </c>
      <c r="C4242" s="11">
        <v>1.0</v>
      </c>
      <c r="D4242" s="11">
        <v>1.0</v>
      </c>
      <c r="E4242" s="12">
        <v>1.0</v>
      </c>
      <c r="F4242" s="9" t="s">
        <v>87</v>
      </c>
      <c r="G4242" s="10" t="s">
        <v>1524</v>
      </c>
      <c r="H4242" s="9" t="s">
        <v>35</v>
      </c>
    </row>
    <row r="4243" ht="15.75" customHeight="1">
      <c r="A4243" s="9" t="s">
        <v>36</v>
      </c>
      <c r="B4243" s="10" t="s">
        <v>891</v>
      </c>
      <c r="C4243" s="11">
        <v>3.0</v>
      </c>
      <c r="D4243" s="11">
        <v>2.0</v>
      </c>
      <c r="E4243" s="12">
        <v>2.0</v>
      </c>
      <c r="F4243" s="9" t="s">
        <v>87</v>
      </c>
      <c r="G4243" s="10" t="s">
        <v>743</v>
      </c>
      <c r="H4243" s="9"/>
    </row>
    <row r="4244" ht="15.75" customHeight="1">
      <c r="A4244" s="9" t="s">
        <v>36</v>
      </c>
      <c r="B4244" s="10"/>
      <c r="C4244" s="11">
        <v>3.0</v>
      </c>
      <c r="D4244" s="11">
        <v>2.0</v>
      </c>
      <c r="E4244" s="12">
        <v>2.0</v>
      </c>
      <c r="F4244" s="9" t="s">
        <v>87</v>
      </c>
      <c r="G4244" s="10" t="s">
        <v>1898</v>
      </c>
      <c r="H4244" s="9" t="s">
        <v>26</v>
      </c>
    </row>
    <row r="4245" ht="15.75" customHeight="1">
      <c r="A4245" s="9" t="s">
        <v>111</v>
      </c>
      <c r="B4245" s="10" t="s">
        <v>891</v>
      </c>
      <c r="C4245" s="10" t="s">
        <v>23</v>
      </c>
      <c r="D4245" s="11">
        <v>2.0</v>
      </c>
      <c r="E4245" s="12">
        <v>2.0</v>
      </c>
      <c r="F4245" s="9" t="s">
        <v>24</v>
      </c>
      <c r="G4245" s="10" t="s">
        <v>2647</v>
      </c>
      <c r="H4245" s="9"/>
    </row>
    <row r="4246" ht="15.75" customHeight="1">
      <c r="A4246" s="9" t="s">
        <v>1458</v>
      </c>
      <c r="B4246" s="10" t="s">
        <v>1971</v>
      </c>
      <c r="C4246" s="11">
        <v>2.0</v>
      </c>
      <c r="D4246" s="11">
        <v>2.0</v>
      </c>
      <c r="E4246" s="12">
        <v>1.0</v>
      </c>
      <c r="F4246" s="9" t="s">
        <v>472</v>
      </c>
      <c r="G4246" s="10" t="s">
        <v>925</v>
      </c>
      <c r="H4246" s="9"/>
    </row>
    <row r="4247" ht="15.75" customHeight="1">
      <c r="A4247" s="9" t="s">
        <v>37</v>
      </c>
      <c r="B4247" s="10" t="s">
        <v>1600</v>
      </c>
      <c r="C4247" s="11">
        <v>2.0</v>
      </c>
      <c r="D4247" s="11">
        <v>2.0</v>
      </c>
      <c r="E4247" s="12">
        <v>1.0</v>
      </c>
      <c r="F4247" s="9" t="s">
        <v>55</v>
      </c>
      <c r="G4247" s="10" t="s">
        <v>2293</v>
      </c>
      <c r="H4247" s="9" t="s">
        <v>67</v>
      </c>
    </row>
    <row r="4248" ht="15.75" customHeight="1">
      <c r="A4248" s="9" t="s">
        <v>36</v>
      </c>
      <c r="B4248" s="10" t="s">
        <v>2649</v>
      </c>
      <c r="C4248" s="11">
        <v>2.0</v>
      </c>
      <c r="D4248" s="11">
        <v>1.0</v>
      </c>
      <c r="E4248" s="13"/>
      <c r="F4248" s="9" t="s">
        <v>2458</v>
      </c>
      <c r="G4248" s="10" t="s">
        <v>533</v>
      </c>
      <c r="H4248" s="9"/>
    </row>
    <row r="4249" ht="15.75" customHeight="1">
      <c r="A4249" s="9" t="s">
        <v>36</v>
      </c>
      <c r="B4249" s="10" t="s">
        <v>2650</v>
      </c>
      <c r="C4249" s="11">
        <v>3.0</v>
      </c>
      <c r="D4249" s="11">
        <v>2.0</v>
      </c>
      <c r="E4249" s="13"/>
      <c r="F4249" s="9" t="s">
        <v>359</v>
      </c>
      <c r="G4249" s="10" t="s">
        <v>399</v>
      </c>
      <c r="H4249" s="9" t="s">
        <v>67</v>
      </c>
    </row>
    <row r="4250" ht="15.75" customHeight="1">
      <c r="A4250" s="9" t="s">
        <v>1476</v>
      </c>
      <c r="B4250" s="10" t="s">
        <v>358</v>
      </c>
      <c r="C4250" s="11">
        <v>3.0</v>
      </c>
      <c r="D4250" s="11">
        <v>2.0</v>
      </c>
      <c r="E4250" s="12">
        <v>2.0</v>
      </c>
      <c r="F4250" s="9" t="s">
        <v>87</v>
      </c>
      <c r="G4250" s="10" t="s">
        <v>2651</v>
      </c>
      <c r="H4250" s="9"/>
    </row>
    <row r="4251" ht="15.75" customHeight="1">
      <c r="A4251" s="9" t="s">
        <v>53</v>
      </c>
      <c r="B4251" s="10" t="s">
        <v>1549</v>
      </c>
      <c r="C4251" s="11">
        <v>3.0</v>
      </c>
      <c r="D4251" s="11">
        <v>2.0</v>
      </c>
      <c r="E4251" s="12">
        <v>1.0</v>
      </c>
      <c r="F4251" s="9" t="s">
        <v>87</v>
      </c>
      <c r="G4251" s="10" t="s">
        <v>2652</v>
      </c>
      <c r="H4251" s="9"/>
    </row>
    <row r="4252" ht="15.75" customHeight="1">
      <c r="A4252" s="9" t="s">
        <v>376</v>
      </c>
      <c r="B4252" s="10" t="s">
        <v>222</v>
      </c>
      <c r="C4252" s="11">
        <v>3.0</v>
      </c>
      <c r="D4252" s="11">
        <v>2.0</v>
      </c>
      <c r="E4252" s="12">
        <v>2.0</v>
      </c>
      <c r="F4252" s="9" t="s">
        <v>87</v>
      </c>
      <c r="G4252" s="10" t="s">
        <v>2272</v>
      </c>
      <c r="H4252" s="9" t="s">
        <v>35</v>
      </c>
    </row>
    <row r="4253" ht="15.75" customHeight="1">
      <c r="A4253" s="9" t="s">
        <v>46</v>
      </c>
      <c r="B4253" s="10" t="s">
        <v>148</v>
      </c>
      <c r="C4253" s="11">
        <v>4.0</v>
      </c>
      <c r="D4253" s="11">
        <v>3.0</v>
      </c>
      <c r="E4253" s="12">
        <v>2.0</v>
      </c>
      <c r="F4253" s="9" t="s">
        <v>59</v>
      </c>
      <c r="G4253" s="10" t="s">
        <v>281</v>
      </c>
      <c r="H4253" s="9" t="s">
        <v>67</v>
      </c>
    </row>
    <row r="4254" ht="15.75" customHeight="1">
      <c r="A4254" s="9" t="s">
        <v>31</v>
      </c>
      <c r="B4254" s="10" t="s">
        <v>1256</v>
      </c>
      <c r="C4254" s="11">
        <v>3.0</v>
      </c>
      <c r="D4254" s="11">
        <v>2.0</v>
      </c>
      <c r="E4254" s="12">
        <v>2.0</v>
      </c>
      <c r="F4254" s="9" t="s">
        <v>33</v>
      </c>
      <c r="G4254" s="10" t="s">
        <v>165</v>
      </c>
      <c r="H4254" s="9" t="s">
        <v>35</v>
      </c>
    </row>
    <row r="4255" ht="15.75" customHeight="1">
      <c r="A4255" s="9" t="s">
        <v>46</v>
      </c>
      <c r="B4255" s="10" t="s">
        <v>2653</v>
      </c>
      <c r="C4255" s="11">
        <v>3.0</v>
      </c>
      <c r="D4255" s="11">
        <v>2.0</v>
      </c>
      <c r="E4255" s="12">
        <v>1.0</v>
      </c>
      <c r="F4255" s="9" t="s">
        <v>24</v>
      </c>
      <c r="G4255" s="10" t="s">
        <v>1205</v>
      </c>
      <c r="H4255" s="9" t="s">
        <v>26</v>
      </c>
    </row>
    <row r="4256" ht="15.75" customHeight="1">
      <c r="A4256" s="9" t="s">
        <v>792</v>
      </c>
      <c r="B4256" s="10" t="s">
        <v>1210</v>
      </c>
      <c r="C4256" s="10" t="s">
        <v>300</v>
      </c>
      <c r="D4256" s="11">
        <v>8.0</v>
      </c>
      <c r="E4256" s="12">
        <v>6.0</v>
      </c>
      <c r="F4256" s="9" t="s">
        <v>43</v>
      </c>
      <c r="G4256" s="10" t="s">
        <v>1086</v>
      </c>
      <c r="H4256" s="9" t="s">
        <v>35</v>
      </c>
    </row>
    <row r="4257" ht="15.75" customHeight="1">
      <c r="A4257" s="9" t="s">
        <v>76</v>
      </c>
      <c r="B4257" s="10" t="s">
        <v>155</v>
      </c>
      <c r="C4257" s="10" t="s">
        <v>205</v>
      </c>
      <c r="D4257" s="11">
        <v>5.0</v>
      </c>
      <c r="E4257" s="12">
        <v>2.0</v>
      </c>
      <c r="F4257" s="9" t="s">
        <v>48</v>
      </c>
      <c r="G4257" s="10" t="s">
        <v>861</v>
      </c>
      <c r="H4257" s="9" t="s">
        <v>26</v>
      </c>
    </row>
    <row r="4258" ht="15.75" customHeight="1">
      <c r="A4258" s="9" t="s">
        <v>76</v>
      </c>
      <c r="B4258" s="10" t="s">
        <v>89</v>
      </c>
      <c r="C4258" s="10" t="s">
        <v>62</v>
      </c>
      <c r="D4258" s="11">
        <v>4.0</v>
      </c>
      <c r="E4258" s="13"/>
      <c r="F4258" s="9" t="s">
        <v>33</v>
      </c>
      <c r="G4258" s="10" t="s">
        <v>1026</v>
      </c>
      <c r="H4258" s="9" t="s">
        <v>35</v>
      </c>
    </row>
    <row r="4259" ht="15.75" customHeight="1">
      <c r="A4259" s="9" t="s">
        <v>90</v>
      </c>
      <c r="B4259" s="10" t="s">
        <v>957</v>
      </c>
      <c r="C4259" s="11">
        <v>3.0</v>
      </c>
      <c r="D4259" s="11">
        <v>2.0</v>
      </c>
      <c r="E4259" s="12">
        <v>1.0</v>
      </c>
      <c r="F4259" s="9" t="s">
        <v>86</v>
      </c>
      <c r="G4259" s="10" t="s">
        <v>326</v>
      </c>
      <c r="H4259" s="9" t="s">
        <v>35</v>
      </c>
    </row>
    <row r="4260" ht="15.75" customHeight="1">
      <c r="A4260" s="9" t="s">
        <v>76</v>
      </c>
      <c r="B4260" s="10" t="s">
        <v>282</v>
      </c>
      <c r="C4260" s="10" t="s">
        <v>226</v>
      </c>
      <c r="D4260" s="11">
        <v>5.0</v>
      </c>
      <c r="E4260" s="12">
        <v>3.0</v>
      </c>
      <c r="F4260" s="9" t="s">
        <v>793</v>
      </c>
      <c r="G4260" s="10" t="s">
        <v>437</v>
      </c>
      <c r="H4260" s="9" t="s">
        <v>35</v>
      </c>
    </row>
    <row r="4261" ht="15.75" customHeight="1">
      <c r="A4261" s="9" t="s">
        <v>27</v>
      </c>
      <c r="B4261" s="10" t="s">
        <v>708</v>
      </c>
      <c r="C4261" s="11">
        <v>4.0</v>
      </c>
      <c r="D4261" s="11">
        <v>3.0</v>
      </c>
      <c r="E4261" s="12">
        <v>2.0</v>
      </c>
      <c r="F4261" s="9" t="s">
        <v>59</v>
      </c>
      <c r="G4261" s="10" t="s">
        <v>715</v>
      </c>
      <c r="H4261" s="9" t="s">
        <v>67</v>
      </c>
    </row>
    <row r="4262" ht="15.75" customHeight="1">
      <c r="A4262" s="9" t="s">
        <v>792</v>
      </c>
      <c r="B4262" s="10" t="s">
        <v>1210</v>
      </c>
      <c r="C4262" s="10" t="s">
        <v>300</v>
      </c>
      <c r="D4262" s="11">
        <v>9.0</v>
      </c>
      <c r="E4262" s="12">
        <v>6.0</v>
      </c>
      <c r="F4262" s="9" t="s">
        <v>43</v>
      </c>
      <c r="G4262" s="10" t="s">
        <v>1086</v>
      </c>
      <c r="H4262" s="9" t="s">
        <v>35</v>
      </c>
    </row>
    <row r="4263" ht="15.75" customHeight="1">
      <c r="A4263" s="9" t="s">
        <v>36</v>
      </c>
      <c r="B4263" s="10" t="s">
        <v>377</v>
      </c>
      <c r="C4263" s="11">
        <v>4.0</v>
      </c>
      <c r="D4263" s="11">
        <v>3.0</v>
      </c>
      <c r="E4263" s="13"/>
      <c r="F4263" s="9" t="s">
        <v>172</v>
      </c>
      <c r="G4263" s="10" t="s">
        <v>1023</v>
      </c>
      <c r="H4263" s="9"/>
    </row>
    <row r="4264" ht="15.75" customHeight="1">
      <c r="A4264" s="9" t="s">
        <v>36</v>
      </c>
      <c r="B4264" s="10" t="s">
        <v>377</v>
      </c>
      <c r="C4264" s="11">
        <v>5.0</v>
      </c>
      <c r="D4264" s="11">
        <v>3.0</v>
      </c>
      <c r="E4264" s="12">
        <v>2.0</v>
      </c>
      <c r="F4264" s="9" t="s">
        <v>51</v>
      </c>
      <c r="G4264" s="10" t="s">
        <v>2654</v>
      </c>
      <c r="H4264" s="9" t="s">
        <v>67</v>
      </c>
    </row>
    <row r="4265" ht="15.75" customHeight="1">
      <c r="A4265" s="9" t="s">
        <v>243</v>
      </c>
      <c r="B4265" s="10" t="s">
        <v>2650</v>
      </c>
      <c r="C4265" s="11">
        <v>3.0</v>
      </c>
      <c r="D4265" s="11">
        <v>2.0</v>
      </c>
      <c r="E4265" s="13"/>
      <c r="F4265" s="9" t="s">
        <v>1567</v>
      </c>
      <c r="G4265" s="10" t="s">
        <v>385</v>
      </c>
      <c r="H4265" s="9" t="s">
        <v>35</v>
      </c>
    </row>
    <row r="4266" ht="15.75" customHeight="1">
      <c r="A4266" s="9" t="s">
        <v>106</v>
      </c>
      <c r="B4266" s="10" t="s">
        <v>50</v>
      </c>
      <c r="C4266" s="10"/>
      <c r="D4266" s="10"/>
      <c r="E4266" s="13"/>
      <c r="F4266" s="9" t="s">
        <v>69</v>
      </c>
      <c r="G4266" s="10" t="s">
        <v>1958</v>
      </c>
      <c r="H4266" s="9" t="s">
        <v>35</v>
      </c>
    </row>
    <row r="4267" ht="15.75" customHeight="1">
      <c r="A4267" s="9" t="s">
        <v>792</v>
      </c>
      <c r="B4267" s="10" t="s">
        <v>1210</v>
      </c>
      <c r="C4267" s="10" t="s">
        <v>300</v>
      </c>
      <c r="D4267" s="11">
        <v>8.0</v>
      </c>
      <c r="E4267" s="12">
        <v>8.0</v>
      </c>
      <c r="F4267" s="9" t="s">
        <v>29</v>
      </c>
      <c r="G4267" s="10" t="s">
        <v>2655</v>
      </c>
      <c r="H4267" s="9" t="s">
        <v>35</v>
      </c>
    </row>
    <row r="4268" ht="15.75" customHeight="1">
      <c r="A4268" s="9" t="s">
        <v>792</v>
      </c>
      <c r="B4268" s="10" t="s">
        <v>1831</v>
      </c>
      <c r="C4268" s="10" t="s">
        <v>300</v>
      </c>
      <c r="D4268" s="11">
        <v>8.0</v>
      </c>
      <c r="E4268" s="12">
        <v>6.0</v>
      </c>
      <c r="F4268" s="9" t="s">
        <v>43</v>
      </c>
      <c r="G4268" s="10" t="s">
        <v>1086</v>
      </c>
      <c r="H4268" s="9" t="s">
        <v>35</v>
      </c>
    </row>
    <row r="4269" ht="15.75" customHeight="1">
      <c r="A4269" s="9" t="s">
        <v>37</v>
      </c>
      <c r="B4269" s="10" t="s">
        <v>269</v>
      </c>
      <c r="C4269" s="11">
        <v>3.0</v>
      </c>
      <c r="D4269" s="11">
        <v>3.0</v>
      </c>
      <c r="E4269" s="12">
        <v>2.0</v>
      </c>
      <c r="F4269" s="9" t="s">
        <v>87</v>
      </c>
      <c r="G4269" s="10" t="s">
        <v>129</v>
      </c>
      <c r="H4269" s="9" t="s">
        <v>35</v>
      </c>
    </row>
    <row r="4270" ht="15.75" customHeight="1">
      <c r="A4270" s="9" t="s">
        <v>31</v>
      </c>
      <c r="B4270" s="10" t="s">
        <v>560</v>
      </c>
      <c r="C4270" s="11">
        <v>3.0</v>
      </c>
      <c r="D4270" s="11">
        <v>2.0</v>
      </c>
      <c r="E4270" s="12">
        <v>2.0</v>
      </c>
      <c r="F4270" s="9" t="s">
        <v>33</v>
      </c>
      <c r="G4270" s="10" t="s">
        <v>730</v>
      </c>
      <c r="H4270" s="9" t="s">
        <v>35</v>
      </c>
    </row>
    <row r="4271" ht="15.75" customHeight="1">
      <c r="A4271" s="9" t="s">
        <v>106</v>
      </c>
      <c r="B4271" s="10" t="s">
        <v>366</v>
      </c>
      <c r="C4271" s="11">
        <v>3.0</v>
      </c>
      <c r="D4271" s="11">
        <v>2.0</v>
      </c>
      <c r="E4271" s="12">
        <v>1.0</v>
      </c>
      <c r="F4271" s="9" t="s">
        <v>97</v>
      </c>
      <c r="G4271" s="10" t="s">
        <v>1171</v>
      </c>
      <c r="H4271" s="9" t="s">
        <v>35</v>
      </c>
    </row>
    <row r="4272" ht="15.75" customHeight="1">
      <c r="A4272" s="9" t="s">
        <v>106</v>
      </c>
      <c r="B4272" s="10" t="s">
        <v>489</v>
      </c>
      <c r="C4272" s="11">
        <v>5.0</v>
      </c>
      <c r="D4272" s="11">
        <v>4.0</v>
      </c>
      <c r="E4272" s="13"/>
      <c r="F4272" s="9" t="s">
        <v>94</v>
      </c>
      <c r="G4272" s="10" t="s">
        <v>1460</v>
      </c>
      <c r="H4272" s="9" t="s">
        <v>35</v>
      </c>
    </row>
    <row r="4273" ht="15.75" customHeight="1">
      <c r="A4273" s="9" t="s">
        <v>106</v>
      </c>
      <c r="B4273" s="10" t="s">
        <v>1374</v>
      </c>
      <c r="C4273" s="11">
        <v>5.0</v>
      </c>
      <c r="D4273" s="11">
        <v>4.0</v>
      </c>
      <c r="E4273" s="13"/>
      <c r="F4273" s="9" t="s">
        <v>94</v>
      </c>
      <c r="G4273" s="10" t="s">
        <v>1460</v>
      </c>
      <c r="H4273" s="9" t="s">
        <v>35</v>
      </c>
    </row>
    <row r="4274" ht="15.75" customHeight="1">
      <c r="A4274" s="9" t="s">
        <v>76</v>
      </c>
      <c r="B4274" s="10" t="s">
        <v>663</v>
      </c>
      <c r="C4274" s="11">
        <v>6.0</v>
      </c>
      <c r="D4274" s="11">
        <v>5.0</v>
      </c>
      <c r="E4274" s="13"/>
      <c r="F4274" s="9" t="s">
        <v>69</v>
      </c>
      <c r="G4274" s="10" t="s">
        <v>1133</v>
      </c>
      <c r="H4274" s="9" t="s">
        <v>35</v>
      </c>
    </row>
    <row r="4275" ht="15.75" customHeight="1">
      <c r="A4275" s="9" t="s">
        <v>106</v>
      </c>
      <c r="B4275" s="10" t="s">
        <v>2656</v>
      </c>
      <c r="C4275" s="11">
        <v>3.0</v>
      </c>
      <c r="D4275" s="11">
        <v>2.0</v>
      </c>
      <c r="E4275" s="12">
        <v>1.0</v>
      </c>
      <c r="F4275" s="9" t="s">
        <v>55</v>
      </c>
      <c r="G4275" s="10" t="s">
        <v>1633</v>
      </c>
      <c r="H4275" s="9" t="s">
        <v>35</v>
      </c>
    </row>
    <row r="4276" ht="15.75" customHeight="1">
      <c r="A4276" s="9" t="s">
        <v>792</v>
      </c>
      <c r="B4276" s="10" t="s">
        <v>1831</v>
      </c>
      <c r="C4276" s="10" t="s">
        <v>300</v>
      </c>
      <c r="D4276" s="11">
        <v>8.0</v>
      </c>
      <c r="E4276" s="12">
        <v>6.0</v>
      </c>
      <c r="F4276" s="9" t="s">
        <v>29</v>
      </c>
      <c r="G4276" s="10" t="s">
        <v>1086</v>
      </c>
      <c r="H4276" s="9" t="s">
        <v>67</v>
      </c>
    </row>
    <row r="4277" ht="15.75" customHeight="1">
      <c r="A4277" s="9" t="s">
        <v>81</v>
      </c>
      <c r="B4277" s="10" t="s">
        <v>177</v>
      </c>
      <c r="C4277" s="10" t="s">
        <v>39</v>
      </c>
      <c r="D4277" s="11">
        <v>5.0</v>
      </c>
      <c r="E4277" s="13"/>
      <c r="F4277" s="9" t="s">
        <v>94</v>
      </c>
      <c r="G4277" s="10" t="s">
        <v>2657</v>
      </c>
      <c r="H4277" s="9" t="s">
        <v>35</v>
      </c>
    </row>
    <row r="4278" ht="15.75" customHeight="1">
      <c r="A4278" s="9" t="s">
        <v>679</v>
      </c>
      <c r="B4278" s="10" t="s">
        <v>895</v>
      </c>
      <c r="C4278" s="10" t="s">
        <v>300</v>
      </c>
      <c r="D4278" s="11">
        <v>8.0</v>
      </c>
      <c r="E4278" s="13"/>
      <c r="F4278" s="9" t="s">
        <v>29</v>
      </c>
      <c r="G4278" s="10" t="s">
        <v>896</v>
      </c>
      <c r="H4278" s="9" t="s">
        <v>35</v>
      </c>
    </row>
    <row r="4279" ht="15.75" customHeight="1">
      <c r="A4279" s="9" t="s">
        <v>81</v>
      </c>
      <c r="B4279" s="10" t="s">
        <v>484</v>
      </c>
      <c r="C4279" s="10" t="s">
        <v>39</v>
      </c>
      <c r="D4279" s="11">
        <v>5.0</v>
      </c>
      <c r="E4279" s="12">
        <v>4.0</v>
      </c>
      <c r="F4279" s="9" t="s">
        <v>94</v>
      </c>
      <c r="G4279" s="10" t="s">
        <v>2658</v>
      </c>
      <c r="H4279" s="9" t="s">
        <v>35</v>
      </c>
    </row>
    <row r="4280" ht="15.75" customHeight="1">
      <c r="A4280" s="9" t="s">
        <v>106</v>
      </c>
      <c r="B4280" s="10" t="s">
        <v>2432</v>
      </c>
      <c r="C4280" s="11">
        <v>4.0</v>
      </c>
      <c r="D4280" s="11">
        <v>3.0</v>
      </c>
      <c r="E4280" s="13"/>
      <c r="F4280" s="9" t="s">
        <v>59</v>
      </c>
      <c r="G4280" s="10" t="s">
        <v>212</v>
      </c>
      <c r="H4280" s="9" t="s">
        <v>35</v>
      </c>
    </row>
    <row r="4281" ht="15.75" customHeight="1">
      <c r="A4281" s="9" t="s">
        <v>81</v>
      </c>
      <c r="B4281" s="10" t="s">
        <v>984</v>
      </c>
      <c r="C4281" s="10" t="s">
        <v>23</v>
      </c>
      <c r="D4281" s="11">
        <v>3.0</v>
      </c>
      <c r="E4281" s="12">
        <v>2.0</v>
      </c>
      <c r="F4281" s="9" t="s">
        <v>97</v>
      </c>
      <c r="G4281" s="10" t="s">
        <v>490</v>
      </c>
      <c r="H4281" s="9" t="s">
        <v>67</v>
      </c>
    </row>
    <row r="4282" ht="15.75" customHeight="1">
      <c r="A4282" s="9" t="s">
        <v>363</v>
      </c>
      <c r="B4282" s="10" t="s">
        <v>1326</v>
      </c>
      <c r="C4282" s="11">
        <v>3.0</v>
      </c>
      <c r="D4282" s="11">
        <v>2.0</v>
      </c>
      <c r="E4282" s="12">
        <v>2.0</v>
      </c>
      <c r="F4282" s="9" t="s">
        <v>97</v>
      </c>
      <c r="G4282" s="10" t="s">
        <v>349</v>
      </c>
      <c r="H4282" s="9" t="s">
        <v>35</v>
      </c>
    </row>
    <row r="4283" ht="15.75" customHeight="1">
      <c r="A4283" s="9" t="s">
        <v>1013</v>
      </c>
      <c r="B4283" s="10" t="s">
        <v>409</v>
      </c>
      <c r="C4283" s="10" t="s">
        <v>226</v>
      </c>
      <c r="D4283" s="11">
        <v>5.0</v>
      </c>
      <c r="E4283" s="13"/>
      <c r="F4283" s="9" t="s">
        <v>94</v>
      </c>
      <c r="G4283" s="10" t="s">
        <v>348</v>
      </c>
      <c r="H4283" s="9" t="s">
        <v>35</v>
      </c>
    </row>
    <row r="4284" ht="15.75" customHeight="1">
      <c r="A4284" s="9" t="s">
        <v>106</v>
      </c>
      <c r="B4284" s="10" t="s">
        <v>329</v>
      </c>
      <c r="C4284" s="11">
        <v>6.0</v>
      </c>
      <c r="D4284" s="11">
        <v>5.0</v>
      </c>
      <c r="E4284" s="13"/>
      <c r="F4284" s="9" t="s">
        <v>94</v>
      </c>
      <c r="G4284" s="10" t="s">
        <v>284</v>
      </c>
      <c r="H4284" s="9" t="s">
        <v>35</v>
      </c>
    </row>
    <row r="4285" ht="15.75" customHeight="1">
      <c r="A4285" s="9" t="s">
        <v>106</v>
      </c>
      <c r="B4285" s="10" t="s">
        <v>522</v>
      </c>
      <c r="C4285" s="11">
        <v>6.0</v>
      </c>
      <c r="D4285" s="11">
        <v>5.0</v>
      </c>
      <c r="E4285" s="13"/>
      <c r="F4285" s="9" t="s">
        <v>94</v>
      </c>
      <c r="G4285" s="10" t="s">
        <v>1114</v>
      </c>
      <c r="H4285" s="9" t="s">
        <v>35</v>
      </c>
    </row>
    <row r="4286" ht="15.75" customHeight="1">
      <c r="A4286" s="9" t="s">
        <v>106</v>
      </c>
      <c r="B4286" s="10" t="s">
        <v>209</v>
      </c>
      <c r="C4286" s="11">
        <v>4.0</v>
      </c>
      <c r="D4286" s="11">
        <v>3.0</v>
      </c>
      <c r="E4286" s="13"/>
      <c r="F4286" s="9" t="s">
        <v>59</v>
      </c>
      <c r="G4286" s="10" t="s">
        <v>1114</v>
      </c>
      <c r="H4286" s="9" t="s">
        <v>35</v>
      </c>
    </row>
    <row r="4287" ht="15.75" customHeight="1">
      <c r="A4287" s="9" t="s">
        <v>106</v>
      </c>
      <c r="B4287" s="10" t="s">
        <v>2659</v>
      </c>
      <c r="C4287" s="11">
        <v>4.0</v>
      </c>
      <c r="D4287" s="11">
        <v>3.0</v>
      </c>
      <c r="E4287" s="13"/>
      <c r="F4287" s="9" t="s">
        <v>59</v>
      </c>
      <c r="G4287" s="10" t="s">
        <v>1114</v>
      </c>
      <c r="H4287" s="9" t="s">
        <v>35</v>
      </c>
    </row>
    <row r="4288" ht="15.75" customHeight="1">
      <c r="A4288" s="9" t="s">
        <v>106</v>
      </c>
      <c r="B4288" s="10" t="s">
        <v>22</v>
      </c>
      <c r="C4288" s="10" t="s">
        <v>226</v>
      </c>
      <c r="D4288" s="11">
        <v>5.0</v>
      </c>
      <c r="E4288" s="13"/>
      <c r="F4288" s="9" t="s">
        <v>94</v>
      </c>
      <c r="G4288" s="10" t="s">
        <v>348</v>
      </c>
      <c r="H4288" s="9" t="s">
        <v>35</v>
      </c>
    </row>
    <row r="4289" ht="15.75" customHeight="1">
      <c r="A4289" s="9" t="s">
        <v>106</v>
      </c>
      <c r="B4289" s="10" t="s">
        <v>1434</v>
      </c>
      <c r="C4289" s="11">
        <v>4.0</v>
      </c>
      <c r="D4289" s="11">
        <v>4.0</v>
      </c>
      <c r="E4289" s="13"/>
      <c r="F4289" s="9" t="s">
        <v>59</v>
      </c>
      <c r="G4289" s="10" t="s">
        <v>212</v>
      </c>
      <c r="H4289" s="9" t="s">
        <v>35</v>
      </c>
    </row>
    <row r="4290" ht="15.75" customHeight="1">
      <c r="A4290" s="9" t="s">
        <v>106</v>
      </c>
      <c r="B4290" s="10" t="s">
        <v>628</v>
      </c>
      <c r="C4290" s="11">
        <v>4.0</v>
      </c>
      <c r="D4290" s="11">
        <v>3.0</v>
      </c>
      <c r="E4290" s="13"/>
      <c r="F4290" s="9" t="s">
        <v>59</v>
      </c>
      <c r="G4290" s="10" t="s">
        <v>212</v>
      </c>
      <c r="H4290" s="9" t="s">
        <v>35</v>
      </c>
    </row>
    <row r="4291" ht="15.75" customHeight="1">
      <c r="A4291" s="9" t="s">
        <v>106</v>
      </c>
      <c r="B4291" s="10" t="s">
        <v>50</v>
      </c>
      <c r="C4291" s="10" t="s">
        <v>226</v>
      </c>
      <c r="D4291" s="11">
        <v>6.0</v>
      </c>
      <c r="E4291" s="13"/>
      <c r="F4291" s="9" t="s">
        <v>69</v>
      </c>
      <c r="G4291" s="10" t="s">
        <v>2660</v>
      </c>
      <c r="H4291" s="9" t="s">
        <v>67</v>
      </c>
    </row>
    <row r="4292" ht="15.75" customHeight="1">
      <c r="A4292" s="9" t="s">
        <v>106</v>
      </c>
      <c r="B4292" s="10" t="s">
        <v>209</v>
      </c>
      <c r="C4292" s="11">
        <v>4.0</v>
      </c>
      <c r="D4292" s="11">
        <v>3.0</v>
      </c>
      <c r="E4292" s="13"/>
      <c r="F4292" s="9" t="s">
        <v>59</v>
      </c>
      <c r="G4292" s="10" t="s">
        <v>1114</v>
      </c>
      <c r="H4292" s="9" t="s">
        <v>35</v>
      </c>
    </row>
    <row r="4293" ht="15.75" customHeight="1">
      <c r="A4293" s="9" t="s">
        <v>577</v>
      </c>
      <c r="B4293" s="10" t="s">
        <v>171</v>
      </c>
      <c r="C4293" s="11">
        <v>4.0</v>
      </c>
      <c r="D4293" s="11">
        <v>2.0</v>
      </c>
      <c r="E4293" s="13"/>
      <c r="F4293" s="9" t="s">
        <v>97</v>
      </c>
      <c r="G4293" s="10" t="s">
        <v>2661</v>
      </c>
      <c r="H4293" s="9" t="s">
        <v>67</v>
      </c>
    </row>
    <row r="4294" ht="15.75" customHeight="1">
      <c r="A4294" s="9" t="s">
        <v>577</v>
      </c>
      <c r="B4294" s="10" t="s">
        <v>1326</v>
      </c>
      <c r="C4294" s="10" t="s">
        <v>62</v>
      </c>
      <c r="D4294" s="11">
        <v>3.0</v>
      </c>
      <c r="E4294" s="12">
        <v>1.0</v>
      </c>
      <c r="F4294" s="9" t="s">
        <v>97</v>
      </c>
      <c r="G4294" s="10" t="s">
        <v>2662</v>
      </c>
      <c r="H4294" s="9" t="s">
        <v>35</v>
      </c>
    </row>
    <row r="4295" ht="15.75" customHeight="1">
      <c r="A4295" s="9" t="s">
        <v>159</v>
      </c>
      <c r="B4295" s="10" t="s">
        <v>107</v>
      </c>
      <c r="C4295" s="11">
        <v>3.0</v>
      </c>
      <c r="D4295" s="11">
        <v>2.0</v>
      </c>
      <c r="E4295" s="12">
        <v>2.0</v>
      </c>
      <c r="F4295" s="9" t="s">
        <v>33</v>
      </c>
      <c r="G4295" s="10" t="s">
        <v>1002</v>
      </c>
      <c r="H4295" s="9" t="s">
        <v>35</v>
      </c>
    </row>
    <row r="4296" ht="15.75" customHeight="1">
      <c r="A4296" s="9" t="s">
        <v>111</v>
      </c>
      <c r="B4296" s="10" t="s">
        <v>596</v>
      </c>
      <c r="C4296" s="11">
        <v>3.0</v>
      </c>
      <c r="D4296" s="11">
        <v>2.0</v>
      </c>
      <c r="E4296" s="12">
        <v>1.0</v>
      </c>
      <c r="F4296" s="9" t="s">
        <v>501</v>
      </c>
      <c r="G4296" s="10" t="s">
        <v>2663</v>
      </c>
      <c r="H4296" s="9" t="s">
        <v>26</v>
      </c>
    </row>
    <row r="4297" ht="15.75" customHeight="1">
      <c r="A4297" s="9" t="s">
        <v>111</v>
      </c>
      <c r="B4297" s="10" t="s">
        <v>970</v>
      </c>
      <c r="C4297" s="11">
        <v>3.0</v>
      </c>
      <c r="D4297" s="11">
        <v>2.0</v>
      </c>
      <c r="E4297" s="12">
        <v>1.0</v>
      </c>
      <c r="F4297" s="9" t="s">
        <v>501</v>
      </c>
      <c r="G4297" s="10" t="s">
        <v>2664</v>
      </c>
      <c r="H4297" s="9" t="s">
        <v>26</v>
      </c>
    </row>
    <row r="4298" ht="15.75" customHeight="1">
      <c r="A4298" s="9" t="s">
        <v>363</v>
      </c>
      <c r="B4298" s="10" t="s">
        <v>1425</v>
      </c>
      <c r="C4298" s="11">
        <v>3.0</v>
      </c>
      <c r="D4298" s="11">
        <v>1.0</v>
      </c>
      <c r="E4298" s="12">
        <v>1.0</v>
      </c>
      <c r="F4298" s="9" t="s">
        <v>55</v>
      </c>
      <c r="G4298" s="10" t="s">
        <v>925</v>
      </c>
      <c r="H4298" s="9" t="s">
        <v>35</v>
      </c>
    </row>
    <row r="4299" ht="15.75" customHeight="1">
      <c r="A4299" s="9" t="s">
        <v>106</v>
      </c>
      <c r="B4299" s="10" t="s">
        <v>970</v>
      </c>
      <c r="C4299" s="11">
        <v>3.0</v>
      </c>
      <c r="D4299" s="11">
        <v>2.0</v>
      </c>
      <c r="E4299" s="12">
        <v>1.0</v>
      </c>
      <c r="F4299" s="9" t="s">
        <v>97</v>
      </c>
      <c r="G4299" s="10" t="s">
        <v>597</v>
      </c>
      <c r="H4299" s="9" t="s">
        <v>35</v>
      </c>
    </row>
    <row r="4300" ht="15.75" customHeight="1">
      <c r="A4300" s="9" t="s">
        <v>106</v>
      </c>
      <c r="B4300" s="10" t="s">
        <v>311</v>
      </c>
      <c r="C4300" s="10" t="s">
        <v>226</v>
      </c>
      <c r="D4300" s="11">
        <v>6.0</v>
      </c>
      <c r="E4300" s="13"/>
      <c r="F4300" s="9" t="s">
        <v>69</v>
      </c>
      <c r="G4300" s="10" t="s">
        <v>511</v>
      </c>
      <c r="H4300" s="9" t="s">
        <v>67</v>
      </c>
    </row>
    <row r="4301" ht="15.75" customHeight="1">
      <c r="A4301" s="9" t="s">
        <v>106</v>
      </c>
      <c r="B4301" s="10" t="s">
        <v>278</v>
      </c>
      <c r="C4301" s="10" t="s">
        <v>226</v>
      </c>
      <c r="D4301" s="11">
        <v>6.0</v>
      </c>
      <c r="E4301" s="13"/>
      <c r="F4301" s="9" t="s">
        <v>69</v>
      </c>
      <c r="G4301" s="10" t="s">
        <v>2665</v>
      </c>
      <c r="H4301" s="9" t="s">
        <v>67</v>
      </c>
    </row>
    <row r="4302" ht="15.75" customHeight="1">
      <c r="A4302" s="9" t="s">
        <v>106</v>
      </c>
      <c r="B4302" s="10" t="s">
        <v>238</v>
      </c>
      <c r="C4302" s="11">
        <v>6.0</v>
      </c>
      <c r="D4302" s="11">
        <v>5.0</v>
      </c>
      <c r="E4302" s="13"/>
      <c r="F4302" s="9" t="s">
        <v>487</v>
      </c>
      <c r="G4302" s="10" t="s">
        <v>2666</v>
      </c>
      <c r="H4302" s="9" t="s">
        <v>67</v>
      </c>
    </row>
    <row r="4303" ht="15.75" customHeight="1">
      <c r="A4303" s="9" t="s">
        <v>106</v>
      </c>
      <c r="B4303" s="10" t="s">
        <v>148</v>
      </c>
      <c r="C4303" s="11">
        <v>4.0</v>
      </c>
      <c r="D4303" s="11">
        <v>3.0</v>
      </c>
      <c r="E4303" s="13"/>
      <c r="F4303" s="9" t="s">
        <v>186</v>
      </c>
      <c r="G4303" s="10" t="s">
        <v>2134</v>
      </c>
      <c r="H4303" s="9" t="s">
        <v>35</v>
      </c>
    </row>
    <row r="4304" ht="15.75" customHeight="1">
      <c r="A4304" s="9" t="s">
        <v>106</v>
      </c>
      <c r="B4304" s="10" t="s">
        <v>82</v>
      </c>
      <c r="C4304" s="11">
        <v>4.0</v>
      </c>
      <c r="D4304" s="11">
        <v>3.0</v>
      </c>
      <c r="E4304" s="13"/>
      <c r="F4304" s="9" t="s">
        <v>186</v>
      </c>
      <c r="G4304" s="10" t="s">
        <v>1763</v>
      </c>
      <c r="H4304" s="9" t="s">
        <v>35</v>
      </c>
    </row>
    <row r="4305" ht="15.75" customHeight="1">
      <c r="A4305" s="9" t="s">
        <v>106</v>
      </c>
      <c r="B4305" s="10" t="s">
        <v>964</v>
      </c>
      <c r="C4305" s="11">
        <v>4.0</v>
      </c>
      <c r="D4305" s="11">
        <v>3.0</v>
      </c>
      <c r="E4305" s="13"/>
      <c r="F4305" s="9" t="s">
        <v>59</v>
      </c>
      <c r="G4305" s="10" t="s">
        <v>1114</v>
      </c>
      <c r="H4305" s="9" t="s">
        <v>35</v>
      </c>
    </row>
    <row r="4306" ht="15.75" customHeight="1">
      <c r="A4306" s="9" t="s">
        <v>64</v>
      </c>
      <c r="B4306" s="10" t="s">
        <v>2667</v>
      </c>
      <c r="C4306" s="10" t="s">
        <v>300</v>
      </c>
      <c r="D4306" s="11">
        <v>9.0</v>
      </c>
      <c r="E4306" s="12">
        <v>6.0</v>
      </c>
      <c r="F4306" s="9" t="s">
        <v>43</v>
      </c>
      <c r="G4306" s="10" t="s">
        <v>529</v>
      </c>
      <c r="H4306" s="9" t="s">
        <v>35</v>
      </c>
    </row>
    <row r="4307" ht="15.75" customHeight="1">
      <c r="A4307" s="9" t="s">
        <v>106</v>
      </c>
      <c r="B4307" s="10" t="s">
        <v>1206</v>
      </c>
      <c r="C4307" s="11">
        <v>3.0</v>
      </c>
      <c r="D4307" s="11">
        <v>2.0</v>
      </c>
      <c r="E4307" s="12">
        <v>1.0</v>
      </c>
      <c r="F4307" s="9" t="s">
        <v>55</v>
      </c>
      <c r="G4307" s="10" t="s">
        <v>1633</v>
      </c>
      <c r="H4307" s="9" t="s">
        <v>35</v>
      </c>
    </row>
    <row r="4308" ht="15.75" customHeight="1">
      <c r="A4308" s="9" t="s">
        <v>159</v>
      </c>
      <c r="B4308" s="10" t="s">
        <v>1654</v>
      </c>
      <c r="C4308" s="10" t="s">
        <v>62</v>
      </c>
      <c r="D4308" s="11">
        <v>3.0</v>
      </c>
      <c r="E4308" s="12">
        <v>1.0</v>
      </c>
      <c r="F4308" s="9" t="s">
        <v>33</v>
      </c>
      <c r="G4308" s="10" t="s">
        <v>688</v>
      </c>
      <c r="H4308" s="9" t="s">
        <v>35</v>
      </c>
    </row>
    <row r="4309" ht="15.75" customHeight="1">
      <c r="A4309" s="9" t="s">
        <v>577</v>
      </c>
      <c r="B4309" s="10" t="s">
        <v>593</v>
      </c>
      <c r="C4309" s="11">
        <v>4.0</v>
      </c>
      <c r="D4309" s="11">
        <v>3.0</v>
      </c>
      <c r="E4309" s="12">
        <v>2.0</v>
      </c>
      <c r="F4309" s="9" t="s">
        <v>33</v>
      </c>
      <c r="G4309" s="10" t="s">
        <v>2668</v>
      </c>
      <c r="H4309" s="9" t="s">
        <v>35</v>
      </c>
    </row>
    <row r="4310" ht="15.75" customHeight="1">
      <c r="A4310" s="9" t="s">
        <v>577</v>
      </c>
      <c r="B4310" s="10" t="s">
        <v>1948</v>
      </c>
      <c r="C4310" s="10" t="s">
        <v>62</v>
      </c>
      <c r="D4310" s="11">
        <v>3.0</v>
      </c>
      <c r="E4310" s="12">
        <v>2.0</v>
      </c>
      <c r="F4310" s="9" t="s">
        <v>97</v>
      </c>
      <c r="G4310" s="10" t="s">
        <v>2662</v>
      </c>
      <c r="H4310" s="9" t="s">
        <v>26</v>
      </c>
    </row>
    <row r="4311" ht="15.75" customHeight="1">
      <c r="A4311" s="9" t="s">
        <v>577</v>
      </c>
      <c r="B4311" s="10" t="s">
        <v>2330</v>
      </c>
      <c r="C4311" s="11">
        <v>4.0</v>
      </c>
      <c r="D4311" s="11">
        <v>3.0</v>
      </c>
      <c r="E4311" s="13"/>
      <c r="F4311" s="9" t="s">
        <v>97</v>
      </c>
      <c r="G4311" s="10" t="s">
        <v>2662</v>
      </c>
      <c r="H4311" s="9" t="s">
        <v>26</v>
      </c>
    </row>
    <row r="4312" ht="15.75" customHeight="1">
      <c r="A4312" s="9" t="s">
        <v>159</v>
      </c>
      <c r="B4312" s="10" t="s">
        <v>269</v>
      </c>
      <c r="C4312" s="11">
        <v>3.0</v>
      </c>
      <c r="D4312" s="11">
        <v>2.0</v>
      </c>
      <c r="E4312" s="12">
        <v>1.0</v>
      </c>
      <c r="F4312" s="9" t="s">
        <v>97</v>
      </c>
      <c r="G4312" s="10" t="s">
        <v>1628</v>
      </c>
      <c r="H4312" s="9" t="s">
        <v>35</v>
      </c>
    </row>
    <row r="4313" ht="15.75" customHeight="1">
      <c r="A4313" s="9" t="s">
        <v>111</v>
      </c>
      <c r="B4313" s="10" t="s">
        <v>2173</v>
      </c>
      <c r="C4313" s="11">
        <v>3.0</v>
      </c>
      <c r="D4313" s="11">
        <v>2.0</v>
      </c>
      <c r="E4313" s="12">
        <v>1.0</v>
      </c>
      <c r="F4313" s="9" t="s">
        <v>55</v>
      </c>
      <c r="G4313" s="10" t="s">
        <v>491</v>
      </c>
      <c r="H4313" s="9" t="s">
        <v>67</v>
      </c>
    </row>
    <row r="4314" ht="15.75" customHeight="1">
      <c r="A4314" s="9" t="s">
        <v>64</v>
      </c>
      <c r="B4314" s="10" t="s">
        <v>2667</v>
      </c>
      <c r="C4314" s="10" t="s">
        <v>300</v>
      </c>
      <c r="D4314" s="11">
        <v>11.0</v>
      </c>
      <c r="E4314" s="13"/>
      <c r="F4314" s="9" t="s">
        <v>29</v>
      </c>
      <c r="G4314" s="10" t="s">
        <v>2669</v>
      </c>
      <c r="H4314" s="9"/>
    </row>
    <row r="4315" ht="15.75" customHeight="1">
      <c r="A4315" s="9" t="s">
        <v>106</v>
      </c>
      <c r="B4315" s="10" t="s">
        <v>508</v>
      </c>
      <c r="C4315" s="10" t="s">
        <v>23</v>
      </c>
      <c r="D4315" s="11">
        <v>2.0</v>
      </c>
      <c r="E4315" s="12">
        <v>1.0</v>
      </c>
      <c r="F4315" s="9" t="s">
        <v>55</v>
      </c>
      <c r="G4315" s="10" t="s">
        <v>2337</v>
      </c>
      <c r="H4315" s="9" t="s">
        <v>67</v>
      </c>
    </row>
    <row r="4316" ht="15.75" customHeight="1">
      <c r="A4316" s="9" t="s">
        <v>64</v>
      </c>
      <c r="B4316" s="10" t="s">
        <v>1510</v>
      </c>
      <c r="C4316" s="10" t="s">
        <v>300</v>
      </c>
      <c r="D4316" s="11">
        <v>10.0</v>
      </c>
      <c r="E4316" s="13"/>
      <c r="F4316" s="9" t="s">
        <v>29</v>
      </c>
      <c r="G4316" s="10" t="s">
        <v>1754</v>
      </c>
      <c r="H4316" s="9"/>
    </row>
    <row r="4317" ht="15.75" customHeight="1">
      <c r="A4317" s="9" t="s">
        <v>81</v>
      </c>
      <c r="B4317" s="10" t="s">
        <v>691</v>
      </c>
      <c r="C4317" s="10" t="s">
        <v>300</v>
      </c>
      <c r="D4317" s="11">
        <v>7.0</v>
      </c>
      <c r="E4317" s="12">
        <v>4.0</v>
      </c>
      <c r="F4317" s="9" t="s">
        <v>43</v>
      </c>
      <c r="G4317" s="10" t="s">
        <v>2670</v>
      </c>
      <c r="H4317" s="9" t="s">
        <v>35</v>
      </c>
    </row>
    <row r="4318" ht="15.75" customHeight="1">
      <c r="A4318" s="9" t="s">
        <v>76</v>
      </c>
      <c r="B4318" s="10" t="s">
        <v>102</v>
      </c>
      <c r="C4318" s="10" t="s">
        <v>83</v>
      </c>
      <c r="D4318" s="11">
        <v>4.0</v>
      </c>
      <c r="E4318" s="12">
        <v>3.0</v>
      </c>
      <c r="F4318" s="9" t="s">
        <v>33</v>
      </c>
      <c r="G4318" s="10" t="s">
        <v>551</v>
      </c>
      <c r="H4318" s="9" t="s">
        <v>35</v>
      </c>
    </row>
    <row r="4319" ht="15.75" customHeight="1">
      <c r="A4319" s="9" t="s">
        <v>76</v>
      </c>
      <c r="B4319" s="10" t="s">
        <v>131</v>
      </c>
      <c r="C4319" s="11">
        <v>6.0</v>
      </c>
      <c r="D4319" s="11">
        <v>7.0</v>
      </c>
      <c r="E4319" s="12">
        <v>4.0</v>
      </c>
      <c r="F4319" s="9" t="s">
        <v>69</v>
      </c>
      <c r="G4319" s="10" t="s">
        <v>2671</v>
      </c>
      <c r="H4319" s="9" t="s">
        <v>35</v>
      </c>
    </row>
    <row r="4320" ht="15.75" customHeight="1">
      <c r="A4320" s="9" t="s">
        <v>174</v>
      </c>
      <c r="B4320" s="10" t="s">
        <v>329</v>
      </c>
      <c r="C4320" s="10" t="s">
        <v>39</v>
      </c>
      <c r="D4320" s="11">
        <v>4.0</v>
      </c>
      <c r="E4320" s="13"/>
      <c r="F4320" s="9" t="s">
        <v>69</v>
      </c>
      <c r="G4320" s="10" t="s">
        <v>511</v>
      </c>
      <c r="H4320" s="9" t="s">
        <v>67</v>
      </c>
    </row>
    <row r="4321" ht="15.75" customHeight="1">
      <c r="A4321" s="9" t="s">
        <v>106</v>
      </c>
      <c r="B4321" s="10" t="s">
        <v>603</v>
      </c>
      <c r="C4321" s="11">
        <v>5.0</v>
      </c>
      <c r="D4321" s="11">
        <v>4.0</v>
      </c>
      <c r="E4321" s="13"/>
      <c r="F4321" s="9" t="s">
        <v>69</v>
      </c>
      <c r="G4321" s="10" t="s">
        <v>1307</v>
      </c>
      <c r="H4321" s="9" t="s">
        <v>35</v>
      </c>
    </row>
    <row r="4322" ht="15.75" customHeight="1">
      <c r="A4322" s="9" t="s">
        <v>2268</v>
      </c>
      <c r="B4322" s="10" t="s">
        <v>2672</v>
      </c>
      <c r="C4322" s="10" t="s">
        <v>300</v>
      </c>
      <c r="D4322" s="11">
        <v>6.0</v>
      </c>
      <c r="E4322" s="13"/>
      <c r="F4322" s="9" t="s">
        <v>29</v>
      </c>
      <c r="G4322" s="10" t="s">
        <v>2673</v>
      </c>
      <c r="H4322" s="9"/>
    </row>
    <row r="4323" ht="15.75" customHeight="1">
      <c r="A4323" s="9" t="s">
        <v>76</v>
      </c>
      <c r="B4323" s="10" t="s">
        <v>1280</v>
      </c>
      <c r="C4323" s="10" t="s">
        <v>300</v>
      </c>
      <c r="D4323" s="11">
        <v>8.0</v>
      </c>
      <c r="E4323" s="12">
        <v>6.0</v>
      </c>
      <c r="F4323" s="9" t="s">
        <v>29</v>
      </c>
      <c r="G4323" s="10" t="s">
        <v>2674</v>
      </c>
      <c r="H4323" s="9" t="s">
        <v>35</v>
      </c>
    </row>
    <row r="4324" ht="15.75" customHeight="1">
      <c r="A4324" s="9" t="s">
        <v>76</v>
      </c>
      <c r="B4324" s="10" t="s">
        <v>900</v>
      </c>
      <c r="C4324" s="10" t="s">
        <v>62</v>
      </c>
      <c r="D4324" s="10"/>
      <c r="E4324" s="13"/>
      <c r="F4324" s="9" t="s">
        <v>87</v>
      </c>
      <c r="G4324" s="10" t="s">
        <v>337</v>
      </c>
      <c r="H4324" s="9"/>
    </row>
    <row r="4325" ht="15.75" customHeight="1">
      <c r="A4325" s="9" t="s">
        <v>76</v>
      </c>
      <c r="B4325" s="10" t="s">
        <v>171</v>
      </c>
      <c r="C4325" s="11">
        <v>3.0</v>
      </c>
      <c r="D4325" s="11">
        <v>2.0</v>
      </c>
      <c r="E4325" s="12">
        <v>2.0</v>
      </c>
      <c r="F4325" s="9" t="s">
        <v>24</v>
      </c>
      <c r="G4325" s="10" t="s">
        <v>2135</v>
      </c>
      <c r="H4325" s="9" t="s">
        <v>26</v>
      </c>
    </row>
    <row r="4326" ht="15.75" customHeight="1">
      <c r="A4326" s="9" t="s">
        <v>76</v>
      </c>
      <c r="B4326" s="10" t="s">
        <v>148</v>
      </c>
      <c r="C4326" s="10" t="s">
        <v>62</v>
      </c>
      <c r="D4326" s="11">
        <v>4.0</v>
      </c>
      <c r="E4326" s="12">
        <v>2.0</v>
      </c>
      <c r="F4326" s="9" t="s">
        <v>87</v>
      </c>
      <c r="G4326" s="10" t="s">
        <v>122</v>
      </c>
      <c r="H4326" s="9"/>
    </row>
    <row r="4327" ht="15.75" customHeight="1">
      <c r="A4327" s="9" t="s">
        <v>81</v>
      </c>
      <c r="B4327" s="10" t="s">
        <v>131</v>
      </c>
      <c r="C4327" s="10" t="s">
        <v>205</v>
      </c>
      <c r="D4327" s="11">
        <v>6.0</v>
      </c>
      <c r="E4327" s="12">
        <v>4.0</v>
      </c>
      <c r="F4327" s="9" t="s">
        <v>69</v>
      </c>
      <c r="G4327" s="10" t="s">
        <v>511</v>
      </c>
      <c r="H4327" s="9" t="s">
        <v>35</v>
      </c>
    </row>
    <row r="4328" ht="15.75" customHeight="1">
      <c r="A4328" s="9" t="s">
        <v>81</v>
      </c>
      <c r="B4328" s="10" t="s">
        <v>241</v>
      </c>
      <c r="C4328" s="10" t="s">
        <v>62</v>
      </c>
      <c r="D4328" s="11">
        <v>2.0</v>
      </c>
      <c r="E4328" s="12">
        <v>2.0</v>
      </c>
      <c r="F4328" s="9" t="s">
        <v>33</v>
      </c>
      <c r="G4328" s="10" t="s">
        <v>1024</v>
      </c>
      <c r="H4328" s="9" t="s">
        <v>35</v>
      </c>
    </row>
    <row r="4329" ht="15.75" customHeight="1">
      <c r="A4329" s="9" t="s">
        <v>76</v>
      </c>
      <c r="B4329" s="10" t="s">
        <v>238</v>
      </c>
      <c r="C4329" s="10" t="s">
        <v>62</v>
      </c>
      <c r="D4329" s="10"/>
      <c r="E4329" s="13"/>
      <c r="F4329" s="9" t="s">
        <v>87</v>
      </c>
      <c r="G4329" s="10" t="s">
        <v>558</v>
      </c>
      <c r="H4329" s="9" t="s">
        <v>26</v>
      </c>
    </row>
    <row r="4330" ht="15.75" customHeight="1">
      <c r="A4330" s="9" t="s">
        <v>31</v>
      </c>
      <c r="B4330" s="10" t="s">
        <v>138</v>
      </c>
      <c r="C4330" s="11">
        <v>2.0</v>
      </c>
      <c r="D4330" s="11">
        <v>2.0</v>
      </c>
      <c r="E4330" s="12">
        <v>1.0</v>
      </c>
      <c r="F4330" s="9" t="s">
        <v>86</v>
      </c>
      <c r="G4330" s="10" t="s">
        <v>1838</v>
      </c>
      <c r="H4330" s="9" t="s">
        <v>26</v>
      </c>
    </row>
    <row r="4331" ht="15.75" customHeight="1">
      <c r="A4331" s="9" t="s">
        <v>31</v>
      </c>
      <c r="B4331" s="10" t="s">
        <v>329</v>
      </c>
      <c r="C4331" s="11">
        <v>3.0</v>
      </c>
      <c r="D4331" s="11">
        <v>2.0</v>
      </c>
      <c r="E4331" s="12">
        <v>1.0</v>
      </c>
      <c r="F4331" s="9" t="s">
        <v>86</v>
      </c>
      <c r="G4331" s="10" t="s">
        <v>1557</v>
      </c>
      <c r="H4331" s="9" t="s">
        <v>26</v>
      </c>
    </row>
    <row r="4332" ht="15.75" customHeight="1">
      <c r="A4332" s="9" t="s">
        <v>31</v>
      </c>
      <c r="B4332" s="10" t="s">
        <v>329</v>
      </c>
      <c r="C4332" s="11">
        <v>2.0</v>
      </c>
      <c r="D4332" s="11">
        <v>2.0</v>
      </c>
      <c r="E4332" s="12">
        <v>1.0</v>
      </c>
      <c r="F4332" s="9" t="s">
        <v>86</v>
      </c>
      <c r="G4332" s="10" t="s">
        <v>939</v>
      </c>
      <c r="H4332" s="9" t="s">
        <v>26</v>
      </c>
    </row>
    <row r="4333" ht="15.75" customHeight="1">
      <c r="A4333" s="9" t="s">
        <v>174</v>
      </c>
      <c r="B4333" s="10" t="s">
        <v>1134</v>
      </c>
      <c r="C4333" s="11">
        <v>3.0</v>
      </c>
      <c r="D4333" s="11">
        <v>2.0</v>
      </c>
      <c r="E4333" s="12">
        <v>1.0</v>
      </c>
      <c r="F4333" s="9" t="s">
        <v>87</v>
      </c>
      <c r="G4333" s="10"/>
      <c r="H4333" s="9" t="s">
        <v>35</v>
      </c>
    </row>
    <row r="4334" ht="15.75" customHeight="1">
      <c r="A4334" s="9" t="s">
        <v>31</v>
      </c>
      <c r="B4334" s="10" t="s">
        <v>82</v>
      </c>
      <c r="C4334" s="11">
        <v>2.0</v>
      </c>
      <c r="D4334" s="11">
        <v>2.0</v>
      </c>
      <c r="E4334" s="12">
        <v>1.0</v>
      </c>
      <c r="F4334" s="9" t="s">
        <v>124</v>
      </c>
      <c r="G4334" s="10" t="s">
        <v>98</v>
      </c>
      <c r="H4334" s="9" t="s">
        <v>26</v>
      </c>
    </row>
    <row r="4335" ht="15.75" customHeight="1">
      <c r="A4335" s="9" t="s">
        <v>376</v>
      </c>
      <c r="B4335" s="10" t="s">
        <v>353</v>
      </c>
      <c r="C4335" s="11">
        <v>7.0</v>
      </c>
      <c r="D4335" s="11">
        <v>4.0</v>
      </c>
      <c r="E4335" s="12">
        <v>2.0</v>
      </c>
      <c r="F4335" s="9" t="s">
        <v>559</v>
      </c>
      <c r="G4335" s="10" t="s">
        <v>723</v>
      </c>
      <c r="H4335" s="9" t="s">
        <v>35</v>
      </c>
    </row>
    <row r="4336" ht="15.75" customHeight="1">
      <c r="A4336" s="9" t="s">
        <v>168</v>
      </c>
      <c r="B4336" s="10" t="s">
        <v>245</v>
      </c>
      <c r="C4336" s="10" t="s">
        <v>23</v>
      </c>
      <c r="D4336" s="11">
        <v>2.0</v>
      </c>
      <c r="E4336" s="13"/>
      <c r="F4336" s="9" t="s">
        <v>87</v>
      </c>
      <c r="G4336" s="10" t="s">
        <v>2231</v>
      </c>
      <c r="H4336" s="9"/>
    </row>
    <row r="4337" ht="15.75" customHeight="1">
      <c r="A4337" s="9" t="s">
        <v>36</v>
      </c>
      <c r="B4337" s="10" t="s">
        <v>2097</v>
      </c>
      <c r="C4337" s="11">
        <v>2.0</v>
      </c>
      <c r="D4337" s="11">
        <v>2.0</v>
      </c>
      <c r="E4337" s="12">
        <v>2.0</v>
      </c>
      <c r="F4337" s="9" t="s">
        <v>86</v>
      </c>
      <c r="G4337" s="10" t="s">
        <v>189</v>
      </c>
      <c r="H4337" s="9" t="s">
        <v>35</v>
      </c>
    </row>
    <row r="4338" ht="15.75" customHeight="1">
      <c r="A4338" s="9" t="s">
        <v>1132</v>
      </c>
      <c r="B4338" s="10" t="s">
        <v>269</v>
      </c>
      <c r="C4338" s="11">
        <v>3.0</v>
      </c>
      <c r="D4338" s="11">
        <v>2.0</v>
      </c>
      <c r="E4338" s="13"/>
      <c r="F4338" s="9" t="s">
        <v>97</v>
      </c>
      <c r="G4338" s="10" t="s">
        <v>1150</v>
      </c>
      <c r="H4338" s="9" t="s">
        <v>35</v>
      </c>
    </row>
    <row r="4339" ht="15.75" customHeight="1">
      <c r="A4339" s="9" t="s">
        <v>21</v>
      </c>
      <c r="B4339" s="10" t="s">
        <v>367</v>
      </c>
      <c r="C4339" s="11">
        <v>3.0</v>
      </c>
      <c r="D4339" s="11">
        <v>4.0</v>
      </c>
      <c r="E4339" s="12">
        <v>3.0</v>
      </c>
      <c r="F4339" s="9" t="s">
        <v>24</v>
      </c>
      <c r="G4339" s="10" t="s">
        <v>368</v>
      </c>
      <c r="H4339" s="9" t="s">
        <v>35</v>
      </c>
    </row>
    <row r="4340" ht="15.75" customHeight="1">
      <c r="A4340" s="9" t="s">
        <v>45</v>
      </c>
      <c r="B4340" s="10" t="s">
        <v>1286</v>
      </c>
      <c r="C4340" s="10" t="s">
        <v>39</v>
      </c>
      <c r="D4340" s="11">
        <v>5.0</v>
      </c>
      <c r="E4340" s="12">
        <v>2.0</v>
      </c>
      <c r="F4340" s="9" t="s">
        <v>69</v>
      </c>
      <c r="G4340" s="10" t="s">
        <v>1626</v>
      </c>
      <c r="H4340" s="9" t="s">
        <v>35</v>
      </c>
    </row>
    <row r="4341" ht="15.75" customHeight="1">
      <c r="A4341" s="9" t="s">
        <v>70</v>
      </c>
      <c r="B4341" s="10" t="s">
        <v>231</v>
      </c>
      <c r="C4341" s="10" t="s">
        <v>23</v>
      </c>
      <c r="D4341" s="11">
        <v>3.0</v>
      </c>
      <c r="E4341" s="13"/>
      <c r="F4341" s="9" t="s">
        <v>97</v>
      </c>
      <c r="G4341" s="10" t="s">
        <v>34</v>
      </c>
      <c r="H4341" s="9" t="s">
        <v>67</v>
      </c>
    </row>
    <row r="4342" ht="15.75" customHeight="1">
      <c r="A4342" s="9" t="s">
        <v>373</v>
      </c>
      <c r="B4342" s="10" t="s">
        <v>891</v>
      </c>
      <c r="C4342" s="11">
        <v>3.0</v>
      </c>
      <c r="D4342" s="11">
        <v>2.0</v>
      </c>
      <c r="E4342" s="12">
        <v>1.0</v>
      </c>
      <c r="F4342" s="9" t="s">
        <v>87</v>
      </c>
      <c r="G4342" s="10" t="s">
        <v>2675</v>
      </c>
      <c r="H4342" s="9" t="s">
        <v>35</v>
      </c>
    </row>
    <row r="4343" ht="15.75" customHeight="1">
      <c r="A4343" s="9" t="s">
        <v>106</v>
      </c>
      <c r="B4343" s="10" t="s">
        <v>2676</v>
      </c>
      <c r="C4343" s="11">
        <v>3.0</v>
      </c>
      <c r="D4343" s="11">
        <v>2.0</v>
      </c>
      <c r="E4343" s="13"/>
      <c r="F4343" s="9" t="s">
        <v>359</v>
      </c>
      <c r="G4343" s="10" t="s">
        <v>189</v>
      </c>
      <c r="H4343" s="9" t="s">
        <v>35</v>
      </c>
    </row>
    <row r="4344" ht="15.75" customHeight="1">
      <c r="A4344" s="9" t="s">
        <v>106</v>
      </c>
      <c r="B4344" s="10" t="s">
        <v>2349</v>
      </c>
      <c r="C4344" s="11">
        <v>3.0</v>
      </c>
      <c r="D4344" s="11">
        <v>2.0</v>
      </c>
      <c r="E4344" s="13"/>
      <c r="F4344" s="9" t="s">
        <v>55</v>
      </c>
      <c r="G4344" s="10" t="s">
        <v>244</v>
      </c>
      <c r="H4344" s="9" t="s">
        <v>35</v>
      </c>
    </row>
    <row r="4345" ht="15.75" customHeight="1">
      <c r="A4345" s="9" t="s">
        <v>64</v>
      </c>
      <c r="B4345" s="10" t="s">
        <v>138</v>
      </c>
      <c r="C4345" s="10" t="s">
        <v>23</v>
      </c>
      <c r="D4345" s="11">
        <v>2.0</v>
      </c>
      <c r="E4345" s="13"/>
      <c r="F4345" s="9" t="s">
        <v>87</v>
      </c>
      <c r="G4345" s="10" t="s">
        <v>139</v>
      </c>
      <c r="H4345" s="9"/>
    </row>
    <row r="4346" ht="15.75" customHeight="1">
      <c r="A4346" s="9" t="s">
        <v>376</v>
      </c>
      <c r="B4346" s="10" t="s">
        <v>2677</v>
      </c>
      <c r="C4346" s="10" t="s">
        <v>199</v>
      </c>
      <c r="D4346" s="11">
        <v>1.0</v>
      </c>
      <c r="E4346" s="12">
        <v>1.0</v>
      </c>
      <c r="F4346" s="9" t="s">
        <v>86</v>
      </c>
      <c r="G4346" s="10" t="s">
        <v>253</v>
      </c>
      <c r="H4346" s="9" t="s">
        <v>35</v>
      </c>
    </row>
    <row r="4347" ht="15.75" customHeight="1">
      <c r="A4347" s="9" t="s">
        <v>376</v>
      </c>
      <c r="B4347" s="10" t="s">
        <v>2678</v>
      </c>
      <c r="C4347" s="11">
        <v>2.0</v>
      </c>
      <c r="D4347" s="11">
        <v>2.0</v>
      </c>
      <c r="E4347" s="12">
        <v>1.0</v>
      </c>
      <c r="F4347" s="9" t="s">
        <v>86</v>
      </c>
      <c r="G4347" s="10" t="s">
        <v>2607</v>
      </c>
      <c r="H4347" s="9" t="s">
        <v>35</v>
      </c>
    </row>
    <row r="4348" ht="15.75" customHeight="1">
      <c r="A4348" s="9" t="s">
        <v>147</v>
      </c>
      <c r="B4348" s="10" t="s">
        <v>2678</v>
      </c>
      <c r="C4348" s="10" t="s">
        <v>62</v>
      </c>
      <c r="D4348" s="11">
        <v>2.0</v>
      </c>
      <c r="E4348" s="12">
        <v>2.0</v>
      </c>
      <c r="F4348" s="9" t="s">
        <v>97</v>
      </c>
      <c r="G4348" s="10" t="s">
        <v>388</v>
      </c>
      <c r="H4348" s="9" t="s">
        <v>67</v>
      </c>
    </row>
    <row r="4349" ht="15.75" customHeight="1">
      <c r="A4349" s="9" t="s">
        <v>174</v>
      </c>
      <c r="B4349" s="10" t="s">
        <v>2679</v>
      </c>
      <c r="C4349" s="11">
        <v>4.0</v>
      </c>
      <c r="D4349" s="11">
        <v>2.0</v>
      </c>
      <c r="E4349" s="12">
        <v>2.0</v>
      </c>
      <c r="F4349" s="9" t="s">
        <v>97</v>
      </c>
      <c r="G4349" s="10" t="s">
        <v>491</v>
      </c>
      <c r="H4349" s="9" t="s">
        <v>252</v>
      </c>
    </row>
    <row r="4350" ht="15.75" customHeight="1">
      <c r="A4350" s="9" t="s">
        <v>373</v>
      </c>
      <c r="B4350" s="10" t="s">
        <v>2007</v>
      </c>
      <c r="C4350" s="11">
        <v>3.0</v>
      </c>
      <c r="D4350" s="11">
        <v>2.0</v>
      </c>
      <c r="E4350" s="12">
        <v>2.0</v>
      </c>
      <c r="F4350" s="9" t="s">
        <v>100</v>
      </c>
      <c r="G4350" s="10" t="s">
        <v>2675</v>
      </c>
      <c r="H4350" s="9" t="s">
        <v>35</v>
      </c>
    </row>
    <row r="4351" ht="15.75" customHeight="1">
      <c r="A4351" s="9" t="s">
        <v>21</v>
      </c>
      <c r="B4351" s="10" t="s">
        <v>497</v>
      </c>
      <c r="C4351" s="11">
        <v>2.0</v>
      </c>
      <c r="D4351" s="11">
        <v>3.0</v>
      </c>
      <c r="E4351" s="12">
        <v>2.0</v>
      </c>
      <c r="F4351" s="9" t="s">
        <v>24</v>
      </c>
      <c r="G4351" s="10" t="s">
        <v>320</v>
      </c>
      <c r="H4351" s="9" t="s">
        <v>35</v>
      </c>
    </row>
    <row r="4352" ht="15.75" customHeight="1">
      <c r="A4352" s="9" t="s">
        <v>70</v>
      </c>
      <c r="B4352" s="10" t="s">
        <v>2484</v>
      </c>
      <c r="C4352" s="10" t="s">
        <v>62</v>
      </c>
      <c r="D4352" s="11">
        <v>4.0</v>
      </c>
      <c r="E4352" s="13"/>
      <c r="F4352" s="9" t="s">
        <v>33</v>
      </c>
      <c r="G4352" s="10" t="s">
        <v>25</v>
      </c>
      <c r="H4352" s="9" t="s">
        <v>252</v>
      </c>
    </row>
    <row r="4353" ht="15.75" customHeight="1">
      <c r="A4353" s="9" t="s">
        <v>36</v>
      </c>
      <c r="B4353" s="10" t="s">
        <v>1180</v>
      </c>
      <c r="C4353" s="11">
        <v>3.0</v>
      </c>
      <c r="D4353" s="11">
        <v>3.0</v>
      </c>
      <c r="E4353" s="13"/>
      <c r="F4353" s="9" t="s">
        <v>86</v>
      </c>
      <c r="G4353" s="10" t="s">
        <v>1384</v>
      </c>
      <c r="H4353" s="9" t="s">
        <v>35</v>
      </c>
    </row>
    <row r="4354" ht="15.75" customHeight="1">
      <c r="A4354" s="9" t="s">
        <v>76</v>
      </c>
      <c r="B4354" s="10" t="s">
        <v>1020</v>
      </c>
      <c r="C4354" s="10" t="s">
        <v>39</v>
      </c>
      <c r="D4354" s="11">
        <v>5.0</v>
      </c>
      <c r="E4354" s="13"/>
      <c r="F4354" s="9" t="s">
        <v>87</v>
      </c>
      <c r="G4354" s="10" t="s">
        <v>989</v>
      </c>
      <c r="H4354" s="9" t="s">
        <v>252</v>
      </c>
    </row>
    <row r="4355" ht="15.75" customHeight="1">
      <c r="A4355" s="9" t="s">
        <v>1084</v>
      </c>
      <c r="B4355" s="10" t="s">
        <v>77</v>
      </c>
      <c r="C4355" s="11">
        <v>4.0</v>
      </c>
      <c r="D4355" s="11">
        <v>3.0</v>
      </c>
      <c r="E4355" s="13"/>
      <c r="F4355" s="9" t="s">
        <v>33</v>
      </c>
      <c r="G4355" s="10" t="s">
        <v>196</v>
      </c>
      <c r="H4355" s="9" t="s">
        <v>26</v>
      </c>
    </row>
    <row r="4356" ht="15.75" customHeight="1">
      <c r="A4356" s="9" t="s">
        <v>90</v>
      </c>
      <c r="B4356" s="10" t="s">
        <v>222</v>
      </c>
      <c r="C4356" s="10" t="s">
        <v>199</v>
      </c>
      <c r="D4356" s="11">
        <v>1.0</v>
      </c>
      <c r="E4356" s="12">
        <v>1.0</v>
      </c>
      <c r="F4356" s="9" t="s">
        <v>24</v>
      </c>
      <c r="G4356" s="10" t="s">
        <v>1162</v>
      </c>
      <c r="H4356" s="9"/>
    </row>
    <row r="4357" ht="15.75" customHeight="1">
      <c r="A4357" s="9" t="s">
        <v>36</v>
      </c>
      <c r="B4357" s="10" t="s">
        <v>109</v>
      </c>
      <c r="C4357" s="10" t="s">
        <v>23</v>
      </c>
      <c r="D4357" s="11">
        <v>2.0</v>
      </c>
      <c r="E4357" s="12">
        <v>1.0</v>
      </c>
      <c r="F4357" s="9" t="s">
        <v>33</v>
      </c>
      <c r="G4357" s="10" t="s">
        <v>965</v>
      </c>
      <c r="H4357" s="9" t="s">
        <v>35</v>
      </c>
    </row>
    <row r="4358" ht="15.75" customHeight="1">
      <c r="A4358" s="9" t="s">
        <v>90</v>
      </c>
      <c r="B4358" s="10" t="s">
        <v>366</v>
      </c>
      <c r="C4358" s="11">
        <v>1.0</v>
      </c>
      <c r="D4358" s="11">
        <v>1.0</v>
      </c>
      <c r="E4358" s="12">
        <v>1.0</v>
      </c>
      <c r="F4358" s="9" t="s">
        <v>86</v>
      </c>
      <c r="G4358" s="10" t="s">
        <v>2680</v>
      </c>
      <c r="H4358" s="9" t="s">
        <v>35</v>
      </c>
    </row>
    <row r="4359" ht="15.75" customHeight="1">
      <c r="A4359" s="9" t="s">
        <v>1084</v>
      </c>
      <c r="B4359" s="10" t="s">
        <v>89</v>
      </c>
      <c r="C4359" s="10" t="s">
        <v>23</v>
      </c>
      <c r="D4359" s="11">
        <v>2.0</v>
      </c>
      <c r="E4359" s="13"/>
      <c r="F4359" s="9" t="s">
        <v>33</v>
      </c>
      <c r="G4359" s="10" t="s">
        <v>1147</v>
      </c>
      <c r="H4359" s="9" t="s">
        <v>26</v>
      </c>
    </row>
    <row r="4360" ht="15.75" customHeight="1">
      <c r="A4360" s="9" t="s">
        <v>1084</v>
      </c>
      <c r="B4360" s="10" t="s">
        <v>162</v>
      </c>
      <c r="C4360" s="10" t="s">
        <v>62</v>
      </c>
      <c r="D4360" s="11">
        <v>4.0</v>
      </c>
      <c r="E4360" s="12">
        <v>1.0</v>
      </c>
      <c r="F4360" s="9" t="s">
        <v>33</v>
      </c>
      <c r="G4360" s="10" t="s">
        <v>1711</v>
      </c>
      <c r="H4360" s="9" t="s">
        <v>26</v>
      </c>
    </row>
    <row r="4361" ht="15.75" customHeight="1">
      <c r="A4361" s="9" t="s">
        <v>1084</v>
      </c>
      <c r="B4361" s="10" t="s">
        <v>353</v>
      </c>
      <c r="C4361" s="10" t="s">
        <v>23</v>
      </c>
      <c r="D4361" s="11">
        <v>2.0</v>
      </c>
      <c r="E4361" s="13"/>
      <c r="F4361" s="9" t="s">
        <v>97</v>
      </c>
      <c r="G4361" s="10" t="s">
        <v>467</v>
      </c>
      <c r="H4361" s="9" t="s">
        <v>26</v>
      </c>
    </row>
    <row r="4362" ht="15.75" customHeight="1">
      <c r="A4362" s="9" t="s">
        <v>21</v>
      </c>
      <c r="B4362" s="10" t="s">
        <v>148</v>
      </c>
      <c r="C4362" s="10" t="s">
        <v>62</v>
      </c>
      <c r="D4362" s="11">
        <v>4.0</v>
      </c>
      <c r="E4362" s="12">
        <v>2.0</v>
      </c>
      <c r="F4362" s="9" t="s">
        <v>494</v>
      </c>
      <c r="G4362" s="10" t="s">
        <v>1596</v>
      </c>
      <c r="H4362" s="9" t="s">
        <v>26</v>
      </c>
    </row>
    <row r="4363" ht="15.75" customHeight="1">
      <c r="A4363" s="9" t="s">
        <v>21</v>
      </c>
      <c r="B4363" s="10" t="s">
        <v>1296</v>
      </c>
      <c r="C4363" s="11">
        <v>1.0</v>
      </c>
      <c r="D4363" s="11">
        <v>1.0</v>
      </c>
      <c r="E4363" s="12">
        <v>1.0</v>
      </c>
      <c r="F4363" s="9" t="s">
        <v>87</v>
      </c>
      <c r="G4363" s="10" t="s">
        <v>925</v>
      </c>
      <c r="H4363" s="9" t="s">
        <v>26</v>
      </c>
    </row>
    <row r="4364" ht="15.75" customHeight="1">
      <c r="A4364" s="9" t="s">
        <v>21</v>
      </c>
      <c r="B4364" s="10" t="s">
        <v>203</v>
      </c>
      <c r="C4364" s="11">
        <v>2.0</v>
      </c>
      <c r="D4364" s="11">
        <v>2.0</v>
      </c>
      <c r="E4364" s="12">
        <v>1.0</v>
      </c>
      <c r="F4364" s="9" t="s">
        <v>87</v>
      </c>
      <c r="G4364" s="10"/>
      <c r="H4364" s="9" t="s">
        <v>35</v>
      </c>
    </row>
    <row r="4365" ht="15.75" customHeight="1">
      <c r="A4365" s="9" t="s">
        <v>556</v>
      </c>
      <c r="B4365" s="10" t="s">
        <v>711</v>
      </c>
      <c r="C4365" s="11">
        <v>3.0</v>
      </c>
      <c r="D4365" s="11">
        <v>2.0</v>
      </c>
      <c r="E4365" s="12">
        <v>1.0</v>
      </c>
      <c r="F4365" s="9" t="s">
        <v>97</v>
      </c>
      <c r="G4365" s="10" t="s">
        <v>2681</v>
      </c>
      <c r="H4365" s="9" t="s">
        <v>35</v>
      </c>
    </row>
    <row r="4366" ht="15.75" customHeight="1">
      <c r="A4366" s="9" t="s">
        <v>21</v>
      </c>
      <c r="B4366" s="10" t="s">
        <v>417</v>
      </c>
      <c r="C4366" s="10" t="s">
        <v>39</v>
      </c>
      <c r="D4366" s="11">
        <v>4.0</v>
      </c>
      <c r="E4366" s="12">
        <v>2.0</v>
      </c>
      <c r="F4366" s="9" t="s">
        <v>793</v>
      </c>
      <c r="G4366" s="10" t="s">
        <v>2682</v>
      </c>
      <c r="H4366" s="9" t="s">
        <v>35</v>
      </c>
    </row>
    <row r="4367" ht="15.75" customHeight="1">
      <c r="A4367" s="9" t="s">
        <v>152</v>
      </c>
      <c r="B4367" s="10" t="s">
        <v>1071</v>
      </c>
      <c r="C4367" s="11">
        <v>4.0</v>
      </c>
      <c r="D4367" s="11">
        <v>3.0</v>
      </c>
      <c r="E4367" s="13"/>
      <c r="F4367" s="9" t="s">
        <v>172</v>
      </c>
      <c r="G4367" s="10" t="s">
        <v>95</v>
      </c>
      <c r="H4367" s="9"/>
    </row>
    <row r="4368" ht="15.75" customHeight="1">
      <c r="A4368" s="9" t="s">
        <v>76</v>
      </c>
      <c r="B4368" s="10" t="s">
        <v>264</v>
      </c>
      <c r="C4368" s="10" t="s">
        <v>39</v>
      </c>
      <c r="D4368" s="11">
        <v>6.0</v>
      </c>
      <c r="E4368" s="12">
        <v>3.0</v>
      </c>
      <c r="F4368" s="9" t="s">
        <v>33</v>
      </c>
      <c r="G4368" s="10" t="s">
        <v>1226</v>
      </c>
      <c r="H4368" s="9" t="s">
        <v>35</v>
      </c>
    </row>
    <row r="4369" ht="15.75" customHeight="1">
      <c r="A4369" s="9" t="s">
        <v>76</v>
      </c>
      <c r="B4369" s="10" t="s">
        <v>324</v>
      </c>
      <c r="C4369" s="10"/>
      <c r="D4369" s="10"/>
      <c r="E4369" s="12">
        <v>3.0</v>
      </c>
      <c r="F4369" s="9" t="s">
        <v>87</v>
      </c>
      <c r="G4369" s="10" t="s">
        <v>163</v>
      </c>
      <c r="H4369" s="9"/>
    </row>
    <row r="4370" ht="15.75" customHeight="1">
      <c r="A4370" s="9" t="s">
        <v>76</v>
      </c>
      <c r="B4370" s="10" t="s">
        <v>282</v>
      </c>
      <c r="C4370" s="11">
        <v>4.0</v>
      </c>
      <c r="D4370" s="11">
        <v>5.0</v>
      </c>
      <c r="E4370" s="13"/>
      <c r="F4370" s="9" t="s">
        <v>87</v>
      </c>
      <c r="G4370" s="10" t="s">
        <v>989</v>
      </c>
      <c r="H4370" s="9" t="s">
        <v>26</v>
      </c>
    </row>
    <row r="4371" ht="15.75" customHeight="1">
      <c r="A4371" s="9" t="s">
        <v>76</v>
      </c>
      <c r="B4371" s="10" t="s">
        <v>2683</v>
      </c>
      <c r="C4371" s="11">
        <v>5.0</v>
      </c>
      <c r="D4371" s="11">
        <v>6.0</v>
      </c>
      <c r="E4371" s="13"/>
      <c r="F4371" s="9" t="s">
        <v>33</v>
      </c>
      <c r="G4371" s="10" t="s">
        <v>927</v>
      </c>
      <c r="H4371" s="9" t="s">
        <v>35</v>
      </c>
    </row>
    <row r="4372" ht="15.75" customHeight="1">
      <c r="A4372" s="9" t="s">
        <v>76</v>
      </c>
      <c r="B4372" s="10" t="s">
        <v>1036</v>
      </c>
      <c r="C4372" s="10" t="s">
        <v>300</v>
      </c>
      <c r="D4372" s="11">
        <v>8.0</v>
      </c>
      <c r="E4372" s="13"/>
      <c r="F4372" s="9" t="s">
        <v>29</v>
      </c>
      <c r="G4372" s="10" t="s">
        <v>2684</v>
      </c>
      <c r="H4372" s="9" t="s">
        <v>35</v>
      </c>
    </row>
    <row r="4373" ht="15.75" customHeight="1">
      <c r="A4373" s="9" t="s">
        <v>76</v>
      </c>
      <c r="B4373" s="10" t="s">
        <v>353</v>
      </c>
      <c r="C4373" s="10" t="s">
        <v>62</v>
      </c>
      <c r="D4373" s="11">
        <v>3.0</v>
      </c>
      <c r="E4373" s="12">
        <v>2.0</v>
      </c>
      <c r="F4373" s="9" t="s">
        <v>33</v>
      </c>
      <c r="G4373" s="10" t="s">
        <v>2685</v>
      </c>
      <c r="H4373" s="9" t="s">
        <v>26</v>
      </c>
    </row>
    <row r="4374" ht="15.75" customHeight="1">
      <c r="A4374" s="9" t="s">
        <v>76</v>
      </c>
      <c r="B4374" s="10" t="s">
        <v>264</v>
      </c>
      <c r="C4374" s="10" t="s">
        <v>39</v>
      </c>
      <c r="D4374" s="11">
        <v>7.0</v>
      </c>
      <c r="E4374" s="12">
        <v>3.0</v>
      </c>
      <c r="F4374" s="9" t="s">
        <v>87</v>
      </c>
      <c r="G4374" s="10" t="s">
        <v>935</v>
      </c>
      <c r="H4374" s="9" t="s">
        <v>26</v>
      </c>
    </row>
    <row r="4375" ht="15.75" customHeight="1">
      <c r="A4375" s="9" t="s">
        <v>76</v>
      </c>
      <c r="B4375" s="10" t="s">
        <v>50</v>
      </c>
      <c r="C4375" s="10" t="s">
        <v>62</v>
      </c>
      <c r="D4375" s="11">
        <v>4.0</v>
      </c>
      <c r="E4375" s="13"/>
      <c r="F4375" s="9" t="s">
        <v>87</v>
      </c>
      <c r="G4375" s="10" t="s">
        <v>2686</v>
      </c>
      <c r="H4375" s="9" t="s">
        <v>35</v>
      </c>
    </row>
    <row r="4376" ht="15.75" customHeight="1">
      <c r="A4376" s="9" t="s">
        <v>76</v>
      </c>
      <c r="B4376" s="10" t="s">
        <v>854</v>
      </c>
      <c r="C4376" s="11">
        <v>1.0</v>
      </c>
      <c r="D4376" s="11">
        <v>1.0</v>
      </c>
      <c r="E4376" s="12">
        <v>1.0</v>
      </c>
      <c r="F4376" s="9" t="s">
        <v>124</v>
      </c>
      <c r="G4376" s="10" t="s">
        <v>1121</v>
      </c>
      <c r="H4376" s="9" t="s">
        <v>26</v>
      </c>
    </row>
    <row r="4377" ht="15.75" customHeight="1">
      <c r="A4377" s="9" t="s">
        <v>76</v>
      </c>
      <c r="B4377" s="10" t="s">
        <v>2687</v>
      </c>
      <c r="C4377" s="10" t="s">
        <v>39</v>
      </c>
      <c r="D4377" s="11">
        <v>3.0</v>
      </c>
      <c r="E4377" s="13"/>
      <c r="F4377" s="9" t="s">
        <v>97</v>
      </c>
      <c r="G4377" s="10" t="s">
        <v>436</v>
      </c>
      <c r="H4377" s="9" t="s">
        <v>26</v>
      </c>
    </row>
    <row r="4378" ht="15.75" customHeight="1">
      <c r="A4378" s="9" t="s">
        <v>76</v>
      </c>
      <c r="B4378" s="10" t="s">
        <v>409</v>
      </c>
      <c r="C4378" s="10" t="s">
        <v>62</v>
      </c>
      <c r="D4378" s="11">
        <v>3.0</v>
      </c>
      <c r="E4378" s="13"/>
      <c r="F4378" s="9" t="s">
        <v>87</v>
      </c>
      <c r="G4378" s="10" t="s">
        <v>2688</v>
      </c>
      <c r="H4378" s="9" t="s">
        <v>26</v>
      </c>
    </row>
    <row r="4379" ht="15.75" customHeight="1">
      <c r="A4379" s="9" t="s">
        <v>76</v>
      </c>
      <c r="B4379" s="10" t="s">
        <v>405</v>
      </c>
      <c r="C4379" s="10" t="s">
        <v>62</v>
      </c>
      <c r="D4379" s="11">
        <v>3.0</v>
      </c>
      <c r="E4379" s="13"/>
      <c r="F4379" s="9" t="s">
        <v>97</v>
      </c>
      <c r="G4379" s="10" t="s">
        <v>163</v>
      </c>
      <c r="H4379" s="9" t="s">
        <v>26</v>
      </c>
    </row>
    <row r="4380" ht="15.75" customHeight="1">
      <c r="A4380" s="9" t="s">
        <v>76</v>
      </c>
      <c r="B4380" s="10" t="s">
        <v>38</v>
      </c>
      <c r="C4380" s="11">
        <v>2.0</v>
      </c>
      <c r="D4380" s="11">
        <v>2.0</v>
      </c>
      <c r="E4380" s="12">
        <v>1.0</v>
      </c>
      <c r="F4380" s="9" t="s">
        <v>24</v>
      </c>
      <c r="G4380" s="10" t="s">
        <v>1568</v>
      </c>
      <c r="H4380" s="9" t="s">
        <v>26</v>
      </c>
    </row>
    <row r="4381" ht="15.75" customHeight="1">
      <c r="A4381" s="9" t="s">
        <v>76</v>
      </c>
      <c r="B4381" s="10" t="s">
        <v>1075</v>
      </c>
      <c r="C4381" s="10" t="s">
        <v>39</v>
      </c>
      <c r="D4381" s="11">
        <v>6.0</v>
      </c>
      <c r="E4381" s="12">
        <v>3.0</v>
      </c>
      <c r="F4381" s="9" t="s">
        <v>87</v>
      </c>
      <c r="G4381" s="10" t="s">
        <v>436</v>
      </c>
      <c r="H4381" s="9" t="s">
        <v>26</v>
      </c>
    </row>
    <row r="4382" ht="15.75" customHeight="1">
      <c r="A4382" s="9" t="s">
        <v>76</v>
      </c>
      <c r="B4382" s="10" t="s">
        <v>1140</v>
      </c>
      <c r="C4382" s="10" t="s">
        <v>62</v>
      </c>
      <c r="D4382" s="10"/>
      <c r="E4382" s="12">
        <v>2.0</v>
      </c>
      <c r="F4382" s="9" t="s">
        <v>87</v>
      </c>
      <c r="G4382" s="10" t="s">
        <v>410</v>
      </c>
      <c r="H4382" s="9" t="s">
        <v>35</v>
      </c>
    </row>
    <row r="4383" ht="15.75" customHeight="1">
      <c r="A4383" s="9" t="s">
        <v>76</v>
      </c>
      <c r="B4383" s="10" t="s">
        <v>160</v>
      </c>
      <c r="C4383" s="11">
        <v>2.0</v>
      </c>
      <c r="D4383" s="11">
        <v>2.0</v>
      </c>
      <c r="E4383" s="12">
        <v>1.0</v>
      </c>
      <c r="F4383" s="9" t="s">
        <v>24</v>
      </c>
      <c r="G4383" s="10" t="s">
        <v>1568</v>
      </c>
      <c r="H4383" s="9" t="s">
        <v>26</v>
      </c>
    </row>
    <row r="4384" ht="15.75" customHeight="1">
      <c r="A4384" s="9" t="s">
        <v>76</v>
      </c>
      <c r="B4384" s="10" t="s">
        <v>603</v>
      </c>
      <c r="C4384" s="10" t="s">
        <v>39</v>
      </c>
      <c r="D4384" s="11">
        <v>6.0</v>
      </c>
      <c r="E4384" s="12">
        <v>3.0</v>
      </c>
      <c r="F4384" s="9" t="s">
        <v>33</v>
      </c>
      <c r="G4384" s="10" t="s">
        <v>436</v>
      </c>
      <c r="H4384" s="9" t="s">
        <v>26</v>
      </c>
    </row>
    <row r="4385" ht="15.75" customHeight="1">
      <c r="A4385" s="9" t="s">
        <v>76</v>
      </c>
      <c r="B4385" s="10" t="s">
        <v>598</v>
      </c>
      <c r="C4385" s="10" t="s">
        <v>39</v>
      </c>
      <c r="D4385" s="11">
        <v>4.0</v>
      </c>
      <c r="E4385" s="12">
        <v>3.0</v>
      </c>
      <c r="F4385" s="9" t="s">
        <v>87</v>
      </c>
      <c r="G4385" s="10" t="s">
        <v>551</v>
      </c>
      <c r="H4385" s="9" t="s">
        <v>26</v>
      </c>
    </row>
    <row r="4386" ht="15.75" customHeight="1">
      <c r="A4386" s="9" t="s">
        <v>76</v>
      </c>
      <c r="B4386" s="10" t="s">
        <v>648</v>
      </c>
      <c r="C4386" s="10" t="s">
        <v>39</v>
      </c>
      <c r="D4386" s="11">
        <v>6.0</v>
      </c>
      <c r="E4386" s="12">
        <v>3.0</v>
      </c>
      <c r="F4386" s="9" t="s">
        <v>33</v>
      </c>
      <c r="G4386" s="10" t="s">
        <v>935</v>
      </c>
      <c r="H4386" s="9" t="s">
        <v>67</v>
      </c>
    </row>
    <row r="4387" ht="15.75" customHeight="1">
      <c r="A4387" s="9" t="s">
        <v>376</v>
      </c>
      <c r="B4387" s="10" t="s">
        <v>1346</v>
      </c>
      <c r="C4387" s="10" t="s">
        <v>39</v>
      </c>
      <c r="D4387" s="11">
        <v>5.0</v>
      </c>
      <c r="E4387" s="12">
        <v>4.0</v>
      </c>
      <c r="F4387" s="9" t="s">
        <v>793</v>
      </c>
      <c r="G4387" s="10" t="s">
        <v>906</v>
      </c>
      <c r="H4387" s="9" t="s">
        <v>35</v>
      </c>
    </row>
    <row r="4388" ht="15.75" customHeight="1">
      <c r="A4388" s="9" t="s">
        <v>76</v>
      </c>
      <c r="B4388" s="10" t="s">
        <v>844</v>
      </c>
      <c r="C4388" s="10" t="s">
        <v>62</v>
      </c>
      <c r="D4388" s="11">
        <v>4.0</v>
      </c>
      <c r="E4388" s="12">
        <v>2.0</v>
      </c>
      <c r="F4388" s="9" t="s">
        <v>87</v>
      </c>
      <c r="G4388" s="10" t="s">
        <v>551</v>
      </c>
      <c r="H4388" s="9"/>
    </row>
    <row r="4389" ht="15.75" customHeight="1">
      <c r="A4389" s="9" t="s">
        <v>76</v>
      </c>
      <c r="B4389" s="10" t="s">
        <v>195</v>
      </c>
      <c r="C4389" s="10" t="s">
        <v>62</v>
      </c>
      <c r="D4389" s="11">
        <v>4.0</v>
      </c>
      <c r="E4389" s="12">
        <v>2.0</v>
      </c>
      <c r="F4389" s="9" t="s">
        <v>87</v>
      </c>
      <c r="G4389" s="10" t="s">
        <v>551</v>
      </c>
      <c r="H4389" s="9" t="s">
        <v>26</v>
      </c>
    </row>
    <row r="4390" ht="15.75" customHeight="1">
      <c r="A4390" s="9" t="s">
        <v>76</v>
      </c>
      <c r="B4390" s="10" t="s">
        <v>280</v>
      </c>
      <c r="C4390" s="11">
        <v>3.0</v>
      </c>
      <c r="D4390" s="11">
        <v>3.0</v>
      </c>
      <c r="E4390" s="12">
        <v>2.0</v>
      </c>
      <c r="F4390" s="9" t="s">
        <v>87</v>
      </c>
      <c r="G4390" s="10" t="s">
        <v>677</v>
      </c>
      <c r="H4390" s="9" t="s">
        <v>26</v>
      </c>
    </row>
    <row r="4391" ht="15.75" customHeight="1">
      <c r="A4391" s="9" t="s">
        <v>76</v>
      </c>
      <c r="B4391" s="10" t="s">
        <v>280</v>
      </c>
      <c r="C4391" s="11">
        <v>3.0</v>
      </c>
      <c r="D4391" s="11">
        <v>3.0</v>
      </c>
      <c r="E4391" s="12">
        <v>2.0</v>
      </c>
      <c r="F4391" s="9" t="s">
        <v>87</v>
      </c>
      <c r="G4391" s="10" t="s">
        <v>2689</v>
      </c>
      <c r="H4391" s="9" t="s">
        <v>26</v>
      </c>
    </row>
    <row r="4392" ht="15.75" customHeight="1">
      <c r="A4392" s="9" t="s">
        <v>76</v>
      </c>
      <c r="B4392" s="10" t="s">
        <v>77</v>
      </c>
      <c r="C4392" s="10" t="s">
        <v>62</v>
      </c>
      <c r="D4392" s="11">
        <v>4.0</v>
      </c>
      <c r="E4392" s="12">
        <v>3.0</v>
      </c>
      <c r="F4392" s="9" t="s">
        <v>87</v>
      </c>
      <c r="G4392" s="10" t="s">
        <v>163</v>
      </c>
      <c r="H4392" s="9" t="s">
        <v>26</v>
      </c>
    </row>
    <row r="4393" ht="15.75" customHeight="1">
      <c r="A4393" s="9" t="s">
        <v>76</v>
      </c>
      <c r="B4393" s="10" t="s">
        <v>77</v>
      </c>
      <c r="C4393" s="10" t="s">
        <v>62</v>
      </c>
      <c r="D4393" s="11">
        <v>4.0</v>
      </c>
      <c r="E4393" s="12">
        <v>3.0</v>
      </c>
      <c r="F4393" s="9" t="s">
        <v>87</v>
      </c>
      <c r="G4393" s="10" t="s">
        <v>2040</v>
      </c>
      <c r="H4393" s="9" t="s">
        <v>26</v>
      </c>
    </row>
    <row r="4394" ht="15.75" customHeight="1">
      <c r="A4394" s="9" t="s">
        <v>76</v>
      </c>
      <c r="B4394" s="10" t="s">
        <v>134</v>
      </c>
      <c r="C4394" s="10" t="s">
        <v>117</v>
      </c>
      <c r="D4394" s="11">
        <v>5.0</v>
      </c>
      <c r="E4394" s="12">
        <v>4.0</v>
      </c>
      <c r="F4394" s="9" t="s">
        <v>87</v>
      </c>
      <c r="G4394" s="10" t="s">
        <v>2217</v>
      </c>
      <c r="H4394" s="9" t="s">
        <v>35</v>
      </c>
    </row>
    <row r="4395" ht="15.75" customHeight="1">
      <c r="A4395" s="9" t="s">
        <v>76</v>
      </c>
      <c r="B4395" s="10" t="s">
        <v>241</v>
      </c>
      <c r="C4395" s="10" t="s">
        <v>62</v>
      </c>
      <c r="D4395" s="11">
        <v>3.0</v>
      </c>
      <c r="E4395" s="12">
        <v>2.0</v>
      </c>
      <c r="F4395" s="9" t="s">
        <v>87</v>
      </c>
      <c r="G4395" s="10" t="s">
        <v>103</v>
      </c>
      <c r="H4395" s="9" t="s">
        <v>26</v>
      </c>
    </row>
    <row r="4396" ht="15.75" customHeight="1">
      <c r="A4396" s="9" t="s">
        <v>76</v>
      </c>
      <c r="B4396" s="10" t="s">
        <v>867</v>
      </c>
      <c r="C4396" s="10" t="s">
        <v>39</v>
      </c>
      <c r="D4396" s="11">
        <v>5.0</v>
      </c>
      <c r="E4396" s="12">
        <v>3.0</v>
      </c>
      <c r="F4396" s="9" t="s">
        <v>87</v>
      </c>
      <c r="G4396" s="10" t="s">
        <v>436</v>
      </c>
      <c r="H4396" s="9" t="s">
        <v>35</v>
      </c>
    </row>
    <row r="4397" ht="15.75" customHeight="1">
      <c r="A4397" s="9" t="s">
        <v>76</v>
      </c>
      <c r="B4397" s="10" t="s">
        <v>128</v>
      </c>
      <c r="C4397" s="10" t="s">
        <v>39</v>
      </c>
      <c r="D4397" s="11">
        <v>4.0</v>
      </c>
      <c r="E4397" s="12">
        <v>3.0</v>
      </c>
      <c r="F4397" s="9" t="s">
        <v>87</v>
      </c>
      <c r="G4397" s="10" t="s">
        <v>221</v>
      </c>
      <c r="H4397" s="9" t="s">
        <v>26</v>
      </c>
    </row>
    <row r="4398" ht="15.75" customHeight="1">
      <c r="A4398" s="9" t="s">
        <v>76</v>
      </c>
      <c r="B4398" s="10" t="s">
        <v>1146</v>
      </c>
      <c r="C4398" s="10" t="s">
        <v>62</v>
      </c>
      <c r="D4398" s="11">
        <v>3.0</v>
      </c>
      <c r="E4398" s="12">
        <v>3.0</v>
      </c>
      <c r="F4398" s="9" t="s">
        <v>87</v>
      </c>
      <c r="G4398" s="10" t="s">
        <v>88</v>
      </c>
      <c r="H4398" s="9" t="s">
        <v>26</v>
      </c>
    </row>
    <row r="4399" ht="15.75" customHeight="1">
      <c r="A4399" s="9" t="s">
        <v>76</v>
      </c>
      <c r="B4399" s="10" t="s">
        <v>1346</v>
      </c>
      <c r="C4399" s="11">
        <v>3.0</v>
      </c>
      <c r="D4399" s="11">
        <v>3.0</v>
      </c>
      <c r="E4399" s="12">
        <v>2.0</v>
      </c>
      <c r="F4399" s="9" t="s">
        <v>97</v>
      </c>
      <c r="G4399" s="10" t="s">
        <v>1891</v>
      </c>
      <c r="H4399" s="9" t="s">
        <v>26</v>
      </c>
    </row>
    <row r="4400" ht="15.75" customHeight="1">
      <c r="A4400" s="9" t="s">
        <v>76</v>
      </c>
      <c r="B4400" s="10" t="s">
        <v>1346</v>
      </c>
      <c r="C4400" s="11">
        <v>3.0</v>
      </c>
      <c r="D4400" s="11">
        <v>3.0</v>
      </c>
      <c r="E4400" s="12">
        <v>2.0</v>
      </c>
      <c r="F4400" s="9" t="s">
        <v>97</v>
      </c>
      <c r="G4400" s="10" t="s">
        <v>365</v>
      </c>
      <c r="H4400" s="9" t="s">
        <v>26</v>
      </c>
    </row>
    <row r="4401" ht="15.75" customHeight="1">
      <c r="A4401" s="9" t="s">
        <v>76</v>
      </c>
      <c r="B4401" s="10" t="s">
        <v>245</v>
      </c>
      <c r="C4401" s="10" t="s">
        <v>62</v>
      </c>
      <c r="D4401" s="11">
        <v>3.0</v>
      </c>
      <c r="E4401" s="13"/>
      <c r="F4401" s="9" t="s">
        <v>87</v>
      </c>
      <c r="G4401" s="10" t="s">
        <v>88</v>
      </c>
      <c r="H4401" s="9" t="s">
        <v>26</v>
      </c>
    </row>
    <row r="4402" ht="15.75" customHeight="1">
      <c r="A4402" s="9" t="s">
        <v>76</v>
      </c>
      <c r="B4402" s="10" t="s">
        <v>280</v>
      </c>
      <c r="C4402" s="11">
        <v>3.0</v>
      </c>
      <c r="D4402" s="11">
        <v>3.0</v>
      </c>
      <c r="E4402" s="13"/>
      <c r="F4402" s="9" t="s">
        <v>33</v>
      </c>
      <c r="G4402" s="10" t="s">
        <v>433</v>
      </c>
      <c r="H4402" s="9" t="s">
        <v>26</v>
      </c>
    </row>
    <row r="4403" ht="15.75" customHeight="1">
      <c r="A4403" s="9" t="s">
        <v>76</v>
      </c>
      <c r="B4403" s="10" t="s">
        <v>85</v>
      </c>
      <c r="C4403" s="10" t="s">
        <v>39</v>
      </c>
      <c r="D4403" s="11">
        <v>4.0</v>
      </c>
      <c r="E4403" s="12">
        <v>2.0</v>
      </c>
      <c r="F4403" s="9" t="s">
        <v>33</v>
      </c>
      <c r="G4403" s="10" t="s">
        <v>2690</v>
      </c>
      <c r="H4403" s="9" t="s">
        <v>35</v>
      </c>
    </row>
    <row r="4404" ht="15.75" customHeight="1">
      <c r="A4404" s="9" t="s">
        <v>76</v>
      </c>
      <c r="B4404" s="10" t="s">
        <v>2691</v>
      </c>
      <c r="C4404" s="10" t="s">
        <v>39</v>
      </c>
      <c r="D4404" s="11">
        <v>5.0</v>
      </c>
      <c r="E4404" s="13"/>
      <c r="F4404" s="9" t="s">
        <v>87</v>
      </c>
      <c r="G4404" s="10" t="s">
        <v>2692</v>
      </c>
      <c r="H4404" s="9" t="s">
        <v>26</v>
      </c>
    </row>
    <row r="4405" ht="15.75" customHeight="1">
      <c r="A4405" s="9" t="s">
        <v>76</v>
      </c>
      <c r="B4405" s="10" t="s">
        <v>409</v>
      </c>
      <c r="C4405" s="10" t="s">
        <v>62</v>
      </c>
      <c r="D4405" s="11">
        <v>3.0</v>
      </c>
      <c r="E4405" s="12">
        <v>2.0</v>
      </c>
      <c r="F4405" s="9" t="s">
        <v>33</v>
      </c>
      <c r="G4405" s="10" t="s">
        <v>2690</v>
      </c>
      <c r="H4405" s="9" t="s">
        <v>35</v>
      </c>
    </row>
    <row r="4406" ht="15.75" customHeight="1">
      <c r="A4406" s="9" t="s">
        <v>263</v>
      </c>
      <c r="B4406" s="10" t="s">
        <v>128</v>
      </c>
      <c r="C4406" s="11">
        <v>5.0</v>
      </c>
      <c r="D4406" s="11">
        <v>3.0</v>
      </c>
      <c r="E4406" s="13"/>
      <c r="F4406" s="9" t="s">
        <v>48</v>
      </c>
      <c r="G4406" s="10" t="s">
        <v>774</v>
      </c>
      <c r="H4406" s="9"/>
    </row>
    <row r="4407" ht="15.75" customHeight="1">
      <c r="A4407" s="9" t="s">
        <v>45</v>
      </c>
      <c r="B4407" s="10" t="s">
        <v>2693</v>
      </c>
      <c r="C4407" s="10" t="s">
        <v>300</v>
      </c>
      <c r="D4407" s="11">
        <v>9.0</v>
      </c>
      <c r="E4407" s="12">
        <v>4.0</v>
      </c>
      <c r="F4407" s="9" t="s">
        <v>74</v>
      </c>
      <c r="G4407" s="10" t="s">
        <v>1645</v>
      </c>
      <c r="H4407" s="9" t="s">
        <v>35</v>
      </c>
    </row>
    <row r="4408" ht="15.75" customHeight="1">
      <c r="A4408" s="9" t="s">
        <v>219</v>
      </c>
      <c r="B4408" s="10" t="s">
        <v>741</v>
      </c>
      <c r="C4408" s="10" t="s">
        <v>300</v>
      </c>
      <c r="D4408" s="11">
        <v>8.0</v>
      </c>
      <c r="E4408" s="13"/>
      <c r="F4408" s="9" t="s">
        <v>29</v>
      </c>
      <c r="G4408" s="10" t="s">
        <v>2694</v>
      </c>
      <c r="H4408" s="9" t="s">
        <v>35</v>
      </c>
    </row>
    <row r="4409" ht="15.75" customHeight="1">
      <c r="A4409" s="9" t="s">
        <v>219</v>
      </c>
      <c r="B4409" s="10" t="s">
        <v>1280</v>
      </c>
      <c r="C4409" s="10" t="s">
        <v>300</v>
      </c>
      <c r="D4409" s="11">
        <v>8.0</v>
      </c>
      <c r="E4409" s="13"/>
      <c r="F4409" s="9" t="s">
        <v>29</v>
      </c>
      <c r="G4409" s="10" t="s">
        <v>2695</v>
      </c>
      <c r="H4409" s="9" t="s">
        <v>35</v>
      </c>
    </row>
    <row r="4410" ht="15.75" customHeight="1">
      <c r="A4410" s="9" t="s">
        <v>36</v>
      </c>
      <c r="B4410" s="10" t="s">
        <v>366</v>
      </c>
      <c r="C4410" s="11">
        <v>3.0</v>
      </c>
      <c r="D4410" s="11">
        <v>2.0</v>
      </c>
      <c r="E4410" s="13"/>
      <c r="F4410" s="9" t="s">
        <v>24</v>
      </c>
      <c r="G4410" s="10" t="s">
        <v>2696</v>
      </c>
      <c r="H4410" s="9" t="s">
        <v>35</v>
      </c>
    </row>
    <row r="4411" ht="15.75" customHeight="1">
      <c r="A4411" s="9" t="s">
        <v>21</v>
      </c>
      <c r="B4411" s="10" t="s">
        <v>297</v>
      </c>
      <c r="C4411" s="10" t="s">
        <v>39</v>
      </c>
      <c r="D4411" s="11">
        <v>4.0</v>
      </c>
      <c r="E4411" s="13"/>
      <c r="F4411" s="9" t="s">
        <v>87</v>
      </c>
      <c r="G4411" s="10" t="s">
        <v>2697</v>
      </c>
      <c r="H4411" s="9" t="s">
        <v>35</v>
      </c>
    </row>
    <row r="4412" ht="15.75" customHeight="1">
      <c r="A4412" s="9" t="s">
        <v>36</v>
      </c>
      <c r="B4412" s="10" t="s">
        <v>1968</v>
      </c>
      <c r="C4412" s="11">
        <v>2.0</v>
      </c>
      <c r="D4412" s="11">
        <v>2.0</v>
      </c>
      <c r="E4412" s="13"/>
      <c r="F4412" s="9" t="s">
        <v>24</v>
      </c>
      <c r="G4412" s="10" t="s">
        <v>1875</v>
      </c>
      <c r="H4412" s="9" t="s">
        <v>26</v>
      </c>
    </row>
    <row r="4413" ht="15.75" customHeight="1">
      <c r="A4413" s="9" t="s">
        <v>36</v>
      </c>
      <c r="B4413" s="10" t="s">
        <v>1265</v>
      </c>
      <c r="C4413" s="11">
        <v>3.0</v>
      </c>
      <c r="D4413" s="11">
        <v>2.0</v>
      </c>
      <c r="E4413" s="13"/>
      <c r="F4413" s="9" t="s">
        <v>24</v>
      </c>
      <c r="G4413" s="10" t="s">
        <v>1963</v>
      </c>
      <c r="H4413" s="9" t="s">
        <v>35</v>
      </c>
    </row>
    <row r="4414" ht="15.75" customHeight="1">
      <c r="A4414" s="9" t="s">
        <v>182</v>
      </c>
      <c r="B4414" s="10" t="s">
        <v>278</v>
      </c>
      <c r="C4414" s="10" t="s">
        <v>39</v>
      </c>
      <c r="D4414" s="11">
        <v>4.0</v>
      </c>
      <c r="E4414" s="13"/>
      <c r="F4414" s="9" t="s">
        <v>87</v>
      </c>
      <c r="G4414" s="10" t="s">
        <v>2698</v>
      </c>
      <c r="H4414" s="9" t="s">
        <v>26</v>
      </c>
    </row>
    <row r="4415" ht="15.75" customHeight="1">
      <c r="A4415" s="9" t="s">
        <v>21</v>
      </c>
      <c r="B4415" s="10" t="s">
        <v>2699</v>
      </c>
      <c r="C4415" s="10" t="s">
        <v>62</v>
      </c>
      <c r="D4415" s="11">
        <v>3.0</v>
      </c>
      <c r="E4415" s="13"/>
      <c r="F4415" s="9" t="s">
        <v>87</v>
      </c>
      <c r="G4415" s="10" t="s">
        <v>392</v>
      </c>
      <c r="H4415" s="9" t="s">
        <v>26</v>
      </c>
    </row>
    <row r="4416" ht="15.75" customHeight="1">
      <c r="A4416" s="9" t="s">
        <v>21</v>
      </c>
      <c r="B4416" s="10" t="s">
        <v>2700</v>
      </c>
      <c r="C4416" s="10" t="s">
        <v>62</v>
      </c>
      <c r="D4416" s="11">
        <v>3.0</v>
      </c>
      <c r="E4416" s="13"/>
      <c r="F4416" s="9" t="s">
        <v>87</v>
      </c>
      <c r="G4416" s="10" t="s">
        <v>392</v>
      </c>
      <c r="H4416" s="9" t="s">
        <v>26</v>
      </c>
    </row>
    <row r="4417" ht="15.75" customHeight="1">
      <c r="A4417" s="9" t="s">
        <v>57</v>
      </c>
      <c r="B4417" s="10" t="s">
        <v>2701</v>
      </c>
      <c r="C4417" s="10" t="s">
        <v>306</v>
      </c>
      <c r="D4417" s="11">
        <v>7.0</v>
      </c>
      <c r="E4417" s="13"/>
      <c r="F4417" s="9" t="s">
        <v>87</v>
      </c>
      <c r="G4417" s="10" t="s">
        <v>2702</v>
      </c>
      <c r="H4417" s="9" t="s">
        <v>35</v>
      </c>
    </row>
    <row r="4418" ht="15.75" customHeight="1">
      <c r="A4418" s="9" t="s">
        <v>57</v>
      </c>
      <c r="B4418" s="10" t="s">
        <v>2703</v>
      </c>
      <c r="C4418" s="10" t="s">
        <v>62</v>
      </c>
      <c r="D4418" s="11">
        <v>5.0</v>
      </c>
      <c r="E4418" s="13"/>
      <c r="F4418" s="9" t="s">
        <v>87</v>
      </c>
      <c r="G4418" s="10" t="s">
        <v>1767</v>
      </c>
      <c r="H4418" s="9" t="s">
        <v>35</v>
      </c>
    </row>
    <row r="4419" ht="15.75" customHeight="1">
      <c r="A4419" s="9" t="s">
        <v>57</v>
      </c>
      <c r="B4419" s="10" t="s">
        <v>2704</v>
      </c>
      <c r="C4419" s="10" t="s">
        <v>62</v>
      </c>
      <c r="D4419" s="11">
        <v>5.0</v>
      </c>
      <c r="E4419" s="13"/>
      <c r="F4419" s="9" t="s">
        <v>87</v>
      </c>
      <c r="G4419" s="10" t="s">
        <v>2705</v>
      </c>
      <c r="H4419" s="9" t="s">
        <v>26</v>
      </c>
    </row>
    <row r="4420" ht="15.75" customHeight="1">
      <c r="A4420" s="9" t="s">
        <v>21</v>
      </c>
      <c r="B4420" s="10" t="s">
        <v>2706</v>
      </c>
      <c r="C4420" s="10" t="s">
        <v>39</v>
      </c>
      <c r="D4420" s="11">
        <v>5.0</v>
      </c>
      <c r="E4420" s="13"/>
      <c r="F4420" s="9" t="s">
        <v>87</v>
      </c>
      <c r="G4420" s="10" t="s">
        <v>2707</v>
      </c>
      <c r="H4420" s="9" t="s">
        <v>35</v>
      </c>
    </row>
    <row r="4421" ht="15.75" customHeight="1">
      <c r="A4421" s="9" t="s">
        <v>182</v>
      </c>
      <c r="B4421" s="10" t="s">
        <v>651</v>
      </c>
      <c r="C4421" s="10" t="s">
        <v>62</v>
      </c>
      <c r="D4421" s="11">
        <v>4.0</v>
      </c>
      <c r="E4421" s="13"/>
      <c r="F4421" s="9" t="s">
        <v>24</v>
      </c>
      <c r="G4421" s="10" t="s">
        <v>2708</v>
      </c>
      <c r="H4421" s="9" t="s">
        <v>35</v>
      </c>
    </row>
    <row r="4422" ht="15.75" customHeight="1">
      <c r="A4422" s="9" t="s">
        <v>57</v>
      </c>
      <c r="B4422" s="10" t="s">
        <v>2709</v>
      </c>
      <c r="C4422" s="10" t="s">
        <v>117</v>
      </c>
      <c r="D4422" s="11">
        <v>6.0</v>
      </c>
      <c r="E4422" s="13"/>
      <c r="F4422" s="9" t="s">
        <v>87</v>
      </c>
      <c r="G4422" s="10" t="s">
        <v>2710</v>
      </c>
      <c r="H4422" s="9" t="s">
        <v>26</v>
      </c>
    </row>
    <row r="4423" ht="15.75" customHeight="1">
      <c r="A4423" s="9" t="s">
        <v>21</v>
      </c>
      <c r="B4423" s="10" t="s">
        <v>2711</v>
      </c>
      <c r="C4423" s="10" t="s">
        <v>39</v>
      </c>
      <c r="D4423" s="11">
        <v>6.0</v>
      </c>
      <c r="E4423" s="13"/>
      <c r="F4423" s="9" t="s">
        <v>87</v>
      </c>
      <c r="G4423" s="10" t="s">
        <v>2619</v>
      </c>
      <c r="H4423" s="9" t="s">
        <v>35</v>
      </c>
    </row>
    <row r="4424" ht="15.75" customHeight="1">
      <c r="A4424" s="9" t="s">
        <v>21</v>
      </c>
      <c r="B4424" s="10" t="s">
        <v>2562</v>
      </c>
      <c r="C4424" s="10" t="s">
        <v>62</v>
      </c>
      <c r="D4424" s="11">
        <v>5.0</v>
      </c>
      <c r="E4424" s="13"/>
      <c r="F4424" s="9" t="s">
        <v>87</v>
      </c>
      <c r="G4424" s="10" t="s">
        <v>154</v>
      </c>
      <c r="H4424" s="9" t="s">
        <v>35</v>
      </c>
    </row>
    <row r="4425" ht="15.75" customHeight="1">
      <c r="A4425" s="9" t="s">
        <v>57</v>
      </c>
      <c r="B4425" s="10" t="s">
        <v>178</v>
      </c>
      <c r="C4425" s="10" t="s">
        <v>62</v>
      </c>
      <c r="D4425" s="11">
        <v>4.0</v>
      </c>
      <c r="E4425" s="13"/>
      <c r="F4425" s="9" t="s">
        <v>87</v>
      </c>
      <c r="G4425" s="10" t="s">
        <v>2712</v>
      </c>
      <c r="H4425" s="9" t="s">
        <v>26</v>
      </c>
    </row>
    <row r="4426" ht="15.75" customHeight="1">
      <c r="A4426" s="9" t="s">
        <v>57</v>
      </c>
      <c r="B4426" s="10" t="s">
        <v>2713</v>
      </c>
      <c r="C4426" s="10" t="s">
        <v>62</v>
      </c>
      <c r="D4426" s="11">
        <v>4.0</v>
      </c>
      <c r="E4426" s="13"/>
      <c r="F4426" s="9" t="s">
        <v>87</v>
      </c>
      <c r="G4426" s="10" t="s">
        <v>2714</v>
      </c>
      <c r="H4426" s="9" t="s">
        <v>35</v>
      </c>
    </row>
    <row r="4427" ht="15.75" customHeight="1">
      <c r="A4427" s="9" t="s">
        <v>21</v>
      </c>
      <c r="B4427" s="10" t="s">
        <v>2715</v>
      </c>
      <c r="C4427" s="10" t="s">
        <v>62</v>
      </c>
      <c r="D4427" s="11">
        <v>5.0</v>
      </c>
      <c r="E4427" s="13"/>
      <c r="F4427" s="9" t="s">
        <v>24</v>
      </c>
      <c r="G4427" s="10" t="s">
        <v>1606</v>
      </c>
      <c r="H4427" s="9" t="s">
        <v>35</v>
      </c>
    </row>
    <row r="4428" ht="15.75" customHeight="1">
      <c r="A4428" s="9" t="s">
        <v>21</v>
      </c>
      <c r="B4428" s="10" t="s">
        <v>77</v>
      </c>
      <c r="C4428" s="11">
        <v>2.0</v>
      </c>
      <c r="D4428" s="11">
        <v>3.0</v>
      </c>
      <c r="E4428" s="13"/>
      <c r="F4428" s="9" t="s">
        <v>24</v>
      </c>
      <c r="G4428" s="10" t="s">
        <v>2716</v>
      </c>
      <c r="H4428" s="9" t="s">
        <v>26</v>
      </c>
    </row>
    <row r="4429" ht="15.75" customHeight="1">
      <c r="A4429" s="9" t="s">
        <v>21</v>
      </c>
      <c r="B4429" s="10" t="s">
        <v>2717</v>
      </c>
      <c r="C4429" s="10" t="s">
        <v>62</v>
      </c>
      <c r="D4429" s="11">
        <v>5.0</v>
      </c>
      <c r="E4429" s="13"/>
      <c r="F4429" s="9" t="s">
        <v>24</v>
      </c>
      <c r="G4429" s="10" t="s">
        <v>1665</v>
      </c>
      <c r="H4429" s="9" t="s">
        <v>35</v>
      </c>
    </row>
    <row r="4430" ht="15.75" customHeight="1">
      <c r="A4430" s="9" t="s">
        <v>21</v>
      </c>
      <c r="B4430" s="10" t="s">
        <v>2718</v>
      </c>
      <c r="C4430" s="10" t="s">
        <v>23</v>
      </c>
      <c r="D4430" s="11">
        <v>3.0</v>
      </c>
      <c r="E4430" s="13"/>
      <c r="F4430" s="9" t="s">
        <v>24</v>
      </c>
      <c r="G4430" s="10" t="s">
        <v>2719</v>
      </c>
      <c r="H4430" s="9"/>
    </row>
    <row r="4431" ht="15.75" customHeight="1">
      <c r="A4431" s="9" t="s">
        <v>21</v>
      </c>
      <c r="B4431" s="10" t="s">
        <v>2720</v>
      </c>
      <c r="C4431" s="10" t="s">
        <v>62</v>
      </c>
      <c r="D4431" s="11">
        <v>5.0</v>
      </c>
      <c r="E4431" s="13"/>
      <c r="F4431" s="9" t="s">
        <v>24</v>
      </c>
      <c r="G4431" s="10" t="s">
        <v>2721</v>
      </c>
      <c r="H4431" s="9" t="s">
        <v>35</v>
      </c>
    </row>
    <row r="4432" ht="15.75" customHeight="1">
      <c r="A4432" s="9" t="s">
        <v>21</v>
      </c>
      <c r="B4432" s="10" t="s">
        <v>922</v>
      </c>
      <c r="C4432" s="10" t="s">
        <v>62</v>
      </c>
      <c r="D4432" s="11">
        <v>5.0</v>
      </c>
      <c r="E4432" s="13"/>
      <c r="F4432" s="9" t="s">
        <v>24</v>
      </c>
      <c r="G4432" s="10" t="s">
        <v>344</v>
      </c>
      <c r="H4432" s="9" t="s">
        <v>26</v>
      </c>
    </row>
    <row r="4433" ht="15.75" customHeight="1">
      <c r="A4433" s="9" t="s">
        <v>21</v>
      </c>
      <c r="B4433" s="10" t="s">
        <v>2722</v>
      </c>
      <c r="C4433" s="10" t="s">
        <v>83</v>
      </c>
      <c r="D4433" s="11">
        <v>4.0</v>
      </c>
      <c r="E4433" s="13"/>
      <c r="F4433" s="9" t="s">
        <v>24</v>
      </c>
      <c r="G4433" s="10" t="s">
        <v>2723</v>
      </c>
      <c r="H4433" s="9"/>
    </row>
    <row r="4434" ht="15.75" customHeight="1">
      <c r="A4434" s="9" t="s">
        <v>174</v>
      </c>
      <c r="B4434" s="10" t="s">
        <v>757</v>
      </c>
      <c r="C4434" s="11">
        <v>3.0</v>
      </c>
      <c r="D4434" s="11">
        <v>2.0</v>
      </c>
      <c r="E4434" s="12">
        <v>2.0</v>
      </c>
      <c r="F4434" s="9" t="s">
        <v>87</v>
      </c>
      <c r="G4434" s="10" t="s">
        <v>2724</v>
      </c>
      <c r="H4434" s="9"/>
    </row>
    <row r="4435" ht="15.75" customHeight="1">
      <c r="A4435" s="9" t="s">
        <v>57</v>
      </c>
      <c r="B4435" s="10" t="s">
        <v>2725</v>
      </c>
      <c r="C4435" s="10" t="s">
        <v>117</v>
      </c>
      <c r="D4435" s="11">
        <v>7.0</v>
      </c>
      <c r="E4435" s="13"/>
      <c r="F4435" s="9" t="s">
        <v>87</v>
      </c>
      <c r="G4435" s="10" t="s">
        <v>2726</v>
      </c>
      <c r="H4435" s="9" t="s">
        <v>35</v>
      </c>
    </row>
    <row r="4436" ht="15.75" customHeight="1">
      <c r="A4436" s="9" t="s">
        <v>57</v>
      </c>
      <c r="B4436" s="10" t="s">
        <v>2727</v>
      </c>
      <c r="C4436" s="10" t="s">
        <v>117</v>
      </c>
      <c r="D4436" s="11">
        <v>6.0</v>
      </c>
      <c r="E4436" s="13"/>
      <c r="F4436" s="9" t="s">
        <v>87</v>
      </c>
      <c r="G4436" s="10" t="s">
        <v>2728</v>
      </c>
      <c r="H4436" s="9" t="s">
        <v>35</v>
      </c>
    </row>
    <row r="4437" ht="15.75" customHeight="1">
      <c r="A4437" s="9" t="s">
        <v>81</v>
      </c>
      <c r="B4437" s="10" t="s">
        <v>356</v>
      </c>
      <c r="C4437" s="10" t="s">
        <v>226</v>
      </c>
      <c r="D4437" s="11">
        <v>6.0</v>
      </c>
      <c r="E4437" s="12">
        <v>3.0</v>
      </c>
      <c r="F4437" s="9" t="s">
        <v>69</v>
      </c>
      <c r="G4437" s="10" t="s">
        <v>2729</v>
      </c>
      <c r="H4437" s="9" t="s">
        <v>35</v>
      </c>
    </row>
    <row r="4438" ht="15.75" customHeight="1">
      <c r="A4438" s="9" t="s">
        <v>81</v>
      </c>
      <c r="B4438" s="10" t="s">
        <v>856</v>
      </c>
      <c r="C4438" s="10" t="s">
        <v>39</v>
      </c>
      <c r="D4438" s="11">
        <v>5.0</v>
      </c>
      <c r="E4438" s="12">
        <v>3.0</v>
      </c>
      <c r="F4438" s="9" t="s">
        <v>69</v>
      </c>
      <c r="G4438" s="10" t="s">
        <v>1079</v>
      </c>
      <c r="H4438" s="9" t="s">
        <v>35</v>
      </c>
    </row>
    <row r="4439" ht="15.75" customHeight="1">
      <c r="A4439" s="9" t="s">
        <v>81</v>
      </c>
      <c r="B4439" s="10" t="s">
        <v>2730</v>
      </c>
      <c r="C4439" s="10"/>
      <c r="D4439" s="10"/>
      <c r="E4439" s="13"/>
      <c r="F4439" s="9" t="s">
        <v>1797</v>
      </c>
      <c r="G4439" s="10" t="s">
        <v>1690</v>
      </c>
      <c r="H4439" s="9" t="s">
        <v>67</v>
      </c>
    </row>
    <row r="4440" ht="15.75" customHeight="1">
      <c r="A4440" s="9" t="s">
        <v>46</v>
      </c>
      <c r="B4440" s="10" t="s">
        <v>773</v>
      </c>
      <c r="C4440" s="10" t="s">
        <v>300</v>
      </c>
      <c r="D4440" s="11">
        <v>5.0</v>
      </c>
      <c r="E4440" s="12">
        <v>3.0</v>
      </c>
      <c r="F4440" s="9" t="s">
        <v>29</v>
      </c>
      <c r="G4440" s="10" t="s">
        <v>971</v>
      </c>
      <c r="H4440" s="9" t="s">
        <v>26</v>
      </c>
    </row>
    <row r="4441" ht="15.75" customHeight="1">
      <c r="A4441" s="9" t="s">
        <v>81</v>
      </c>
      <c r="B4441" s="10" t="s">
        <v>2731</v>
      </c>
      <c r="C4441" s="10"/>
      <c r="D4441" s="10"/>
      <c r="E4441" s="13"/>
      <c r="F4441" s="9" t="s">
        <v>1797</v>
      </c>
      <c r="G4441" s="10" t="s">
        <v>2732</v>
      </c>
      <c r="H4441" s="9" t="s">
        <v>67</v>
      </c>
    </row>
    <row r="4442" ht="15.75" customHeight="1">
      <c r="A4442" s="9" t="s">
        <v>81</v>
      </c>
      <c r="B4442" s="10" t="s">
        <v>1051</v>
      </c>
      <c r="C4442" s="10"/>
      <c r="D4442" s="10"/>
      <c r="E4442" s="13"/>
      <c r="F4442" s="9" t="s">
        <v>1797</v>
      </c>
      <c r="G4442" s="10" t="s">
        <v>2733</v>
      </c>
      <c r="H4442" s="9" t="s">
        <v>67</v>
      </c>
    </row>
    <row r="4443" ht="15.75" customHeight="1">
      <c r="A4443" s="9" t="s">
        <v>81</v>
      </c>
      <c r="B4443" s="10" t="s">
        <v>2734</v>
      </c>
      <c r="C4443" s="10"/>
      <c r="D4443" s="10"/>
      <c r="E4443" s="13"/>
      <c r="F4443" s="9" t="s">
        <v>1197</v>
      </c>
      <c r="G4443" s="10" t="s">
        <v>2735</v>
      </c>
      <c r="H4443" s="9" t="s">
        <v>67</v>
      </c>
    </row>
    <row r="4444" ht="15.75" customHeight="1">
      <c r="A4444" s="9" t="s">
        <v>81</v>
      </c>
      <c r="B4444" s="10" t="s">
        <v>2736</v>
      </c>
      <c r="C4444" s="10"/>
      <c r="D4444" s="10"/>
      <c r="E4444" s="13"/>
      <c r="F4444" s="9" t="s">
        <v>1197</v>
      </c>
      <c r="G4444" s="10" t="s">
        <v>2737</v>
      </c>
      <c r="H4444" s="9" t="s">
        <v>67</v>
      </c>
    </row>
    <row r="4445" ht="15.75" customHeight="1">
      <c r="A4445" s="9" t="s">
        <v>174</v>
      </c>
      <c r="B4445" s="10" t="s">
        <v>974</v>
      </c>
      <c r="C4445" s="11">
        <v>3.0</v>
      </c>
      <c r="D4445" s="11">
        <v>2.0</v>
      </c>
      <c r="E4445" s="12">
        <v>2.0</v>
      </c>
      <c r="F4445" s="9" t="s">
        <v>87</v>
      </c>
      <c r="G4445" s="10" t="s">
        <v>743</v>
      </c>
      <c r="H4445" s="9" t="s">
        <v>35</v>
      </c>
    </row>
    <row r="4446" ht="15.75" customHeight="1">
      <c r="A4446" s="9" t="s">
        <v>174</v>
      </c>
      <c r="B4446" s="10" t="s">
        <v>269</v>
      </c>
      <c r="C4446" s="11">
        <v>3.0</v>
      </c>
      <c r="D4446" s="11">
        <v>2.0</v>
      </c>
      <c r="E4446" s="12">
        <v>2.0</v>
      </c>
      <c r="F4446" s="9" t="s">
        <v>87</v>
      </c>
      <c r="G4446" s="10" t="s">
        <v>743</v>
      </c>
      <c r="H4446" s="9"/>
    </row>
    <row r="4447" ht="15.75" customHeight="1">
      <c r="A4447" s="9" t="s">
        <v>376</v>
      </c>
      <c r="B4447" s="10" t="s">
        <v>171</v>
      </c>
      <c r="C4447" s="11">
        <v>3.0</v>
      </c>
      <c r="D4447" s="11">
        <v>2.0</v>
      </c>
      <c r="E4447" s="12">
        <v>2.0</v>
      </c>
      <c r="F4447" s="9" t="s">
        <v>33</v>
      </c>
      <c r="G4447" s="10" t="s">
        <v>1869</v>
      </c>
      <c r="H4447" s="9" t="s">
        <v>35</v>
      </c>
    </row>
    <row r="4448" ht="15.75" customHeight="1">
      <c r="A4448" s="9" t="s">
        <v>46</v>
      </c>
      <c r="B4448" s="10" t="s">
        <v>609</v>
      </c>
      <c r="C4448" s="10" t="s">
        <v>300</v>
      </c>
      <c r="D4448" s="11">
        <v>7.0</v>
      </c>
      <c r="E4448" s="12">
        <v>5.0</v>
      </c>
      <c r="F4448" s="9" t="s">
        <v>29</v>
      </c>
      <c r="G4448" s="10" t="s">
        <v>2738</v>
      </c>
      <c r="H4448" s="9" t="s">
        <v>35</v>
      </c>
    </row>
    <row r="4449" ht="15.75" customHeight="1">
      <c r="A4449" s="9" t="s">
        <v>76</v>
      </c>
      <c r="B4449" s="10" t="s">
        <v>391</v>
      </c>
      <c r="C4449" s="10" t="s">
        <v>62</v>
      </c>
      <c r="D4449" s="11">
        <v>4.0</v>
      </c>
      <c r="E4449" s="12">
        <v>3.0</v>
      </c>
      <c r="F4449" s="9" t="s">
        <v>33</v>
      </c>
      <c r="G4449" s="10" t="s">
        <v>558</v>
      </c>
      <c r="H4449" s="9" t="s">
        <v>35</v>
      </c>
    </row>
    <row r="4450" ht="15.75" customHeight="1">
      <c r="A4450" s="9" t="s">
        <v>76</v>
      </c>
      <c r="B4450" s="10" t="s">
        <v>231</v>
      </c>
      <c r="C4450" s="11">
        <v>2.0</v>
      </c>
      <c r="D4450" s="11">
        <v>2.0</v>
      </c>
      <c r="E4450" s="12">
        <v>1.0</v>
      </c>
      <c r="F4450" s="9" t="s">
        <v>124</v>
      </c>
      <c r="G4450" s="10" t="s">
        <v>965</v>
      </c>
      <c r="H4450" s="9" t="s">
        <v>26</v>
      </c>
    </row>
    <row r="4451" ht="15.75" customHeight="1">
      <c r="A4451" s="9" t="s">
        <v>76</v>
      </c>
      <c r="B4451" s="10" t="s">
        <v>308</v>
      </c>
      <c r="C4451" s="10" t="s">
        <v>62</v>
      </c>
      <c r="D4451" s="11">
        <v>4.0</v>
      </c>
      <c r="E4451" s="12">
        <v>3.0</v>
      </c>
      <c r="F4451" s="9" t="s">
        <v>33</v>
      </c>
      <c r="G4451" s="10" t="s">
        <v>558</v>
      </c>
      <c r="H4451" s="9" t="s">
        <v>35</v>
      </c>
    </row>
    <row r="4452" ht="15.75" customHeight="1">
      <c r="A4452" s="9" t="s">
        <v>182</v>
      </c>
      <c r="B4452" s="10" t="s">
        <v>405</v>
      </c>
      <c r="C4452" s="10" t="s">
        <v>23</v>
      </c>
      <c r="D4452" s="11">
        <v>2.0</v>
      </c>
      <c r="E4452" s="12">
        <v>1.0</v>
      </c>
      <c r="F4452" s="9" t="s">
        <v>124</v>
      </c>
      <c r="G4452" s="10" t="s">
        <v>1074</v>
      </c>
      <c r="H4452" s="9" t="s">
        <v>26</v>
      </c>
    </row>
    <row r="4453" ht="15.75" customHeight="1">
      <c r="A4453" s="9" t="s">
        <v>190</v>
      </c>
      <c r="B4453" s="10" t="s">
        <v>264</v>
      </c>
      <c r="C4453" s="11">
        <v>2.0</v>
      </c>
      <c r="D4453" s="11">
        <v>2.0</v>
      </c>
      <c r="E4453" s="12">
        <v>1.0</v>
      </c>
      <c r="F4453" s="9" t="s">
        <v>124</v>
      </c>
      <c r="G4453" s="10" t="s">
        <v>2511</v>
      </c>
      <c r="H4453" s="9" t="s">
        <v>26</v>
      </c>
    </row>
    <row r="4454" ht="15.75" customHeight="1">
      <c r="A4454" s="9" t="s">
        <v>46</v>
      </c>
      <c r="B4454" s="10" t="s">
        <v>329</v>
      </c>
      <c r="C4454" s="10" t="s">
        <v>62</v>
      </c>
      <c r="D4454" s="11">
        <v>3.0</v>
      </c>
      <c r="E4454" s="12">
        <v>2.0</v>
      </c>
      <c r="F4454" s="9" t="s">
        <v>33</v>
      </c>
      <c r="G4454" s="10" t="s">
        <v>2011</v>
      </c>
      <c r="H4454" s="9" t="s">
        <v>67</v>
      </c>
    </row>
    <row r="4455" ht="15.75" customHeight="1">
      <c r="A4455" s="9" t="s">
        <v>31</v>
      </c>
      <c r="B4455" s="10" t="s">
        <v>1326</v>
      </c>
      <c r="C4455" s="11">
        <v>3.0</v>
      </c>
      <c r="D4455" s="11">
        <v>3.0</v>
      </c>
      <c r="E4455" s="13"/>
      <c r="F4455" s="9" t="s">
        <v>33</v>
      </c>
      <c r="G4455" s="10" t="s">
        <v>823</v>
      </c>
      <c r="H4455" s="9" t="s">
        <v>35</v>
      </c>
    </row>
    <row r="4456" ht="15.75" customHeight="1">
      <c r="A4456" s="9" t="s">
        <v>106</v>
      </c>
      <c r="B4456" s="10" t="s">
        <v>1256</v>
      </c>
      <c r="C4456" s="11">
        <v>3.0</v>
      </c>
      <c r="D4456" s="11">
        <v>2.0</v>
      </c>
      <c r="E4456" s="12">
        <v>1.0</v>
      </c>
      <c r="F4456" s="9" t="s">
        <v>87</v>
      </c>
      <c r="G4456" s="10" t="s">
        <v>1171</v>
      </c>
      <c r="H4456" s="9"/>
    </row>
    <row r="4457" ht="15.75" customHeight="1">
      <c r="A4457" s="9" t="s">
        <v>36</v>
      </c>
      <c r="B4457" s="10" t="s">
        <v>175</v>
      </c>
      <c r="C4457" s="10" t="s">
        <v>23</v>
      </c>
      <c r="D4457" s="11">
        <v>2.0</v>
      </c>
      <c r="E4457" s="12">
        <v>1.0</v>
      </c>
      <c r="F4457" s="9" t="s">
        <v>24</v>
      </c>
      <c r="G4457" s="10" t="s">
        <v>976</v>
      </c>
      <c r="H4457" s="9" t="s">
        <v>35</v>
      </c>
    </row>
    <row r="4458" ht="15.75" customHeight="1">
      <c r="A4458" s="9" t="s">
        <v>46</v>
      </c>
      <c r="B4458" s="10" t="s">
        <v>38</v>
      </c>
      <c r="C4458" s="11">
        <v>3.0</v>
      </c>
      <c r="D4458" s="11">
        <v>2.0</v>
      </c>
      <c r="E4458" s="12">
        <v>1.0</v>
      </c>
      <c r="F4458" s="9" t="s">
        <v>87</v>
      </c>
      <c r="G4458" s="10" t="s">
        <v>473</v>
      </c>
      <c r="H4458" s="9" t="s">
        <v>35</v>
      </c>
    </row>
    <row r="4459" ht="15.75" customHeight="1">
      <c r="A4459" s="9" t="s">
        <v>46</v>
      </c>
      <c r="B4459" s="10" t="s">
        <v>329</v>
      </c>
      <c r="C4459" s="10" t="s">
        <v>83</v>
      </c>
      <c r="D4459" s="11">
        <v>2.0</v>
      </c>
      <c r="E4459" s="12">
        <v>1.0</v>
      </c>
      <c r="F4459" s="9" t="s">
        <v>87</v>
      </c>
      <c r="G4459" s="10" t="s">
        <v>1913</v>
      </c>
      <c r="H4459" s="9" t="s">
        <v>35</v>
      </c>
    </row>
    <row r="4460" ht="15.75" customHeight="1">
      <c r="A4460" s="9" t="s">
        <v>70</v>
      </c>
      <c r="B4460" s="10" t="s">
        <v>891</v>
      </c>
      <c r="C4460" s="11">
        <v>3.0</v>
      </c>
      <c r="D4460" s="11">
        <v>2.0</v>
      </c>
      <c r="E4460" s="13"/>
      <c r="F4460" s="9" t="s">
        <v>86</v>
      </c>
      <c r="G4460" s="10" t="s">
        <v>491</v>
      </c>
      <c r="H4460" s="9" t="s">
        <v>35</v>
      </c>
    </row>
    <row r="4461" ht="15.75" customHeight="1">
      <c r="A4461" s="9" t="s">
        <v>46</v>
      </c>
      <c r="B4461" s="10" t="s">
        <v>247</v>
      </c>
      <c r="C4461" s="11">
        <v>3.0</v>
      </c>
      <c r="D4461" s="11">
        <v>2.0</v>
      </c>
      <c r="E4461" s="12">
        <v>1.0</v>
      </c>
      <c r="F4461" s="9" t="s">
        <v>87</v>
      </c>
      <c r="G4461" s="10" t="s">
        <v>288</v>
      </c>
      <c r="H4461" s="9" t="s">
        <v>35</v>
      </c>
    </row>
    <row r="4462" ht="15.75" customHeight="1">
      <c r="A4462" s="9" t="s">
        <v>36</v>
      </c>
      <c r="B4462" s="10" t="s">
        <v>1778</v>
      </c>
      <c r="C4462" s="11">
        <v>1.0</v>
      </c>
      <c r="D4462" s="11">
        <v>1.0</v>
      </c>
      <c r="E4462" s="12">
        <v>1.0</v>
      </c>
      <c r="F4462" s="9" t="s">
        <v>33</v>
      </c>
      <c r="G4462" s="10" t="s">
        <v>414</v>
      </c>
      <c r="H4462" s="9" t="s">
        <v>35</v>
      </c>
    </row>
    <row r="4463" ht="15.75" customHeight="1">
      <c r="A4463" s="9" t="s">
        <v>46</v>
      </c>
      <c r="B4463" s="10" t="s">
        <v>85</v>
      </c>
      <c r="C4463" s="10" t="s">
        <v>39</v>
      </c>
      <c r="D4463" s="11">
        <v>4.0</v>
      </c>
      <c r="E4463" s="12">
        <v>2.0</v>
      </c>
      <c r="F4463" s="9" t="s">
        <v>97</v>
      </c>
      <c r="G4463" s="10" t="s">
        <v>2739</v>
      </c>
      <c r="H4463" s="9" t="s">
        <v>35</v>
      </c>
    </row>
    <row r="4464" ht="15.75" customHeight="1">
      <c r="A4464" s="9" t="s">
        <v>46</v>
      </c>
      <c r="B4464" s="10" t="s">
        <v>609</v>
      </c>
      <c r="C4464" s="10" t="s">
        <v>300</v>
      </c>
      <c r="D4464" s="11">
        <v>6.0</v>
      </c>
      <c r="E4464" s="12">
        <v>5.0</v>
      </c>
      <c r="F4464" s="9" t="s">
        <v>74</v>
      </c>
      <c r="G4464" s="10" t="s">
        <v>2738</v>
      </c>
      <c r="H4464" s="9" t="s">
        <v>35</v>
      </c>
    </row>
    <row r="4465" ht="15.75" customHeight="1">
      <c r="A4465" s="9" t="s">
        <v>46</v>
      </c>
      <c r="B4465" s="10" t="s">
        <v>38</v>
      </c>
      <c r="C4465" s="11">
        <v>3.0</v>
      </c>
      <c r="D4465" s="11">
        <v>2.0</v>
      </c>
      <c r="E4465" s="12">
        <v>1.0</v>
      </c>
      <c r="F4465" s="9" t="s">
        <v>33</v>
      </c>
      <c r="G4465" s="10" t="s">
        <v>2740</v>
      </c>
      <c r="H4465" s="9" t="s">
        <v>35</v>
      </c>
    </row>
    <row r="4466" ht="15.75" customHeight="1">
      <c r="A4466" s="9" t="s">
        <v>70</v>
      </c>
      <c r="B4466" s="10" t="s">
        <v>109</v>
      </c>
      <c r="C4466" s="11">
        <v>3.0</v>
      </c>
      <c r="D4466" s="11">
        <v>2.0</v>
      </c>
      <c r="E4466" s="12">
        <v>2.0</v>
      </c>
      <c r="F4466" s="9" t="s">
        <v>86</v>
      </c>
      <c r="G4466" s="10" t="s">
        <v>491</v>
      </c>
      <c r="H4466" s="9" t="s">
        <v>35</v>
      </c>
    </row>
    <row r="4467" ht="15.75" customHeight="1">
      <c r="A4467" s="9" t="s">
        <v>46</v>
      </c>
      <c r="B4467" s="10" t="s">
        <v>82</v>
      </c>
      <c r="C4467" s="10" t="s">
        <v>39</v>
      </c>
      <c r="D4467" s="11">
        <v>3.0</v>
      </c>
      <c r="E4467" s="12">
        <v>2.0</v>
      </c>
      <c r="F4467" s="9" t="s">
        <v>87</v>
      </c>
      <c r="G4467" s="10" t="s">
        <v>1854</v>
      </c>
      <c r="H4467" s="9" t="s">
        <v>35</v>
      </c>
    </row>
    <row r="4468" ht="15.75" customHeight="1">
      <c r="A4468" s="9" t="s">
        <v>46</v>
      </c>
      <c r="B4468" s="10" t="s">
        <v>195</v>
      </c>
      <c r="C4468" s="11">
        <v>4.0</v>
      </c>
      <c r="D4468" s="11">
        <v>3.0</v>
      </c>
      <c r="E4468" s="13"/>
      <c r="F4468" s="9" t="s">
        <v>172</v>
      </c>
      <c r="G4468" s="10" t="s">
        <v>554</v>
      </c>
      <c r="H4468" s="9" t="s">
        <v>35</v>
      </c>
    </row>
    <row r="4469" ht="15.75" customHeight="1">
      <c r="A4469" s="9" t="s">
        <v>46</v>
      </c>
      <c r="B4469" s="10" t="s">
        <v>195</v>
      </c>
      <c r="C4469" s="11">
        <v>4.0</v>
      </c>
      <c r="D4469" s="11">
        <v>3.0</v>
      </c>
      <c r="E4469" s="13"/>
      <c r="F4469" s="9" t="s">
        <v>59</v>
      </c>
      <c r="G4469" s="10" t="s">
        <v>1190</v>
      </c>
      <c r="H4469" s="9" t="s">
        <v>35</v>
      </c>
    </row>
    <row r="4470" ht="15.75" customHeight="1">
      <c r="A4470" s="9" t="s">
        <v>46</v>
      </c>
      <c r="B4470" s="10" t="s">
        <v>332</v>
      </c>
      <c r="C4470" s="11">
        <v>3.0</v>
      </c>
      <c r="D4470" s="11">
        <v>2.0</v>
      </c>
      <c r="E4470" s="12">
        <v>1.0</v>
      </c>
      <c r="F4470" s="9" t="s">
        <v>33</v>
      </c>
      <c r="G4470" s="10" t="s">
        <v>277</v>
      </c>
      <c r="H4470" s="9" t="s">
        <v>26</v>
      </c>
    </row>
    <row r="4471" ht="15.75" customHeight="1">
      <c r="A4471" s="9" t="s">
        <v>70</v>
      </c>
      <c r="B4471" s="10" t="s">
        <v>689</v>
      </c>
      <c r="C4471" s="11">
        <v>3.0</v>
      </c>
      <c r="D4471" s="11">
        <v>2.0</v>
      </c>
      <c r="E4471" s="12">
        <v>2.0</v>
      </c>
      <c r="F4471" s="9" t="s">
        <v>24</v>
      </c>
      <c r="G4471" s="10" t="s">
        <v>491</v>
      </c>
      <c r="H4471" s="9" t="s">
        <v>35</v>
      </c>
    </row>
    <row r="4472" ht="15.75" customHeight="1">
      <c r="A4472" s="9" t="s">
        <v>37</v>
      </c>
      <c r="B4472" s="10" t="s">
        <v>757</v>
      </c>
      <c r="C4472" s="11">
        <v>3.0</v>
      </c>
      <c r="D4472" s="11">
        <v>2.0</v>
      </c>
      <c r="E4472" s="12">
        <v>1.0</v>
      </c>
      <c r="F4472" s="9" t="s">
        <v>359</v>
      </c>
      <c r="G4472" s="10" t="s">
        <v>2615</v>
      </c>
      <c r="H4472" s="9"/>
    </row>
    <row r="4473" ht="15.75" customHeight="1">
      <c r="A4473" s="9" t="s">
        <v>243</v>
      </c>
      <c r="B4473" s="10" t="s">
        <v>366</v>
      </c>
      <c r="C4473" s="11">
        <v>3.0</v>
      </c>
      <c r="D4473" s="11">
        <v>2.0</v>
      </c>
      <c r="E4473" s="12">
        <v>2.0</v>
      </c>
      <c r="F4473" s="9" t="s">
        <v>33</v>
      </c>
      <c r="G4473" s="10" t="s">
        <v>2205</v>
      </c>
      <c r="H4473" s="9" t="s">
        <v>35</v>
      </c>
    </row>
    <row r="4474" ht="15.75" customHeight="1">
      <c r="A4474" s="9" t="s">
        <v>792</v>
      </c>
      <c r="B4474" s="10" t="s">
        <v>282</v>
      </c>
      <c r="C4474" s="10" t="s">
        <v>39</v>
      </c>
      <c r="D4474" s="11">
        <v>5.0</v>
      </c>
      <c r="E4474" s="12">
        <v>5.0</v>
      </c>
      <c r="F4474" s="9" t="s">
        <v>87</v>
      </c>
      <c r="G4474" s="10" t="s">
        <v>2741</v>
      </c>
      <c r="H4474" s="9" t="s">
        <v>35</v>
      </c>
    </row>
    <row r="4475" ht="15.75" customHeight="1">
      <c r="A4475" s="9" t="s">
        <v>31</v>
      </c>
      <c r="B4475" s="10" t="s">
        <v>2742</v>
      </c>
      <c r="C4475" s="10" t="s">
        <v>62</v>
      </c>
      <c r="D4475" s="11">
        <v>5.0</v>
      </c>
      <c r="E4475" s="12">
        <v>2.0</v>
      </c>
      <c r="F4475" s="9" t="s">
        <v>97</v>
      </c>
      <c r="G4475" s="10" t="s">
        <v>251</v>
      </c>
      <c r="H4475" s="9" t="s">
        <v>35</v>
      </c>
    </row>
    <row r="4476" ht="15.75" customHeight="1">
      <c r="A4476" s="9" t="s">
        <v>792</v>
      </c>
      <c r="B4476" s="10" t="s">
        <v>128</v>
      </c>
      <c r="C4476" s="10" t="s">
        <v>39</v>
      </c>
      <c r="D4476" s="11">
        <v>5.0</v>
      </c>
      <c r="E4476" s="12">
        <v>4.0</v>
      </c>
      <c r="F4476" s="9" t="s">
        <v>793</v>
      </c>
      <c r="G4476" s="10" t="s">
        <v>2743</v>
      </c>
      <c r="H4476" s="9" t="s">
        <v>26</v>
      </c>
    </row>
    <row r="4477" ht="15.75" customHeight="1">
      <c r="A4477" s="9" t="s">
        <v>90</v>
      </c>
      <c r="B4477" s="10" t="s">
        <v>1510</v>
      </c>
      <c r="C4477" s="11">
        <v>2.0</v>
      </c>
      <c r="D4477" s="11">
        <v>2.0</v>
      </c>
      <c r="E4477" s="12">
        <v>1.0</v>
      </c>
      <c r="F4477" s="9" t="s">
        <v>24</v>
      </c>
      <c r="G4477" s="10" t="s">
        <v>821</v>
      </c>
      <c r="H4477" s="9"/>
    </row>
    <row r="4478" ht="15.75" customHeight="1">
      <c r="A4478" s="9" t="s">
        <v>45</v>
      </c>
      <c r="B4478" s="10" t="s">
        <v>2744</v>
      </c>
      <c r="C4478" s="10" t="s">
        <v>2745</v>
      </c>
      <c r="D4478" s="11">
        <v>6.0</v>
      </c>
      <c r="E4478" s="12">
        <v>6.0</v>
      </c>
      <c r="F4478" s="9" t="s">
        <v>43</v>
      </c>
      <c r="G4478" s="10" t="s">
        <v>2746</v>
      </c>
      <c r="H4478" s="9" t="s">
        <v>35</v>
      </c>
    </row>
    <row r="4479" ht="15.75" customHeight="1">
      <c r="A4479" s="9" t="s">
        <v>76</v>
      </c>
      <c r="B4479" s="10" t="s">
        <v>282</v>
      </c>
      <c r="C4479" s="10" t="s">
        <v>226</v>
      </c>
      <c r="D4479" s="11">
        <v>6.0</v>
      </c>
      <c r="E4479" s="12">
        <v>3.0</v>
      </c>
      <c r="F4479" s="9" t="s">
        <v>33</v>
      </c>
      <c r="G4479" s="10" t="s">
        <v>437</v>
      </c>
      <c r="H4479" s="9" t="s">
        <v>67</v>
      </c>
    </row>
    <row r="4480" ht="15.75" customHeight="1">
      <c r="A4480" s="9" t="s">
        <v>76</v>
      </c>
      <c r="B4480" s="10" t="s">
        <v>195</v>
      </c>
      <c r="C4480" s="10" t="s">
        <v>83</v>
      </c>
      <c r="D4480" s="11">
        <v>5.0</v>
      </c>
      <c r="E4480" s="12">
        <v>2.0</v>
      </c>
      <c r="F4480" s="9" t="s">
        <v>33</v>
      </c>
      <c r="G4480" s="10" t="s">
        <v>2747</v>
      </c>
      <c r="H4480" s="9" t="s">
        <v>26</v>
      </c>
    </row>
    <row r="4481" ht="15.75" customHeight="1">
      <c r="A4481" s="9" t="s">
        <v>57</v>
      </c>
      <c r="B4481" s="10" t="s">
        <v>2748</v>
      </c>
      <c r="C4481" s="10" t="s">
        <v>2749</v>
      </c>
      <c r="D4481" s="11">
        <v>10.0</v>
      </c>
      <c r="E4481" s="12">
        <v>6.0</v>
      </c>
      <c r="F4481" s="9" t="s">
        <v>43</v>
      </c>
      <c r="G4481" s="10" t="s">
        <v>2750</v>
      </c>
      <c r="H4481" s="9" t="s">
        <v>26</v>
      </c>
    </row>
    <row r="4482" ht="15.75" customHeight="1">
      <c r="A4482" s="9" t="s">
        <v>64</v>
      </c>
      <c r="B4482" s="10" t="s">
        <v>1091</v>
      </c>
      <c r="C4482" s="10" t="s">
        <v>2749</v>
      </c>
      <c r="D4482" s="11">
        <v>7.0</v>
      </c>
      <c r="E4482" s="12">
        <v>6.0</v>
      </c>
      <c r="F4482" s="9" t="s">
        <v>43</v>
      </c>
      <c r="G4482" s="10" t="s">
        <v>2750</v>
      </c>
      <c r="H4482" s="9" t="s">
        <v>35</v>
      </c>
    </row>
    <row r="4483" ht="15.75" customHeight="1">
      <c r="A4483" s="9" t="s">
        <v>182</v>
      </c>
      <c r="B4483" s="10" t="s">
        <v>278</v>
      </c>
      <c r="C4483" s="10" t="s">
        <v>23</v>
      </c>
      <c r="D4483" s="11">
        <v>4.0</v>
      </c>
      <c r="E4483" s="13"/>
      <c r="F4483" s="9" t="s">
        <v>97</v>
      </c>
      <c r="G4483" s="10" t="s">
        <v>2751</v>
      </c>
      <c r="H4483" s="9" t="s">
        <v>35</v>
      </c>
    </row>
    <row r="4484" ht="15.75" customHeight="1">
      <c r="A4484" s="9" t="s">
        <v>76</v>
      </c>
      <c r="B4484" s="10" t="s">
        <v>329</v>
      </c>
      <c r="C4484" s="11">
        <v>4.0</v>
      </c>
      <c r="D4484" s="11">
        <v>4.0</v>
      </c>
      <c r="E4484" s="12">
        <v>3.0</v>
      </c>
      <c r="F4484" s="9" t="s">
        <v>33</v>
      </c>
      <c r="G4484" s="10" t="s">
        <v>179</v>
      </c>
      <c r="H4484" s="9" t="s">
        <v>35</v>
      </c>
    </row>
    <row r="4485" ht="15.75" customHeight="1">
      <c r="A4485" s="9" t="s">
        <v>76</v>
      </c>
      <c r="B4485" s="10" t="s">
        <v>741</v>
      </c>
      <c r="C4485" s="10" t="s">
        <v>2749</v>
      </c>
      <c r="D4485" s="11">
        <v>9.0</v>
      </c>
      <c r="E4485" s="12">
        <v>6.0</v>
      </c>
      <c r="F4485" s="9" t="s">
        <v>29</v>
      </c>
      <c r="G4485" s="10" t="s">
        <v>2597</v>
      </c>
      <c r="H4485" s="9" t="s">
        <v>35</v>
      </c>
    </row>
    <row r="4486" ht="15.75" customHeight="1">
      <c r="A4486" s="9" t="s">
        <v>76</v>
      </c>
      <c r="B4486" s="10" t="s">
        <v>2752</v>
      </c>
      <c r="C4486" s="10" t="s">
        <v>39</v>
      </c>
      <c r="D4486" s="11">
        <v>6.0</v>
      </c>
      <c r="E4486" s="13"/>
      <c r="F4486" s="9" t="s">
        <v>33</v>
      </c>
      <c r="G4486" s="10" t="s">
        <v>2753</v>
      </c>
      <c r="H4486" s="9" t="s">
        <v>26</v>
      </c>
    </row>
    <row r="4487" ht="15.75" customHeight="1">
      <c r="A4487" s="9" t="s">
        <v>76</v>
      </c>
      <c r="B4487" s="10" t="s">
        <v>2320</v>
      </c>
      <c r="C4487" s="10" t="s">
        <v>2749</v>
      </c>
      <c r="D4487" s="11">
        <v>10.0</v>
      </c>
      <c r="E4487" s="12">
        <v>6.0</v>
      </c>
      <c r="F4487" s="9" t="s">
        <v>29</v>
      </c>
      <c r="G4487" s="10" t="s">
        <v>2754</v>
      </c>
      <c r="H4487" s="9" t="s">
        <v>35</v>
      </c>
    </row>
    <row r="4488" ht="15.75" customHeight="1">
      <c r="A4488" s="9" t="s">
        <v>152</v>
      </c>
      <c r="B4488" s="10" t="s">
        <v>450</v>
      </c>
      <c r="C4488" s="10" t="s">
        <v>2749</v>
      </c>
      <c r="D4488" s="11">
        <v>7.0</v>
      </c>
      <c r="E4488" s="12">
        <v>3.0</v>
      </c>
      <c r="F4488" s="9" t="s">
        <v>74</v>
      </c>
      <c r="G4488" s="10" t="s">
        <v>2755</v>
      </c>
      <c r="H4488" s="9" t="s">
        <v>35</v>
      </c>
    </row>
    <row r="4489" ht="15.75" customHeight="1">
      <c r="A4489" s="9" t="s">
        <v>46</v>
      </c>
      <c r="B4489" s="10" t="s">
        <v>2472</v>
      </c>
      <c r="C4489" s="10" t="s">
        <v>2749</v>
      </c>
      <c r="D4489" s="11">
        <v>9.0</v>
      </c>
      <c r="E4489" s="12">
        <v>4.0</v>
      </c>
      <c r="F4489" s="9" t="s">
        <v>586</v>
      </c>
      <c r="G4489" s="10" t="s">
        <v>740</v>
      </c>
      <c r="H4489" s="9" t="s">
        <v>67</v>
      </c>
    </row>
    <row r="4490" ht="15.75" customHeight="1">
      <c r="A4490" s="9" t="s">
        <v>27</v>
      </c>
      <c r="B4490" s="10" t="s">
        <v>651</v>
      </c>
      <c r="C4490" s="10" t="s">
        <v>117</v>
      </c>
      <c r="D4490" s="11">
        <v>4.0</v>
      </c>
      <c r="E4490" s="12">
        <v>3.0</v>
      </c>
      <c r="F4490" s="9" t="s">
        <v>59</v>
      </c>
      <c r="G4490" s="10" t="s">
        <v>2756</v>
      </c>
      <c r="H4490" s="9" t="s">
        <v>35</v>
      </c>
    </row>
    <row r="4491" ht="15.75" customHeight="1">
      <c r="A4491" s="9" t="s">
        <v>263</v>
      </c>
      <c r="B4491" s="10" t="s">
        <v>421</v>
      </c>
      <c r="C4491" s="10"/>
      <c r="D4491" s="10"/>
      <c r="E4491" s="13"/>
      <c r="F4491" s="9" t="s">
        <v>2757</v>
      </c>
      <c r="G4491" s="10" t="s">
        <v>2758</v>
      </c>
      <c r="H4491" s="9"/>
    </row>
    <row r="4492" ht="15.75" customHeight="1">
      <c r="A4492" s="9" t="s">
        <v>27</v>
      </c>
      <c r="B4492" s="10" t="s">
        <v>65</v>
      </c>
      <c r="C4492" s="10"/>
      <c r="D4492" s="10"/>
      <c r="E4492" s="13"/>
      <c r="F4492" s="9" t="s">
        <v>74</v>
      </c>
      <c r="G4492" s="10" t="s">
        <v>2759</v>
      </c>
      <c r="H4492" s="9" t="s">
        <v>67</v>
      </c>
    </row>
    <row r="4493" ht="15.75" customHeight="1">
      <c r="A4493" s="9" t="s">
        <v>76</v>
      </c>
      <c r="B4493" s="10" t="s">
        <v>1173</v>
      </c>
      <c r="C4493" s="10" t="s">
        <v>117</v>
      </c>
      <c r="D4493" s="11">
        <v>6.0</v>
      </c>
      <c r="E4493" s="13"/>
      <c r="F4493" s="9" t="s">
        <v>301</v>
      </c>
      <c r="G4493" s="10" t="s">
        <v>2760</v>
      </c>
      <c r="H4493" s="9" t="s">
        <v>35</v>
      </c>
    </row>
    <row r="4494" ht="15.75" customHeight="1">
      <c r="A4494" s="9" t="s">
        <v>182</v>
      </c>
      <c r="B4494" s="10" t="s">
        <v>417</v>
      </c>
      <c r="C4494" s="10" t="s">
        <v>289</v>
      </c>
      <c r="D4494" s="11">
        <v>4.0</v>
      </c>
      <c r="E4494" s="13"/>
      <c r="F4494" s="9" t="s">
        <v>97</v>
      </c>
      <c r="G4494" s="10" t="s">
        <v>2761</v>
      </c>
      <c r="H4494" s="9" t="s">
        <v>35</v>
      </c>
    </row>
    <row r="4495" ht="15.75" customHeight="1">
      <c r="A4495" s="9" t="s">
        <v>182</v>
      </c>
      <c r="B4495" s="10" t="s">
        <v>484</v>
      </c>
      <c r="C4495" s="10" t="s">
        <v>62</v>
      </c>
      <c r="D4495" s="11">
        <v>6.0</v>
      </c>
      <c r="E4495" s="13"/>
      <c r="F4495" s="9" t="s">
        <v>33</v>
      </c>
      <c r="G4495" s="10" t="s">
        <v>1026</v>
      </c>
      <c r="H4495" s="9" t="s">
        <v>35</v>
      </c>
    </row>
    <row r="4496" ht="15.75" customHeight="1">
      <c r="A4496" s="9" t="s">
        <v>363</v>
      </c>
      <c r="B4496" s="10" t="s">
        <v>634</v>
      </c>
      <c r="C4496" s="11">
        <v>3.0</v>
      </c>
      <c r="D4496" s="11">
        <v>2.0</v>
      </c>
      <c r="E4496" s="12">
        <v>2.0</v>
      </c>
      <c r="F4496" s="9" t="s">
        <v>97</v>
      </c>
      <c r="G4496" s="10" t="s">
        <v>2762</v>
      </c>
      <c r="H4496" s="9" t="s">
        <v>35</v>
      </c>
    </row>
    <row r="4497" ht="15.75" customHeight="1">
      <c r="A4497" s="9" t="s">
        <v>363</v>
      </c>
      <c r="B4497" s="10" t="s">
        <v>900</v>
      </c>
      <c r="C4497" s="10" t="s">
        <v>62</v>
      </c>
      <c r="D4497" s="11">
        <v>4.0</v>
      </c>
      <c r="E4497" s="12">
        <v>2.0</v>
      </c>
      <c r="F4497" s="9" t="s">
        <v>97</v>
      </c>
      <c r="G4497" s="10" t="s">
        <v>1413</v>
      </c>
      <c r="H4497" s="9" t="s">
        <v>35</v>
      </c>
    </row>
    <row r="4498" ht="15.75" customHeight="1">
      <c r="A4498" s="9" t="s">
        <v>363</v>
      </c>
      <c r="B4498" s="10" t="s">
        <v>332</v>
      </c>
      <c r="C4498" s="10" t="s">
        <v>62</v>
      </c>
      <c r="D4498" s="11">
        <v>4.0</v>
      </c>
      <c r="E4498" s="12">
        <v>2.0</v>
      </c>
      <c r="F4498" s="9" t="s">
        <v>33</v>
      </c>
      <c r="G4498" s="10" t="s">
        <v>2029</v>
      </c>
      <c r="H4498" s="9" t="s">
        <v>35</v>
      </c>
    </row>
    <row r="4499" ht="15.75" customHeight="1">
      <c r="A4499" s="9" t="s">
        <v>31</v>
      </c>
      <c r="B4499" s="10" t="s">
        <v>2763</v>
      </c>
      <c r="C4499" s="11">
        <v>3.0</v>
      </c>
      <c r="D4499" s="11">
        <v>3.0</v>
      </c>
      <c r="E4499" s="12">
        <v>1.0</v>
      </c>
      <c r="F4499" s="9" t="s">
        <v>33</v>
      </c>
      <c r="G4499" s="10" t="s">
        <v>2764</v>
      </c>
      <c r="H4499" s="9" t="s">
        <v>35</v>
      </c>
    </row>
    <row r="4500" ht="15.75" customHeight="1">
      <c r="A4500" s="9" t="s">
        <v>106</v>
      </c>
      <c r="B4500" s="10" t="s">
        <v>1780</v>
      </c>
      <c r="C4500" s="11">
        <v>4.0</v>
      </c>
      <c r="D4500" s="11">
        <v>3.0</v>
      </c>
      <c r="E4500" s="13"/>
      <c r="F4500" s="9" t="s">
        <v>172</v>
      </c>
      <c r="G4500" s="10" t="s">
        <v>2765</v>
      </c>
      <c r="H4500" s="9"/>
    </row>
    <row r="4501" ht="15.75" customHeight="1">
      <c r="A4501" s="9" t="s">
        <v>106</v>
      </c>
      <c r="B4501" s="10" t="s">
        <v>413</v>
      </c>
      <c r="C4501" s="11">
        <v>4.0</v>
      </c>
      <c r="D4501" s="11">
        <v>3.0</v>
      </c>
      <c r="E4501" s="13"/>
      <c r="F4501" s="9" t="s">
        <v>59</v>
      </c>
      <c r="G4501" s="10" t="s">
        <v>715</v>
      </c>
      <c r="H4501" s="9" t="s">
        <v>35</v>
      </c>
    </row>
    <row r="4502" ht="15.75" customHeight="1">
      <c r="A4502" s="9" t="s">
        <v>2766</v>
      </c>
      <c r="B4502" s="10" t="s">
        <v>82</v>
      </c>
      <c r="C4502" s="11">
        <v>5.0</v>
      </c>
      <c r="D4502" s="11">
        <v>3.0</v>
      </c>
      <c r="E4502" s="13"/>
      <c r="F4502" s="9" t="s">
        <v>172</v>
      </c>
      <c r="G4502" s="10" t="s">
        <v>1307</v>
      </c>
      <c r="H4502" s="9"/>
    </row>
    <row r="4503" ht="15.75" customHeight="1">
      <c r="A4503" s="9" t="s">
        <v>36</v>
      </c>
      <c r="B4503" s="10" t="s">
        <v>891</v>
      </c>
      <c r="C4503" s="11">
        <v>4.0</v>
      </c>
      <c r="D4503" s="11">
        <v>2.0</v>
      </c>
      <c r="E4503" s="12">
        <v>2.0</v>
      </c>
      <c r="F4503" s="9" t="s">
        <v>87</v>
      </c>
      <c r="G4503" s="10" t="s">
        <v>743</v>
      </c>
      <c r="H4503" s="9" t="s">
        <v>35</v>
      </c>
    </row>
    <row r="4504" ht="15.75" customHeight="1">
      <c r="A4504" s="9" t="s">
        <v>36</v>
      </c>
      <c r="B4504" s="10" t="s">
        <v>891</v>
      </c>
      <c r="C4504" s="11">
        <v>4.0</v>
      </c>
      <c r="D4504" s="11">
        <v>2.0</v>
      </c>
      <c r="E4504" s="12">
        <v>2.0</v>
      </c>
      <c r="F4504" s="9" t="s">
        <v>87</v>
      </c>
      <c r="G4504" s="10" t="s">
        <v>743</v>
      </c>
      <c r="H4504" s="9" t="s">
        <v>35</v>
      </c>
    </row>
    <row r="4505" ht="15.75" customHeight="1">
      <c r="A4505" s="9" t="s">
        <v>2035</v>
      </c>
      <c r="B4505" s="10" t="s">
        <v>891</v>
      </c>
      <c r="C4505" s="11">
        <v>3.0</v>
      </c>
      <c r="D4505" s="11">
        <v>2.0</v>
      </c>
      <c r="E4505" s="12">
        <v>2.0</v>
      </c>
      <c r="F4505" s="9" t="s">
        <v>24</v>
      </c>
      <c r="G4505" s="10" t="s">
        <v>743</v>
      </c>
      <c r="H4505" s="9"/>
    </row>
    <row r="4506" ht="15.75" customHeight="1">
      <c r="A4506" s="9" t="s">
        <v>2035</v>
      </c>
      <c r="B4506" s="10" t="s">
        <v>508</v>
      </c>
      <c r="C4506" s="11">
        <v>2.0</v>
      </c>
      <c r="D4506" s="11">
        <v>2.0</v>
      </c>
      <c r="E4506" s="12">
        <v>1.0</v>
      </c>
      <c r="F4506" s="9" t="s">
        <v>24</v>
      </c>
      <c r="G4506" s="10" t="s">
        <v>1271</v>
      </c>
      <c r="H4506" s="9"/>
    </row>
    <row r="4507" ht="15.75" customHeight="1">
      <c r="A4507" s="9" t="s">
        <v>111</v>
      </c>
      <c r="B4507" s="10" t="s">
        <v>2656</v>
      </c>
      <c r="C4507" s="10" t="s">
        <v>23</v>
      </c>
      <c r="D4507" s="11">
        <v>2.0</v>
      </c>
      <c r="E4507" s="12">
        <v>2.0</v>
      </c>
      <c r="F4507" s="9" t="s">
        <v>24</v>
      </c>
      <c r="G4507" s="10" t="s">
        <v>2647</v>
      </c>
      <c r="H4507" s="9"/>
    </row>
    <row r="4508" ht="15.75" customHeight="1">
      <c r="A4508" s="9" t="s">
        <v>111</v>
      </c>
      <c r="B4508" s="10" t="s">
        <v>891</v>
      </c>
      <c r="C4508" s="10" t="s">
        <v>23</v>
      </c>
      <c r="D4508" s="11">
        <v>3.0</v>
      </c>
      <c r="E4508" s="12">
        <v>2.0</v>
      </c>
      <c r="F4508" s="9" t="s">
        <v>24</v>
      </c>
      <c r="G4508" s="10" t="s">
        <v>2647</v>
      </c>
      <c r="H4508" s="9"/>
    </row>
    <row r="4509" ht="15.75" customHeight="1">
      <c r="A4509" s="9" t="s">
        <v>111</v>
      </c>
      <c r="B4509" s="10" t="s">
        <v>891</v>
      </c>
      <c r="C4509" s="10" t="s">
        <v>23</v>
      </c>
      <c r="D4509" s="11">
        <v>3.0</v>
      </c>
      <c r="E4509" s="12">
        <v>2.0</v>
      </c>
      <c r="F4509" s="9" t="s">
        <v>24</v>
      </c>
      <c r="G4509" s="10" t="s">
        <v>2647</v>
      </c>
      <c r="H4509" s="9"/>
    </row>
    <row r="4510" ht="15.75" customHeight="1">
      <c r="A4510" s="9" t="s">
        <v>76</v>
      </c>
      <c r="B4510" s="10" t="s">
        <v>138</v>
      </c>
      <c r="C4510" s="11">
        <v>2.0</v>
      </c>
      <c r="D4510" s="11">
        <v>3.0</v>
      </c>
      <c r="E4510" s="12">
        <v>2.0</v>
      </c>
      <c r="F4510" s="9" t="s">
        <v>124</v>
      </c>
      <c r="G4510" s="10" t="s">
        <v>1502</v>
      </c>
      <c r="H4510" s="9" t="s">
        <v>35</v>
      </c>
    </row>
    <row r="4511" ht="15.75" customHeight="1">
      <c r="A4511" s="9" t="s">
        <v>76</v>
      </c>
      <c r="B4511" s="10" t="s">
        <v>650</v>
      </c>
      <c r="C4511" s="11">
        <v>2.0</v>
      </c>
      <c r="D4511" s="11">
        <v>3.0</v>
      </c>
      <c r="E4511" s="12">
        <v>2.0</v>
      </c>
      <c r="F4511" s="9" t="s">
        <v>124</v>
      </c>
      <c r="G4511" s="10" t="s">
        <v>1502</v>
      </c>
      <c r="H4511" s="9" t="s">
        <v>26</v>
      </c>
    </row>
    <row r="4512" ht="15.75" customHeight="1">
      <c r="A4512" s="9" t="s">
        <v>76</v>
      </c>
      <c r="B4512" s="10" t="s">
        <v>428</v>
      </c>
      <c r="C4512" s="11">
        <v>4.0</v>
      </c>
      <c r="D4512" s="11">
        <v>5.0</v>
      </c>
      <c r="E4512" s="12">
        <v>3.0</v>
      </c>
      <c r="F4512" s="9" t="s">
        <v>124</v>
      </c>
      <c r="G4512" s="10" t="s">
        <v>2767</v>
      </c>
      <c r="H4512" s="9" t="s">
        <v>35</v>
      </c>
    </row>
    <row r="4513" ht="15.75" customHeight="1">
      <c r="A4513" s="9" t="s">
        <v>76</v>
      </c>
      <c r="B4513" s="10" t="s">
        <v>968</v>
      </c>
      <c r="C4513" s="11">
        <v>1.0</v>
      </c>
      <c r="D4513" s="11">
        <v>1.0</v>
      </c>
      <c r="E4513" s="12">
        <v>1.0</v>
      </c>
      <c r="F4513" s="9" t="s">
        <v>86</v>
      </c>
      <c r="G4513" s="10" t="s">
        <v>749</v>
      </c>
      <c r="H4513" s="9" t="s">
        <v>26</v>
      </c>
    </row>
    <row r="4514" ht="15.75" customHeight="1">
      <c r="A4514" s="9" t="s">
        <v>46</v>
      </c>
      <c r="B4514" s="10" t="s">
        <v>593</v>
      </c>
      <c r="C4514" s="11">
        <v>2.0</v>
      </c>
      <c r="D4514" s="11">
        <v>2.0</v>
      </c>
      <c r="E4514" s="13"/>
      <c r="F4514" s="9" t="s">
        <v>97</v>
      </c>
      <c r="G4514" s="10" t="s">
        <v>337</v>
      </c>
      <c r="H4514" s="9" t="s">
        <v>26</v>
      </c>
    </row>
    <row r="4515" ht="15.75" customHeight="1">
      <c r="A4515" s="9" t="s">
        <v>76</v>
      </c>
      <c r="B4515" s="10" t="s">
        <v>957</v>
      </c>
      <c r="C4515" s="11">
        <v>3.0</v>
      </c>
      <c r="D4515" s="11">
        <v>3.0</v>
      </c>
      <c r="E4515" s="12">
        <v>2.0</v>
      </c>
      <c r="F4515" s="9" t="s">
        <v>87</v>
      </c>
      <c r="G4515" s="10" t="s">
        <v>2768</v>
      </c>
      <c r="H4515" s="9" t="s">
        <v>35</v>
      </c>
    </row>
    <row r="4516" ht="15.75" customHeight="1">
      <c r="A4516" s="9" t="s">
        <v>41</v>
      </c>
      <c r="B4516" s="10" t="s">
        <v>269</v>
      </c>
      <c r="C4516" s="11">
        <v>3.0</v>
      </c>
      <c r="D4516" s="11">
        <v>2.0</v>
      </c>
      <c r="E4516" s="12">
        <v>1.0</v>
      </c>
      <c r="F4516" s="9" t="s">
        <v>87</v>
      </c>
      <c r="G4516" s="10" t="s">
        <v>1550</v>
      </c>
      <c r="H4516" s="9"/>
    </row>
    <row r="4517" ht="15.75" customHeight="1">
      <c r="A4517" s="9" t="s">
        <v>41</v>
      </c>
      <c r="B4517" s="10" t="s">
        <v>269</v>
      </c>
      <c r="C4517" s="11">
        <v>3.0</v>
      </c>
      <c r="D4517" s="11">
        <v>2.0</v>
      </c>
      <c r="E4517" s="12">
        <v>1.0</v>
      </c>
      <c r="F4517" s="9" t="s">
        <v>87</v>
      </c>
      <c r="G4517" s="10" t="s">
        <v>1550</v>
      </c>
      <c r="H4517" s="9" t="s">
        <v>35</v>
      </c>
    </row>
    <row r="4518" ht="15.75" customHeight="1">
      <c r="A4518" s="9" t="s">
        <v>174</v>
      </c>
      <c r="B4518" s="10" t="s">
        <v>1817</v>
      </c>
      <c r="C4518" s="11">
        <v>3.0</v>
      </c>
      <c r="D4518" s="11">
        <v>2.0</v>
      </c>
      <c r="E4518" s="12">
        <v>2.0</v>
      </c>
      <c r="F4518" s="9" t="s">
        <v>87</v>
      </c>
      <c r="G4518" s="10" t="s">
        <v>2769</v>
      </c>
      <c r="H4518" s="9"/>
    </row>
    <row r="4519" ht="15.75" customHeight="1">
      <c r="A4519" s="9" t="s">
        <v>21</v>
      </c>
      <c r="B4519" s="10" t="s">
        <v>50</v>
      </c>
      <c r="C4519" s="10" t="s">
        <v>23</v>
      </c>
      <c r="D4519" s="11">
        <v>2.0</v>
      </c>
      <c r="E4519" s="12">
        <v>1.0</v>
      </c>
      <c r="F4519" s="9" t="s">
        <v>87</v>
      </c>
      <c r="G4519" s="10" t="s">
        <v>325</v>
      </c>
      <c r="H4519" s="9"/>
    </row>
    <row r="4520" ht="15.75" customHeight="1">
      <c r="A4520" s="9" t="s">
        <v>1013</v>
      </c>
      <c r="B4520" s="10" t="s">
        <v>238</v>
      </c>
      <c r="C4520" s="10" t="s">
        <v>226</v>
      </c>
      <c r="D4520" s="11">
        <v>5.0</v>
      </c>
      <c r="E4520" s="13"/>
      <c r="F4520" s="9" t="s">
        <v>172</v>
      </c>
      <c r="G4520" s="10" t="s">
        <v>2770</v>
      </c>
      <c r="H4520" s="9"/>
    </row>
    <row r="4521" ht="15.75" customHeight="1">
      <c r="A4521" s="9" t="s">
        <v>174</v>
      </c>
      <c r="B4521" s="10" t="s">
        <v>891</v>
      </c>
      <c r="C4521" s="11">
        <v>3.0</v>
      </c>
      <c r="D4521" s="11">
        <v>2.0</v>
      </c>
      <c r="E4521" s="12">
        <v>1.0</v>
      </c>
      <c r="F4521" s="9" t="s">
        <v>559</v>
      </c>
      <c r="G4521" s="10" t="s">
        <v>2075</v>
      </c>
      <c r="H4521" s="9"/>
    </row>
    <row r="4522" ht="15.75" customHeight="1">
      <c r="A4522" s="9" t="s">
        <v>106</v>
      </c>
      <c r="B4522" s="10" t="s">
        <v>22</v>
      </c>
      <c r="C4522" s="10" t="s">
        <v>205</v>
      </c>
      <c r="D4522" s="11">
        <v>6.0</v>
      </c>
      <c r="E4522" s="13"/>
      <c r="F4522" s="9" t="s">
        <v>559</v>
      </c>
      <c r="G4522" s="10" t="s">
        <v>336</v>
      </c>
      <c r="H4522" s="9"/>
    </row>
    <row r="4523" ht="15.75" customHeight="1">
      <c r="A4523" s="9" t="s">
        <v>2771</v>
      </c>
      <c r="B4523" s="10" t="s">
        <v>241</v>
      </c>
      <c r="C4523" s="11">
        <v>5.0</v>
      </c>
      <c r="D4523" s="11">
        <v>4.0</v>
      </c>
      <c r="E4523" s="13"/>
      <c r="F4523" s="9" t="s">
        <v>559</v>
      </c>
      <c r="G4523" s="10" t="s">
        <v>1949</v>
      </c>
      <c r="H4523" s="9"/>
    </row>
    <row r="4524" ht="15.75" customHeight="1">
      <c r="A4524" s="9" t="s">
        <v>174</v>
      </c>
      <c r="B4524" s="10" t="s">
        <v>1010</v>
      </c>
      <c r="C4524" s="11">
        <v>2.0</v>
      </c>
      <c r="D4524" s="11">
        <v>2.0</v>
      </c>
      <c r="E4524" s="12">
        <v>1.0</v>
      </c>
      <c r="F4524" s="9" t="s">
        <v>87</v>
      </c>
      <c r="G4524" s="10" t="s">
        <v>2772</v>
      </c>
      <c r="H4524" s="9" t="s">
        <v>26</v>
      </c>
    </row>
    <row r="4525" ht="15.75" customHeight="1">
      <c r="A4525" s="9" t="s">
        <v>70</v>
      </c>
      <c r="B4525" s="10" t="s">
        <v>82</v>
      </c>
      <c r="C4525" s="10" t="s">
        <v>62</v>
      </c>
      <c r="D4525" s="11">
        <v>4.0</v>
      </c>
      <c r="E4525" s="13"/>
      <c r="F4525" s="9" t="s">
        <v>33</v>
      </c>
      <c r="G4525" s="10" t="s">
        <v>731</v>
      </c>
      <c r="H4525" s="9" t="s">
        <v>26</v>
      </c>
    </row>
    <row r="4526" ht="15.75" customHeight="1">
      <c r="A4526" s="9" t="s">
        <v>70</v>
      </c>
      <c r="B4526" s="10" t="s">
        <v>1010</v>
      </c>
      <c r="C4526" s="11">
        <v>3.0</v>
      </c>
      <c r="D4526" s="11">
        <v>2.0</v>
      </c>
      <c r="E4526" s="12">
        <v>1.0</v>
      </c>
      <c r="F4526" s="9" t="s">
        <v>97</v>
      </c>
      <c r="G4526" s="10"/>
      <c r="H4526" s="9" t="s">
        <v>35</v>
      </c>
    </row>
    <row r="4527" ht="15.75" customHeight="1">
      <c r="A4527" s="9" t="s">
        <v>53</v>
      </c>
      <c r="B4527" s="10" t="s">
        <v>247</v>
      </c>
      <c r="C4527" s="11">
        <v>4.0</v>
      </c>
      <c r="D4527" s="11">
        <v>3.0</v>
      </c>
      <c r="E4527" s="13"/>
      <c r="F4527" s="9" t="s">
        <v>59</v>
      </c>
      <c r="G4527" s="10" t="s">
        <v>212</v>
      </c>
      <c r="H4527" s="9" t="s">
        <v>35</v>
      </c>
    </row>
    <row r="4528" ht="15.75" customHeight="1">
      <c r="A4528" s="9" t="s">
        <v>36</v>
      </c>
      <c r="B4528" s="10" t="s">
        <v>2773</v>
      </c>
      <c r="C4528" s="11">
        <v>3.0</v>
      </c>
      <c r="D4528" s="11">
        <v>2.0</v>
      </c>
      <c r="E4528" s="12">
        <v>2.0</v>
      </c>
      <c r="F4528" s="9" t="s">
        <v>24</v>
      </c>
      <c r="G4528" s="10" t="s">
        <v>1674</v>
      </c>
      <c r="H4528" s="9"/>
    </row>
    <row r="4529" ht="15.75" customHeight="1">
      <c r="A4529" s="9" t="s">
        <v>27</v>
      </c>
      <c r="B4529" s="10" t="s">
        <v>694</v>
      </c>
      <c r="C4529" s="10"/>
      <c r="D4529" s="10"/>
      <c r="E4529" s="12">
        <v>12.0</v>
      </c>
      <c r="F4529" s="9" t="s">
        <v>29</v>
      </c>
      <c r="G4529" s="10" t="s">
        <v>2774</v>
      </c>
      <c r="H4529" s="9" t="s">
        <v>67</v>
      </c>
    </row>
    <row r="4530" ht="15.75" customHeight="1">
      <c r="A4530" s="9" t="s">
        <v>27</v>
      </c>
      <c r="B4530" s="10" t="s">
        <v>990</v>
      </c>
      <c r="C4530" s="10"/>
      <c r="D4530" s="10"/>
      <c r="E4530" s="12">
        <v>4.0</v>
      </c>
      <c r="F4530" s="9" t="s">
        <v>74</v>
      </c>
      <c r="G4530" s="10" t="s">
        <v>2775</v>
      </c>
      <c r="H4530" s="9" t="s">
        <v>26</v>
      </c>
    </row>
    <row r="4531" ht="15.75" customHeight="1">
      <c r="A4531" s="9" t="s">
        <v>2776</v>
      </c>
      <c r="B4531" s="10" t="s">
        <v>2777</v>
      </c>
      <c r="C4531" s="10"/>
      <c r="D4531" s="10"/>
      <c r="E4531" s="13"/>
      <c r="F4531" s="9" t="s">
        <v>29</v>
      </c>
      <c r="G4531" s="10" t="s">
        <v>2778</v>
      </c>
      <c r="H4531" s="9" t="s">
        <v>35</v>
      </c>
    </row>
    <row r="4532" ht="15.75" customHeight="1">
      <c r="A4532" s="9" t="s">
        <v>792</v>
      </c>
      <c r="B4532" s="10" t="s">
        <v>2779</v>
      </c>
      <c r="C4532" s="10"/>
      <c r="D4532" s="10"/>
      <c r="E4532" s="13"/>
      <c r="F4532" s="9" t="s">
        <v>2780</v>
      </c>
      <c r="G4532" s="10" t="s">
        <v>2781</v>
      </c>
      <c r="H4532" s="9"/>
    </row>
    <row r="4533" ht="15.75" customHeight="1">
      <c r="A4533" s="9" t="s">
        <v>53</v>
      </c>
      <c r="B4533" s="10" t="s">
        <v>641</v>
      </c>
      <c r="C4533" s="11">
        <v>3.0</v>
      </c>
      <c r="D4533" s="11">
        <v>2.0</v>
      </c>
      <c r="E4533" s="12">
        <v>2.0</v>
      </c>
      <c r="F4533" s="9" t="s">
        <v>87</v>
      </c>
      <c r="G4533" s="10" t="s">
        <v>2782</v>
      </c>
      <c r="H4533" s="9" t="s">
        <v>35</v>
      </c>
    </row>
    <row r="4534" ht="15.75" customHeight="1">
      <c r="A4534" s="9" t="s">
        <v>76</v>
      </c>
      <c r="B4534" s="10" t="s">
        <v>332</v>
      </c>
      <c r="C4534" s="10" t="s">
        <v>62</v>
      </c>
      <c r="D4534" s="11">
        <v>3.0</v>
      </c>
      <c r="E4534" s="13"/>
      <c r="F4534" s="9" t="s">
        <v>87</v>
      </c>
      <c r="G4534" s="10" t="s">
        <v>2216</v>
      </c>
      <c r="H4534" s="9" t="s">
        <v>35</v>
      </c>
    </row>
    <row r="4535" ht="15.75" customHeight="1">
      <c r="A4535" s="9" t="s">
        <v>93</v>
      </c>
      <c r="B4535" s="10" t="s">
        <v>91</v>
      </c>
      <c r="C4535" s="11">
        <v>3.0</v>
      </c>
      <c r="D4535" s="11">
        <v>2.0</v>
      </c>
      <c r="E4535" s="12">
        <v>2.0</v>
      </c>
      <c r="F4535" s="9" t="s">
        <v>87</v>
      </c>
      <c r="G4535" s="10" t="s">
        <v>1269</v>
      </c>
      <c r="H4535" s="9" t="s">
        <v>35</v>
      </c>
    </row>
    <row r="4536" ht="15.75" customHeight="1">
      <c r="A4536" s="9" t="s">
        <v>76</v>
      </c>
      <c r="B4536" s="10" t="s">
        <v>22</v>
      </c>
      <c r="C4536" s="10" t="s">
        <v>62</v>
      </c>
      <c r="D4536" s="11">
        <v>3.0</v>
      </c>
      <c r="E4536" s="13"/>
      <c r="F4536" s="9" t="s">
        <v>87</v>
      </c>
      <c r="G4536" s="10" t="s">
        <v>2783</v>
      </c>
      <c r="H4536" s="9" t="s">
        <v>26</v>
      </c>
    </row>
    <row r="4537" ht="15.75" customHeight="1">
      <c r="A4537" s="9" t="s">
        <v>76</v>
      </c>
      <c r="B4537" s="10" t="s">
        <v>89</v>
      </c>
      <c r="C4537" s="10" t="s">
        <v>62</v>
      </c>
      <c r="D4537" s="11">
        <v>4.0</v>
      </c>
      <c r="E4537" s="12">
        <v>2.0</v>
      </c>
      <c r="F4537" s="9" t="s">
        <v>33</v>
      </c>
      <c r="G4537" s="10" t="s">
        <v>1026</v>
      </c>
      <c r="H4537" s="9" t="s">
        <v>35</v>
      </c>
    </row>
    <row r="4538" ht="15.75" customHeight="1">
      <c r="A4538" s="9" t="s">
        <v>76</v>
      </c>
      <c r="B4538" s="10" t="s">
        <v>85</v>
      </c>
      <c r="C4538" s="10" t="s">
        <v>62</v>
      </c>
      <c r="D4538" s="11">
        <v>3.0</v>
      </c>
      <c r="E4538" s="12">
        <v>2.0</v>
      </c>
      <c r="F4538" s="9" t="s">
        <v>87</v>
      </c>
      <c r="G4538" s="10" t="s">
        <v>2784</v>
      </c>
      <c r="H4538" s="9" t="s">
        <v>35</v>
      </c>
    </row>
    <row r="4539" ht="15.75" customHeight="1">
      <c r="A4539" s="9" t="s">
        <v>76</v>
      </c>
      <c r="B4539" s="10" t="s">
        <v>313</v>
      </c>
      <c r="C4539" s="10" t="s">
        <v>62</v>
      </c>
      <c r="D4539" s="11">
        <v>4.0</v>
      </c>
      <c r="E4539" s="13"/>
      <c r="F4539" s="9" t="s">
        <v>87</v>
      </c>
      <c r="G4539" s="10" t="s">
        <v>2215</v>
      </c>
      <c r="H4539" s="9" t="s">
        <v>26</v>
      </c>
    </row>
    <row r="4540" ht="15.75" customHeight="1">
      <c r="A4540" s="9" t="s">
        <v>190</v>
      </c>
      <c r="B4540" s="10" t="s">
        <v>89</v>
      </c>
      <c r="C4540" s="11">
        <v>2.0</v>
      </c>
      <c r="D4540" s="11">
        <v>2.0</v>
      </c>
      <c r="E4540" s="12">
        <v>1.0</v>
      </c>
      <c r="F4540" s="9" t="s">
        <v>33</v>
      </c>
      <c r="G4540" s="10" t="s">
        <v>2652</v>
      </c>
      <c r="H4540" s="9" t="s">
        <v>26</v>
      </c>
    </row>
    <row r="4541" ht="15.75" customHeight="1">
      <c r="A4541" s="9" t="s">
        <v>53</v>
      </c>
      <c r="B4541" s="10" t="s">
        <v>1860</v>
      </c>
      <c r="C4541" s="11">
        <v>3.0</v>
      </c>
      <c r="D4541" s="11">
        <v>2.0</v>
      </c>
      <c r="E4541" s="13"/>
      <c r="F4541" s="9" t="s">
        <v>172</v>
      </c>
      <c r="G4541" s="10" t="s">
        <v>1098</v>
      </c>
      <c r="H4541" s="9" t="s">
        <v>67</v>
      </c>
    </row>
    <row r="4542" ht="15.75" customHeight="1">
      <c r="A4542" s="9" t="s">
        <v>53</v>
      </c>
      <c r="B4542" s="10" t="s">
        <v>332</v>
      </c>
      <c r="C4542" s="11">
        <v>4.0</v>
      </c>
      <c r="D4542" s="11">
        <v>4.0</v>
      </c>
      <c r="E4542" s="13"/>
      <c r="F4542" s="9" t="s">
        <v>678</v>
      </c>
      <c r="G4542" s="10" t="s">
        <v>715</v>
      </c>
      <c r="H4542" s="9"/>
    </row>
    <row r="4543" ht="15.75" customHeight="1">
      <c r="A4543" s="9" t="s">
        <v>1458</v>
      </c>
      <c r="B4543" s="10" t="s">
        <v>1672</v>
      </c>
      <c r="C4543" s="11">
        <v>4.0</v>
      </c>
      <c r="D4543" s="11">
        <v>2.0</v>
      </c>
      <c r="E4543" s="13"/>
      <c r="F4543" s="9" t="s">
        <v>172</v>
      </c>
      <c r="G4543" s="10" t="s">
        <v>1832</v>
      </c>
      <c r="H4543" s="9" t="s">
        <v>35</v>
      </c>
    </row>
    <row r="4544" ht="15.75" customHeight="1">
      <c r="A4544" s="9" t="s">
        <v>93</v>
      </c>
      <c r="B4544" s="10" t="s">
        <v>231</v>
      </c>
      <c r="C4544" s="11">
        <v>5.0</v>
      </c>
      <c r="D4544" s="11">
        <v>4.0</v>
      </c>
      <c r="E4544" s="13"/>
      <c r="F4544" s="9" t="s">
        <v>559</v>
      </c>
      <c r="G4544" s="10" t="s">
        <v>95</v>
      </c>
      <c r="H4544" s="9"/>
    </row>
    <row r="4545" ht="15.75" customHeight="1">
      <c r="A4545" s="9" t="s">
        <v>76</v>
      </c>
      <c r="B4545" s="10" t="s">
        <v>342</v>
      </c>
      <c r="C4545" s="10" t="s">
        <v>226</v>
      </c>
      <c r="D4545" s="11">
        <v>5.0</v>
      </c>
      <c r="E4545" s="12">
        <v>2.0</v>
      </c>
      <c r="F4545" s="9" t="s">
        <v>48</v>
      </c>
      <c r="G4545" s="10" t="s">
        <v>1926</v>
      </c>
      <c r="H4545" s="9" t="s">
        <v>35</v>
      </c>
    </row>
    <row r="4546" ht="15.75" customHeight="1">
      <c r="A4546" s="9" t="s">
        <v>70</v>
      </c>
      <c r="B4546" s="10" t="s">
        <v>634</v>
      </c>
      <c r="C4546" s="11">
        <v>3.0</v>
      </c>
      <c r="D4546" s="11">
        <v>2.0</v>
      </c>
      <c r="E4546" s="12">
        <v>2.0</v>
      </c>
      <c r="F4546" s="9" t="s">
        <v>24</v>
      </c>
      <c r="G4546" s="10" t="s">
        <v>1652</v>
      </c>
      <c r="H4546" s="9" t="s">
        <v>26</v>
      </c>
    </row>
    <row r="4547" ht="15.75" customHeight="1">
      <c r="A4547" s="9" t="s">
        <v>1476</v>
      </c>
      <c r="B4547" s="10" t="s">
        <v>2785</v>
      </c>
      <c r="C4547" s="11">
        <v>3.0</v>
      </c>
      <c r="D4547" s="11">
        <v>2.0</v>
      </c>
      <c r="E4547" s="12">
        <v>1.0</v>
      </c>
      <c r="F4547" s="9" t="s">
        <v>87</v>
      </c>
      <c r="G4547" s="10" t="s">
        <v>2651</v>
      </c>
      <c r="H4547" s="9" t="s">
        <v>35</v>
      </c>
    </row>
    <row r="4548" ht="15.75" customHeight="1">
      <c r="A4548" s="9" t="s">
        <v>1476</v>
      </c>
      <c r="B4548" s="10" t="s">
        <v>1428</v>
      </c>
      <c r="C4548" s="11">
        <v>3.0</v>
      </c>
      <c r="D4548" s="11">
        <v>2.0</v>
      </c>
      <c r="E4548" s="12">
        <v>1.0</v>
      </c>
      <c r="F4548" s="9" t="s">
        <v>87</v>
      </c>
      <c r="G4548" s="10" t="s">
        <v>1317</v>
      </c>
      <c r="H4548" s="9" t="s">
        <v>35</v>
      </c>
    </row>
    <row r="4549" ht="15.75" customHeight="1">
      <c r="A4549" s="9" t="s">
        <v>2035</v>
      </c>
      <c r="B4549" s="10" t="s">
        <v>1316</v>
      </c>
      <c r="C4549" s="11">
        <v>2.0</v>
      </c>
      <c r="D4549" s="11">
        <v>2.0</v>
      </c>
      <c r="E4549" s="12">
        <v>2.0</v>
      </c>
      <c r="F4549" s="9" t="s">
        <v>24</v>
      </c>
      <c r="G4549" s="10" t="s">
        <v>34</v>
      </c>
      <c r="H4549" s="9" t="s">
        <v>35</v>
      </c>
    </row>
    <row r="4550" ht="15.75" customHeight="1">
      <c r="A4550" s="9" t="s">
        <v>53</v>
      </c>
      <c r="B4550" s="10" t="s">
        <v>358</v>
      </c>
      <c r="C4550" s="11">
        <v>3.0</v>
      </c>
      <c r="D4550" s="11">
        <v>2.0</v>
      </c>
      <c r="E4550" s="12">
        <v>1.0</v>
      </c>
      <c r="F4550" s="9" t="s">
        <v>172</v>
      </c>
      <c r="G4550" s="10" t="s">
        <v>2075</v>
      </c>
      <c r="H4550" s="9" t="s">
        <v>35</v>
      </c>
    </row>
    <row r="4551" ht="15.75" customHeight="1">
      <c r="A4551" s="9" t="s">
        <v>1476</v>
      </c>
      <c r="B4551" s="10" t="s">
        <v>699</v>
      </c>
      <c r="C4551" s="11">
        <v>3.0</v>
      </c>
      <c r="D4551" s="11">
        <v>2.0</v>
      </c>
      <c r="E4551" s="12">
        <v>1.0</v>
      </c>
      <c r="F4551" s="9" t="s">
        <v>87</v>
      </c>
      <c r="G4551" s="10" t="s">
        <v>1677</v>
      </c>
      <c r="H4551" s="9" t="s">
        <v>35</v>
      </c>
    </row>
    <row r="4552" ht="15.75" customHeight="1">
      <c r="A4552" s="9" t="s">
        <v>1476</v>
      </c>
      <c r="B4552" s="10" t="s">
        <v>1666</v>
      </c>
      <c r="C4552" s="10" t="s">
        <v>199</v>
      </c>
      <c r="D4552" s="11">
        <v>2.0</v>
      </c>
      <c r="E4552" s="12">
        <v>1.0</v>
      </c>
      <c r="F4552" s="9" t="s">
        <v>87</v>
      </c>
      <c r="G4552" s="10" t="s">
        <v>228</v>
      </c>
      <c r="H4552" s="9" t="s">
        <v>35</v>
      </c>
    </row>
    <row r="4553" ht="15.75" customHeight="1">
      <c r="A4553" s="9" t="s">
        <v>1476</v>
      </c>
      <c r="B4553" s="10" t="s">
        <v>2786</v>
      </c>
      <c r="C4553" s="11">
        <v>3.0</v>
      </c>
      <c r="D4553" s="11">
        <v>2.0</v>
      </c>
      <c r="E4553" s="12">
        <v>1.0</v>
      </c>
      <c r="F4553" s="9" t="s">
        <v>359</v>
      </c>
      <c r="G4553" s="10" t="s">
        <v>2646</v>
      </c>
      <c r="H4553" s="9" t="s">
        <v>35</v>
      </c>
    </row>
    <row r="4554" ht="15.75" customHeight="1">
      <c r="A4554" s="9" t="s">
        <v>36</v>
      </c>
      <c r="B4554" s="10" t="s">
        <v>313</v>
      </c>
      <c r="C4554" s="10" t="s">
        <v>39</v>
      </c>
      <c r="D4554" s="11">
        <v>4.0</v>
      </c>
      <c r="E4554" s="12">
        <v>2.0</v>
      </c>
      <c r="F4554" s="9" t="s">
        <v>87</v>
      </c>
      <c r="G4554" s="10" t="s">
        <v>2787</v>
      </c>
      <c r="H4554" s="9" t="s">
        <v>35</v>
      </c>
    </row>
    <row r="4555" ht="15.75" customHeight="1">
      <c r="A4555" s="9" t="s">
        <v>1476</v>
      </c>
      <c r="B4555" s="10" t="s">
        <v>2788</v>
      </c>
      <c r="C4555" s="11">
        <v>2.0</v>
      </c>
      <c r="D4555" s="11">
        <v>1.0</v>
      </c>
      <c r="E4555" s="13"/>
      <c r="F4555" s="9" t="s">
        <v>2458</v>
      </c>
      <c r="G4555" s="10" t="s">
        <v>2789</v>
      </c>
      <c r="H4555" s="9" t="s">
        <v>35</v>
      </c>
    </row>
    <row r="4556" ht="15.75" customHeight="1">
      <c r="A4556" s="9" t="s">
        <v>76</v>
      </c>
      <c r="B4556" s="10" t="s">
        <v>1129</v>
      </c>
      <c r="C4556" s="10" t="s">
        <v>62</v>
      </c>
      <c r="D4556" s="11">
        <v>3.0</v>
      </c>
      <c r="E4556" s="12">
        <v>2.0</v>
      </c>
      <c r="F4556" s="9" t="s">
        <v>87</v>
      </c>
      <c r="G4556" s="10" t="s">
        <v>1823</v>
      </c>
      <c r="H4556" s="9" t="s">
        <v>26</v>
      </c>
    </row>
    <row r="4557" ht="15.75" customHeight="1">
      <c r="A4557" s="9" t="s">
        <v>76</v>
      </c>
      <c r="B4557" s="10" t="s">
        <v>663</v>
      </c>
      <c r="C4557" s="10" t="s">
        <v>226</v>
      </c>
      <c r="D4557" s="11">
        <v>5.0</v>
      </c>
      <c r="E4557" s="12">
        <v>2.0</v>
      </c>
      <c r="F4557" s="9" t="s">
        <v>48</v>
      </c>
      <c r="G4557" s="10" t="s">
        <v>1926</v>
      </c>
      <c r="H4557" s="9" t="s">
        <v>35</v>
      </c>
    </row>
    <row r="4558" ht="15.75" customHeight="1">
      <c r="A4558" s="9" t="s">
        <v>27</v>
      </c>
      <c r="B4558" s="10" t="s">
        <v>522</v>
      </c>
      <c r="C4558" s="11">
        <v>3.0</v>
      </c>
      <c r="D4558" s="11">
        <v>3.0</v>
      </c>
      <c r="E4558" s="12">
        <v>1.0</v>
      </c>
      <c r="F4558" s="9" t="s">
        <v>87</v>
      </c>
      <c r="G4558" s="10" t="s">
        <v>1854</v>
      </c>
      <c r="H4558" s="9" t="s">
        <v>26</v>
      </c>
    </row>
    <row r="4559" ht="15.75" customHeight="1">
      <c r="A4559" s="9" t="s">
        <v>363</v>
      </c>
      <c r="B4559" s="10" t="s">
        <v>593</v>
      </c>
      <c r="C4559" s="11">
        <v>3.0</v>
      </c>
      <c r="D4559" s="11">
        <v>2.0</v>
      </c>
      <c r="E4559" s="12">
        <v>2.0</v>
      </c>
      <c r="F4559" s="9" t="s">
        <v>87</v>
      </c>
      <c r="G4559" s="10" t="s">
        <v>401</v>
      </c>
      <c r="H4559" s="9" t="s">
        <v>35</v>
      </c>
    </row>
    <row r="4560" ht="15.75" customHeight="1">
      <c r="A4560" s="9" t="s">
        <v>106</v>
      </c>
      <c r="B4560" s="10" t="s">
        <v>1623</v>
      </c>
      <c r="C4560" s="11">
        <v>6.0</v>
      </c>
      <c r="D4560" s="11">
        <v>3.0</v>
      </c>
      <c r="E4560" s="13"/>
      <c r="F4560" s="9" t="s">
        <v>559</v>
      </c>
      <c r="G4560" s="10" t="s">
        <v>2790</v>
      </c>
      <c r="H4560" s="9"/>
    </row>
    <row r="4561" ht="15.75" customHeight="1">
      <c r="A4561" s="9" t="s">
        <v>76</v>
      </c>
      <c r="B4561" s="10" t="s">
        <v>332</v>
      </c>
      <c r="C4561" s="10" t="s">
        <v>62</v>
      </c>
      <c r="D4561" s="11">
        <v>3.0</v>
      </c>
      <c r="E4561" s="13"/>
      <c r="F4561" s="9" t="s">
        <v>87</v>
      </c>
      <c r="G4561" s="10" t="s">
        <v>1876</v>
      </c>
      <c r="H4561" s="9" t="s">
        <v>26</v>
      </c>
    </row>
    <row r="4562" ht="15.75" customHeight="1">
      <c r="A4562" s="9" t="s">
        <v>76</v>
      </c>
      <c r="B4562" s="10" t="s">
        <v>256</v>
      </c>
      <c r="C4562" s="10" t="s">
        <v>226</v>
      </c>
      <c r="D4562" s="11">
        <v>6.0</v>
      </c>
      <c r="E4562" s="12">
        <v>4.0</v>
      </c>
      <c r="F4562" s="9" t="s">
        <v>24</v>
      </c>
      <c r="G4562" s="10" t="s">
        <v>2791</v>
      </c>
      <c r="H4562" s="9" t="s">
        <v>26</v>
      </c>
    </row>
    <row r="4563" ht="15.75" customHeight="1">
      <c r="A4563" s="9" t="s">
        <v>76</v>
      </c>
      <c r="B4563" s="10" t="s">
        <v>85</v>
      </c>
      <c r="C4563" s="10" t="s">
        <v>62</v>
      </c>
      <c r="D4563" s="11">
        <v>4.0</v>
      </c>
      <c r="E4563" s="12">
        <v>2.0</v>
      </c>
      <c r="F4563" s="9" t="s">
        <v>87</v>
      </c>
      <c r="G4563" s="10" t="s">
        <v>2792</v>
      </c>
      <c r="H4563" s="9" t="s">
        <v>26</v>
      </c>
    </row>
    <row r="4564" ht="15.75" customHeight="1">
      <c r="A4564" s="9" t="s">
        <v>76</v>
      </c>
      <c r="B4564" s="10" t="s">
        <v>465</v>
      </c>
      <c r="C4564" s="10" t="s">
        <v>83</v>
      </c>
      <c r="D4564" s="11">
        <v>4.0</v>
      </c>
      <c r="E4564" s="12">
        <v>2.0</v>
      </c>
      <c r="F4564" s="9" t="s">
        <v>87</v>
      </c>
      <c r="G4564" s="10" t="s">
        <v>2690</v>
      </c>
      <c r="H4564" s="9" t="s">
        <v>35</v>
      </c>
    </row>
    <row r="4565" ht="15.75" customHeight="1">
      <c r="A4565" s="9" t="s">
        <v>76</v>
      </c>
      <c r="B4565" s="10" t="s">
        <v>22</v>
      </c>
      <c r="C4565" s="10" t="s">
        <v>62</v>
      </c>
      <c r="D4565" s="11">
        <v>3.0</v>
      </c>
      <c r="E4565" s="12">
        <v>2.0</v>
      </c>
      <c r="F4565" s="9" t="s">
        <v>87</v>
      </c>
      <c r="G4565" s="10" t="s">
        <v>1823</v>
      </c>
      <c r="H4565" s="9" t="s">
        <v>35</v>
      </c>
    </row>
    <row r="4566" ht="15.75" customHeight="1">
      <c r="A4566" s="9" t="s">
        <v>21</v>
      </c>
      <c r="B4566" s="10" t="s">
        <v>85</v>
      </c>
      <c r="C4566" s="11">
        <v>2.0</v>
      </c>
      <c r="D4566" s="11">
        <v>2.0</v>
      </c>
      <c r="E4566" s="12">
        <v>1.0</v>
      </c>
      <c r="F4566" s="9" t="s">
        <v>97</v>
      </c>
      <c r="G4566" s="10" t="s">
        <v>2793</v>
      </c>
      <c r="H4566" s="9" t="s">
        <v>26</v>
      </c>
    </row>
    <row r="4567" ht="15.75" customHeight="1">
      <c r="A4567" s="9" t="s">
        <v>36</v>
      </c>
      <c r="B4567" s="10" t="s">
        <v>899</v>
      </c>
      <c r="C4567" s="10" t="s">
        <v>62</v>
      </c>
      <c r="D4567" s="11">
        <v>2.0</v>
      </c>
      <c r="E4567" s="12">
        <v>1.0</v>
      </c>
      <c r="F4567" s="9" t="s">
        <v>87</v>
      </c>
      <c r="G4567" s="10" t="s">
        <v>1680</v>
      </c>
      <c r="H4567" s="9" t="s">
        <v>26</v>
      </c>
    </row>
    <row r="4568" ht="15.75" customHeight="1">
      <c r="A4568" s="9" t="s">
        <v>106</v>
      </c>
      <c r="B4568" s="10" t="s">
        <v>508</v>
      </c>
      <c r="C4568" s="10" t="s">
        <v>62</v>
      </c>
      <c r="D4568" s="11">
        <v>2.0</v>
      </c>
      <c r="E4568" s="12">
        <v>1.0</v>
      </c>
      <c r="F4568" s="9" t="s">
        <v>87</v>
      </c>
      <c r="G4568" s="10" t="s">
        <v>1550</v>
      </c>
      <c r="H4568" s="9"/>
    </row>
    <row r="4569" ht="15.75" customHeight="1">
      <c r="A4569" s="9" t="s">
        <v>37</v>
      </c>
      <c r="B4569" s="10" t="s">
        <v>1829</v>
      </c>
      <c r="C4569" s="11">
        <v>3.0</v>
      </c>
      <c r="D4569" s="11">
        <v>2.0</v>
      </c>
      <c r="E4569" s="12">
        <v>3.0</v>
      </c>
      <c r="F4569" s="9" t="s">
        <v>87</v>
      </c>
      <c r="G4569" s="10" t="s">
        <v>1189</v>
      </c>
      <c r="H4569" s="9" t="s">
        <v>26</v>
      </c>
    </row>
    <row r="4570" ht="15.75" customHeight="1">
      <c r="A4570" s="9" t="s">
        <v>81</v>
      </c>
      <c r="B4570" s="10" t="s">
        <v>77</v>
      </c>
      <c r="C4570" s="10" t="s">
        <v>62</v>
      </c>
      <c r="D4570" s="11">
        <v>3.0</v>
      </c>
      <c r="E4570" s="12">
        <v>2.0</v>
      </c>
      <c r="F4570" s="9" t="s">
        <v>59</v>
      </c>
      <c r="G4570" s="10" t="s">
        <v>406</v>
      </c>
      <c r="H4570" s="9" t="s">
        <v>35</v>
      </c>
    </row>
    <row r="4571" ht="15.75" customHeight="1">
      <c r="A4571" s="9" t="s">
        <v>219</v>
      </c>
      <c r="B4571" s="10" t="s">
        <v>61</v>
      </c>
      <c r="C4571" s="11">
        <v>4.0</v>
      </c>
      <c r="D4571" s="11">
        <v>3.0</v>
      </c>
      <c r="E4571" s="12">
        <v>2.0</v>
      </c>
      <c r="F4571" s="9" t="s">
        <v>59</v>
      </c>
      <c r="G4571" s="10" t="s">
        <v>2237</v>
      </c>
      <c r="H4571" s="9" t="s">
        <v>35</v>
      </c>
    </row>
    <row r="4572" ht="15.75" customHeight="1">
      <c r="A4572" s="9" t="s">
        <v>76</v>
      </c>
      <c r="B4572" s="10" t="s">
        <v>282</v>
      </c>
      <c r="C4572" s="10" t="s">
        <v>226</v>
      </c>
      <c r="D4572" s="10"/>
      <c r="E4572" s="12">
        <v>3.0</v>
      </c>
      <c r="F4572" s="9" t="s">
        <v>793</v>
      </c>
      <c r="G4572" s="10" t="s">
        <v>437</v>
      </c>
      <c r="H4572" s="9"/>
    </row>
    <row r="4573" ht="15.75" customHeight="1">
      <c r="A4573" s="9" t="s">
        <v>76</v>
      </c>
      <c r="B4573" s="10" t="s">
        <v>332</v>
      </c>
      <c r="C4573" s="11">
        <v>4.0</v>
      </c>
      <c r="D4573" s="11">
        <v>4.0</v>
      </c>
      <c r="E4573" s="12">
        <v>2.0</v>
      </c>
      <c r="F4573" s="9" t="s">
        <v>87</v>
      </c>
      <c r="G4573" s="10" t="s">
        <v>2794</v>
      </c>
      <c r="H4573" s="9"/>
    </row>
    <row r="4574" ht="15.75" customHeight="1">
      <c r="A4574" s="9" t="s">
        <v>76</v>
      </c>
      <c r="B4574" s="10" t="s">
        <v>136</v>
      </c>
      <c r="C4574" s="11">
        <v>2.0</v>
      </c>
      <c r="D4574" s="11">
        <v>2.0</v>
      </c>
      <c r="E4574" s="13"/>
      <c r="F4574" s="9" t="s">
        <v>24</v>
      </c>
      <c r="G4574" s="10" t="s">
        <v>965</v>
      </c>
      <c r="H4574" s="9"/>
    </row>
    <row r="4575" ht="15.75" customHeight="1">
      <c r="A4575" s="9" t="s">
        <v>76</v>
      </c>
      <c r="B4575" s="10" t="s">
        <v>102</v>
      </c>
      <c r="C4575" s="10" t="s">
        <v>39</v>
      </c>
      <c r="D4575" s="11">
        <v>4.0</v>
      </c>
      <c r="E4575" s="12">
        <v>2.0</v>
      </c>
      <c r="F4575" s="9" t="s">
        <v>87</v>
      </c>
      <c r="G4575" s="10" t="s">
        <v>78</v>
      </c>
      <c r="H4575" s="9" t="s">
        <v>35</v>
      </c>
    </row>
    <row r="4576" ht="15.75" customHeight="1">
      <c r="A4576" s="9" t="s">
        <v>76</v>
      </c>
      <c r="B4576" s="10" t="s">
        <v>245</v>
      </c>
      <c r="C4576" s="10" t="s">
        <v>62</v>
      </c>
      <c r="D4576" s="11">
        <v>4.0</v>
      </c>
      <c r="E4576" s="12">
        <v>2.0</v>
      </c>
      <c r="F4576" s="9" t="s">
        <v>33</v>
      </c>
      <c r="G4576" s="10" t="s">
        <v>1684</v>
      </c>
      <c r="H4576" s="9" t="s">
        <v>26</v>
      </c>
    </row>
    <row r="4577" ht="15.75" customHeight="1">
      <c r="A4577" s="9" t="s">
        <v>219</v>
      </c>
      <c r="B4577" s="10" t="s">
        <v>417</v>
      </c>
      <c r="C4577" s="10" t="s">
        <v>62</v>
      </c>
      <c r="D4577" s="11">
        <v>5.0</v>
      </c>
      <c r="E4577" s="13"/>
      <c r="F4577" s="9" t="s">
        <v>87</v>
      </c>
      <c r="G4577" s="10" t="s">
        <v>309</v>
      </c>
      <c r="H4577" s="9" t="s">
        <v>26</v>
      </c>
    </row>
    <row r="4578" ht="15.75" customHeight="1">
      <c r="A4578" s="9" t="s">
        <v>70</v>
      </c>
      <c r="B4578" s="10" t="s">
        <v>2795</v>
      </c>
      <c r="C4578" s="11">
        <v>2.0</v>
      </c>
      <c r="D4578" s="11">
        <v>2.0</v>
      </c>
      <c r="E4578" s="12">
        <v>1.0</v>
      </c>
      <c r="F4578" s="9" t="s">
        <v>124</v>
      </c>
      <c r="G4578" s="10" t="s">
        <v>2796</v>
      </c>
      <c r="H4578" s="9" t="s">
        <v>35</v>
      </c>
    </row>
    <row r="4579" ht="15.75" customHeight="1">
      <c r="A4579" s="9" t="s">
        <v>70</v>
      </c>
      <c r="B4579" s="10" t="s">
        <v>1326</v>
      </c>
      <c r="C4579" s="10"/>
      <c r="D4579" s="10"/>
      <c r="E4579" s="13"/>
      <c r="F4579" s="9" t="s">
        <v>87</v>
      </c>
      <c r="G4579" s="10" t="s">
        <v>1003</v>
      </c>
      <c r="H4579" s="9"/>
    </row>
    <row r="4580" ht="15.75" customHeight="1">
      <c r="A4580" s="9" t="s">
        <v>152</v>
      </c>
      <c r="B4580" s="10" t="s">
        <v>755</v>
      </c>
      <c r="C4580" s="11">
        <v>3.0</v>
      </c>
      <c r="D4580" s="11">
        <v>2.0</v>
      </c>
      <c r="E4580" s="12">
        <v>1.0</v>
      </c>
      <c r="F4580" s="9" t="s">
        <v>59</v>
      </c>
      <c r="G4580" s="10" t="s">
        <v>2070</v>
      </c>
      <c r="H4580" s="9" t="s">
        <v>67</v>
      </c>
    </row>
    <row r="4581" ht="15.75" customHeight="1">
      <c r="A4581" s="9" t="s">
        <v>373</v>
      </c>
      <c r="B4581" s="10" t="s">
        <v>2797</v>
      </c>
      <c r="C4581" s="11">
        <v>3.0</v>
      </c>
      <c r="D4581" s="11">
        <v>2.0</v>
      </c>
      <c r="E4581" s="13"/>
      <c r="F4581" s="9" t="s">
        <v>24</v>
      </c>
      <c r="G4581" s="10" t="s">
        <v>2387</v>
      </c>
      <c r="H4581" s="9" t="s">
        <v>26</v>
      </c>
    </row>
    <row r="4582" ht="15.75" customHeight="1">
      <c r="A4582" s="9" t="s">
        <v>174</v>
      </c>
      <c r="B4582" s="10" t="s">
        <v>258</v>
      </c>
      <c r="C4582" s="10" t="s">
        <v>300</v>
      </c>
      <c r="D4582" s="11">
        <v>7.0</v>
      </c>
      <c r="E4582" s="12">
        <v>6.0</v>
      </c>
      <c r="F4582" s="9" t="s">
        <v>87</v>
      </c>
      <c r="G4582" s="10" t="s">
        <v>2798</v>
      </c>
      <c r="H4582" s="9"/>
    </row>
    <row r="4583" ht="15.75" customHeight="1">
      <c r="A4583" s="9" t="s">
        <v>174</v>
      </c>
      <c r="B4583" s="10" t="s">
        <v>2799</v>
      </c>
      <c r="C4583" s="10" t="s">
        <v>39</v>
      </c>
      <c r="D4583" s="11">
        <v>5.0</v>
      </c>
      <c r="E4583" s="12">
        <v>4.0</v>
      </c>
      <c r="F4583" s="9" t="s">
        <v>87</v>
      </c>
      <c r="G4583" s="10" t="s">
        <v>1755</v>
      </c>
      <c r="H4583" s="9"/>
    </row>
    <row r="4584" ht="15.75" customHeight="1">
      <c r="A4584" s="9" t="s">
        <v>174</v>
      </c>
      <c r="B4584" s="10" t="s">
        <v>2800</v>
      </c>
      <c r="C4584" s="10" t="s">
        <v>226</v>
      </c>
      <c r="D4584" s="11">
        <v>6.0</v>
      </c>
      <c r="E4584" s="12">
        <v>3.0</v>
      </c>
      <c r="F4584" s="9" t="s">
        <v>87</v>
      </c>
      <c r="G4584" s="10" t="s">
        <v>1373</v>
      </c>
      <c r="H4584" s="9" t="s">
        <v>67</v>
      </c>
    </row>
    <row r="4585" ht="15.75" customHeight="1">
      <c r="A4585" s="9" t="s">
        <v>373</v>
      </c>
      <c r="B4585" s="10" t="s">
        <v>2801</v>
      </c>
      <c r="C4585" s="10" t="s">
        <v>62</v>
      </c>
      <c r="D4585" s="11">
        <v>3.0</v>
      </c>
      <c r="E4585" s="12">
        <v>3.0</v>
      </c>
      <c r="F4585" s="9" t="s">
        <v>24</v>
      </c>
      <c r="G4585" s="10" t="s">
        <v>1240</v>
      </c>
      <c r="H4585" s="9" t="s">
        <v>35</v>
      </c>
    </row>
    <row r="4586" ht="15.75" customHeight="1">
      <c r="A4586" s="9" t="s">
        <v>174</v>
      </c>
      <c r="B4586" s="10" t="s">
        <v>2802</v>
      </c>
      <c r="C4586" s="10" t="s">
        <v>39</v>
      </c>
      <c r="D4586" s="11">
        <v>5.0</v>
      </c>
      <c r="E4586" s="12">
        <v>3.0</v>
      </c>
      <c r="F4586" s="9" t="s">
        <v>87</v>
      </c>
      <c r="G4586" s="10" t="s">
        <v>1375</v>
      </c>
      <c r="H4586" s="9" t="s">
        <v>67</v>
      </c>
    </row>
    <row r="4587" ht="15.75" customHeight="1">
      <c r="A4587" s="9" t="s">
        <v>373</v>
      </c>
      <c r="B4587" s="10" t="s">
        <v>403</v>
      </c>
      <c r="C4587" s="10" t="s">
        <v>62</v>
      </c>
      <c r="D4587" s="11">
        <v>3.0</v>
      </c>
      <c r="E4587" s="12">
        <v>2.0</v>
      </c>
      <c r="F4587" s="9" t="s">
        <v>24</v>
      </c>
      <c r="G4587" s="10" t="s">
        <v>404</v>
      </c>
      <c r="H4587" s="9"/>
    </row>
    <row r="4588" ht="15.75" customHeight="1">
      <c r="A4588" s="9" t="s">
        <v>174</v>
      </c>
      <c r="B4588" s="10" t="s">
        <v>2803</v>
      </c>
      <c r="C4588" s="10" t="s">
        <v>62</v>
      </c>
      <c r="D4588" s="11">
        <v>3.0</v>
      </c>
      <c r="E4588" s="12">
        <v>3.0</v>
      </c>
      <c r="F4588" s="9" t="s">
        <v>87</v>
      </c>
      <c r="G4588" s="10" t="s">
        <v>2804</v>
      </c>
      <c r="H4588" s="9" t="s">
        <v>67</v>
      </c>
    </row>
    <row r="4589" ht="15.75" customHeight="1">
      <c r="A4589" s="9" t="s">
        <v>679</v>
      </c>
      <c r="B4589" s="10" t="s">
        <v>1541</v>
      </c>
      <c r="C4589" s="10"/>
      <c r="D4589" s="10"/>
      <c r="E4589" s="13"/>
      <c r="F4589" s="9" t="s">
        <v>2780</v>
      </c>
      <c r="G4589" s="10" t="s">
        <v>1542</v>
      </c>
      <c r="H4589" s="9" t="s">
        <v>67</v>
      </c>
    </row>
    <row r="4590" ht="15.75" customHeight="1">
      <c r="A4590" s="9" t="s">
        <v>36</v>
      </c>
      <c r="B4590" s="10" t="s">
        <v>2649</v>
      </c>
      <c r="C4590" s="11">
        <v>2.0</v>
      </c>
      <c r="D4590" s="11">
        <v>1.0</v>
      </c>
      <c r="E4590" s="13"/>
      <c r="F4590" s="9" t="s">
        <v>1567</v>
      </c>
      <c r="G4590" s="10" t="s">
        <v>533</v>
      </c>
      <c r="H4590" s="9" t="s">
        <v>35</v>
      </c>
    </row>
    <row r="4591" ht="15.75" customHeight="1">
      <c r="A4591" s="9" t="s">
        <v>182</v>
      </c>
      <c r="B4591" s="10" t="s">
        <v>650</v>
      </c>
      <c r="C4591" s="10" t="s">
        <v>39</v>
      </c>
      <c r="D4591" s="11">
        <v>5.0</v>
      </c>
      <c r="E4591" s="12">
        <v>1.0</v>
      </c>
      <c r="F4591" s="9" t="s">
        <v>33</v>
      </c>
      <c r="G4591" s="10" t="s">
        <v>78</v>
      </c>
      <c r="H4591" s="9" t="s">
        <v>35</v>
      </c>
    </row>
    <row r="4592" ht="15.75" customHeight="1">
      <c r="A4592" s="9" t="s">
        <v>182</v>
      </c>
      <c r="B4592" s="10" t="s">
        <v>193</v>
      </c>
      <c r="C4592" s="11">
        <v>5.0</v>
      </c>
      <c r="D4592" s="11">
        <v>6.0</v>
      </c>
      <c r="E4592" s="12">
        <v>1.0</v>
      </c>
      <c r="F4592" s="9" t="s">
        <v>87</v>
      </c>
      <c r="G4592" s="10" t="s">
        <v>78</v>
      </c>
      <c r="H4592" s="9" t="s">
        <v>35</v>
      </c>
    </row>
    <row r="4593" ht="15.75" customHeight="1">
      <c r="A4593" s="9" t="s">
        <v>182</v>
      </c>
      <c r="B4593" s="10" t="s">
        <v>329</v>
      </c>
      <c r="C4593" s="11">
        <v>5.0</v>
      </c>
      <c r="D4593" s="11">
        <v>3.0</v>
      </c>
      <c r="E4593" s="13"/>
      <c r="F4593" s="9" t="s">
        <v>87</v>
      </c>
      <c r="G4593" s="10" t="s">
        <v>2805</v>
      </c>
      <c r="H4593" s="9"/>
    </row>
    <row r="4594" ht="15.75" customHeight="1">
      <c r="A4594" s="9" t="s">
        <v>21</v>
      </c>
      <c r="B4594" s="10" t="s">
        <v>22</v>
      </c>
      <c r="C4594" s="11">
        <v>2.0</v>
      </c>
      <c r="D4594" s="11">
        <v>2.0</v>
      </c>
      <c r="E4594" s="13"/>
      <c r="F4594" s="9" t="s">
        <v>24</v>
      </c>
      <c r="G4594" s="10" t="s">
        <v>734</v>
      </c>
      <c r="H4594" s="9" t="s">
        <v>26</v>
      </c>
    </row>
    <row r="4595" ht="15.75" customHeight="1">
      <c r="A4595" s="9" t="s">
        <v>36</v>
      </c>
      <c r="B4595" s="10" t="s">
        <v>711</v>
      </c>
      <c r="C4595" s="11">
        <v>3.0</v>
      </c>
      <c r="D4595" s="11">
        <v>3.0</v>
      </c>
      <c r="E4595" s="12">
        <v>2.0</v>
      </c>
      <c r="F4595" s="9" t="s">
        <v>33</v>
      </c>
      <c r="G4595" s="10" t="s">
        <v>1652</v>
      </c>
      <c r="H4595" s="9" t="s">
        <v>67</v>
      </c>
    </row>
    <row r="4596" ht="15.75" customHeight="1">
      <c r="A4596" s="9" t="s">
        <v>36</v>
      </c>
      <c r="B4596" s="10" t="s">
        <v>706</v>
      </c>
      <c r="C4596" s="11">
        <v>2.0</v>
      </c>
      <c r="D4596" s="11">
        <v>1.0</v>
      </c>
      <c r="E4596" s="13"/>
      <c r="F4596" s="9" t="s">
        <v>186</v>
      </c>
      <c r="G4596" s="10" t="s">
        <v>2806</v>
      </c>
      <c r="H4596" s="9" t="s">
        <v>35</v>
      </c>
    </row>
    <row r="4597" ht="15.75" customHeight="1">
      <c r="A4597" s="9" t="s">
        <v>21</v>
      </c>
      <c r="B4597" s="10" t="s">
        <v>47</v>
      </c>
      <c r="C4597" s="10" t="s">
        <v>39</v>
      </c>
      <c r="D4597" s="11">
        <v>6.0</v>
      </c>
      <c r="E4597" s="13"/>
      <c r="F4597" s="9" t="s">
        <v>383</v>
      </c>
      <c r="G4597" s="10" t="s">
        <v>2619</v>
      </c>
      <c r="H4597" s="9" t="s">
        <v>35</v>
      </c>
    </row>
    <row r="4598" ht="15.75" customHeight="1">
      <c r="A4598" s="9" t="s">
        <v>21</v>
      </c>
      <c r="B4598" s="10" t="s">
        <v>354</v>
      </c>
      <c r="C4598" s="11">
        <v>4.0</v>
      </c>
      <c r="D4598" s="11">
        <v>4.0</v>
      </c>
      <c r="E4598" s="13"/>
      <c r="F4598" s="9" t="s">
        <v>86</v>
      </c>
      <c r="G4598" s="10" t="s">
        <v>125</v>
      </c>
      <c r="H4598" s="9" t="s">
        <v>26</v>
      </c>
    </row>
    <row r="4599" ht="15.75" customHeight="1">
      <c r="A4599" s="9" t="s">
        <v>21</v>
      </c>
      <c r="B4599" s="10" t="s">
        <v>297</v>
      </c>
      <c r="C4599" s="10" t="s">
        <v>62</v>
      </c>
      <c r="D4599" s="11">
        <v>5.0</v>
      </c>
      <c r="E4599" s="13"/>
      <c r="F4599" s="9" t="s">
        <v>24</v>
      </c>
      <c r="G4599" s="10" t="s">
        <v>208</v>
      </c>
      <c r="H4599" s="9" t="s">
        <v>35</v>
      </c>
    </row>
    <row r="4600" ht="15.75" customHeight="1">
      <c r="A4600" s="9" t="s">
        <v>182</v>
      </c>
      <c r="B4600" s="10" t="s">
        <v>280</v>
      </c>
      <c r="C4600" s="11">
        <v>1.0</v>
      </c>
      <c r="D4600" s="11">
        <v>1.0</v>
      </c>
      <c r="E4600" s="12">
        <v>1.0</v>
      </c>
      <c r="F4600" s="9" t="s">
        <v>86</v>
      </c>
      <c r="G4600" s="10" t="s">
        <v>1108</v>
      </c>
      <c r="H4600" s="9" t="s">
        <v>26</v>
      </c>
    </row>
    <row r="4601" ht="15.75" customHeight="1">
      <c r="A4601" s="9" t="s">
        <v>21</v>
      </c>
      <c r="B4601" s="10" t="s">
        <v>2807</v>
      </c>
      <c r="C4601" s="10" t="s">
        <v>39</v>
      </c>
      <c r="D4601" s="11">
        <v>5.0</v>
      </c>
      <c r="E4601" s="12">
        <v>3.0</v>
      </c>
      <c r="F4601" s="9" t="s">
        <v>33</v>
      </c>
      <c r="G4601" s="10" t="s">
        <v>2808</v>
      </c>
      <c r="H4601" s="9" t="s">
        <v>35</v>
      </c>
    </row>
    <row r="4602" ht="15.75" customHeight="1">
      <c r="A4602" s="9" t="s">
        <v>21</v>
      </c>
      <c r="B4602" s="10" t="s">
        <v>698</v>
      </c>
      <c r="C4602" s="10" t="s">
        <v>83</v>
      </c>
      <c r="D4602" s="11">
        <v>5.0</v>
      </c>
      <c r="E4602" s="12">
        <v>2.0</v>
      </c>
      <c r="F4602" s="9" t="s">
        <v>33</v>
      </c>
      <c r="G4602" s="10" t="s">
        <v>2809</v>
      </c>
      <c r="H4602" s="9" t="s">
        <v>35</v>
      </c>
    </row>
    <row r="4603" ht="15.75" customHeight="1">
      <c r="A4603" s="9" t="s">
        <v>21</v>
      </c>
      <c r="B4603" s="10" t="s">
        <v>397</v>
      </c>
      <c r="C4603" s="10" t="s">
        <v>62</v>
      </c>
      <c r="D4603" s="11">
        <v>4.0</v>
      </c>
      <c r="E4603" s="12">
        <v>2.0</v>
      </c>
      <c r="F4603" s="9" t="s">
        <v>97</v>
      </c>
      <c r="G4603" s="10" t="s">
        <v>2810</v>
      </c>
      <c r="H4603" s="9" t="s">
        <v>35</v>
      </c>
    </row>
    <row r="4604" ht="15.75" customHeight="1">
      <c r="A4604" s="9" t="s">
        <v>21</v>
      </c>
      <c r="B4604" s="10" t="s">
        <v>28</v>
      </c>
      <c r="C4604" s="10" t="s">
        <v>62</v>
      </c>
      <c r="D4604" s="11">
        <v>4.0</v>
      </c>
      <c r="E4604" s="12">
        <v>2.0</v>
      </c>
      <c r="F4604" s="9" t="s">
        <v>33</v>
      </c>
      <c r="G4604" s="10" t="s">
        <v>677</v>
      </c>
      <c r="H4604" s="9" t="s">
        <v>35</v>
      </c>
    </row>
    <row r="4605" ht="15.75" customHeight="1">
      <c r="A4605" s="9" t="s">
        <v>57</v>
      </c>
      <c r="B4605" s="10" t="s">
        <v>605</v>
      </c>
      <c r="C4605" s="10" t="s">
        <v>117</v>
      </c>
      <c r="D4605" s="11">
        <v>5.0</v>
      </c>
      <c r="E4605" s="12">
        <v>3.0</v>
      </c>
      <c r="F4605" s="9" t="s">
        <v>33</v>
      </c>
      <c r="G4605" s="10" t="s">
        <v>2728</v>
      </c>
      <c r="H4605" s="9" t="s">
        <v>26</v>
      </c>
    </row>
    <row r="4606" ht="15.75" customHeight="1">
      <c r="A4606" s="9" t="s">
        <v>21</v>
      </c>
      <c r="B4606" s="10" t="s">
        <v>264</v>
      </c>
      <c r="C4606" s="10" t="s">
        <v>39</v>
      </c>
      <c r="D4606" s="11">
        <v>5.0</v>
      </c>
      <c r="E4606" s="12">
        <v>2.0</v>
      </c>
      <c r="F4606" s="9" t="s">
        <v>33</v>
      </c>
      <c r="G4606" s="10" t="s">
        <v>296</v>
      </c>
      <c r="H4606" s="9" t="s">
        <v>35</v>
      </c>
    </row>
    <row r="4607" ht="15.75" customHeight="1">
      <c r="A4607" s="9" t="s">
        <v>21</v>
      </c>
      <c r="B4607" s="10" t="s">
        <v>311</v>
      </c>
      <c r="C4607" s="10" t="s">
        <v>62</v>
      </c>
      <c r="D4607" s="11">
        <v>4.0</v>
      </c>
      <c r="E4607" s="12">
        <v>2.0</v>
      </c>
      <c r="F4607" s="9" t="s">
        <v>33</v>
      </c>
      <c r="G4607" s="10" t="s">
        <v>392</v>
      </c>
      <c r="H4607" s="9" t="s">
        <v>35</v>
      </c>
    </row>
    <row r="4608" ht="15.75" customHeight="1">
      <c r="A4608" s="9" t="s">
        <v>21</v>
      </c>
      <c r="B4608" s="10" t="s">
        <v>1729</v>
      </c>
      <c r="C4608" s="10" t="s">
        <v>226</v>
      </c>
      <c r="D4608" s="11">
        <v>7.0</v>
      </c>
      <c r="E4608" s="12">
        <v>4.0</v>
      </c>
      <c r="F4608" s="9" t="s">
        <v>314</v>
      </c>
      <c r="G4608" s="10" t="s">
        <v>2811</v>
      </c>
      <c r="H4608" s="9" t="s">
        <v>26</v>
      </c>
    </row>
    <row r="4609" ht="15.75" customHeight="1">
      <c r="A4609" s="9" t="s">
        <v>21</v>
      </c>
      <c r="B4609" s="10" t="s">
        <v>1252</v>
      </c>
      <c r="C4609" s="10" t="s">
        <v>226</v>
      </c>
      <c r="D4609" s="11">
        <v>6.0</v>
      </c>
      <c r="E4609" s="12">
        <v>3.0</v>
      </c>
      <c r="F4609" s="9" t="s">
        <v>793</v>
      </c>
      <c r="G4609" s="10" t="s">
        <v>2812</v>
      </c>
      <c r="H4609" s="9" t="s">
        <v>35</v>
      </c>
    </row>
    <row r="4610" ht="15.75" customHeight="1">
      <c r="A4610" s="9" t="s">
        <v>182</v>
      </c>
      <c r="B4610" s="10" t="s">
        <v>2009</v>
      </c>
      <c r="C4610" s="10" t="s">
        <v>83</v>
      </c>
      <c r="D4610" s="11">
        <v>5.0</v>
      </c>
      <c r="E4610" s="12">
        <v>2.0</v>
      </c>
      <c r="F4610" s="9" t="s">
        <v>793</v>
      </c>
      <c r="G4610" s="10" t="s">
        <v>2812</v>
      </c>
      <c r="H4610" s="9" t="s">
        <v>35</v>
      </c>
    </row>
    <row r="4611" ht="15.75" customHeight="1">
      <c r="A4611" s="9" t="s">
        <v>182</v>
      </c>
      <c r="B4611" s="10" t="s">
        <v>921</v>
      </c>
      <c r="C4611" s="10" t="s">
        <v>62</v>
      </c>
      <c r="D4611" s="11">
        <v>5.0</v>
      </c>
      <c r="E4611" s="12">
        <v>2.0</v>
      </c>
      <c r="F4611" s="9" t="s">
        <v>383</v>
      </c>
      <c r="G4611" s="10" t="s">
        <v>1278</v>
      </c>
      <c r="H4611" s="9" t="s">
        <v>35</v>
      </c>
    </row>
    <row r="4612" ht="15.75" customHeight="1">
      <c r="A4612" s="9" t="s">
        <v>182</v>
      </c>
      <c r="B4612" s="10" t="s">
        <v>155</v>
      </c>
      <c r="C4612" s="10" t="s">
        <v>62</v>
      </c>
      <c r="D4612" s="11">
        <v>5.0</v>
      </c>
      <c r="E4612" s="12">
        <v>2.0</v>
      </c>
      <c r="F4612" s="9" t="s">
        <v>383</v>
      </c>
      <c r="G4612" s="10" t="s">
        <v>1278</v>
      </c>
      <c r="H4612" s="9" t="s">
        <v>35</v>
      </c>
    </row>
    <row r="4613" ht="15.75" customHeight="1">
      <c r="A4613" s="9" t="s">
        <v>182</v>
      </c>
      <c r="B4613" s="10" t="s">
        <v>278</v>
      </c>
      <c r="C4613" s="11">
        <v>3.0</v>
      </c>
      <c r="D4613" s="11">
        <v>2.0</v>
      </c>
      <c r="E4613" s="12">
        <v>2.0</v>
      </c>
      <c r="F4613" s="9" t="s">
        <v>86</v>
      </c>
      <c r="G4613" s="10" t="s">
        <v>1074</v>
      </c>
      <c r="H4613" s="9" t="s">
        <v>26</v>
      </c>
    </row>
    <row r="4614" ht="15.75" customHeight="1">
      <c r="A4614" s="9" t="s">
        <v>21</v>
      </c>
      <c r="B4614" s="10" t="s">
        <v>434</v>
      </c>
      <c r="C4614" s="10" t="s">
        <v>39</v>
      </c>
      <c r="D4614" s="11">
        <v>5.0</v>
      </c>
      <c r="E4614" s="12">
        <v>2.0</v>
      </c>
      <c r="F4614" s="9" t="s">
        <v>33</v>
      </c>
      <c r="G4614" s="10" t="s">
        <v>1646</v>
      </c>
      <c r="H4614" s="9" t="s">
        <v>35</v>
      </c>
    </row>
    <row r="4615" ht="15.75" customHeight="1">
      <c r="A4615" s="9" t="s">
        <v>21</v>
      </c>
      <c r="B4615" s="10" t="s">
        <v>773</v>
      </c>
      <c r="C4615" s="11">
        <v>4.0</v>
      </c>
      <c r="D4615" s="11">
        <v>4.0</v>
      </c>
      <c r="E4615" s="13"/>
      <c r="F4615" s="9" t="s">
        <v>124</v>
      </c>
      <c r="G4615" s="10" t="s">
        <v>125</v>
      </c>
      <c r="H4615" s="9" t="s">
        <v>26</v>
      </c>
    </row>
    <row r="4616" ht="15.75" customHeight="1">
      <c r="A4616" s="9" t="s">
        <v>21</v>
      </c>
      <c r="B4616" s="10" t="s">
        <v>921</v>
      </c>
      <c r="C4616" s="11">
        <v>4.0</v>
      </c>
      <c r="D4616" s="11">
        <v>4.0</v>
      </c>
      <c r="E4616" s="12">
        <v>2.0</v>
      </c>
      <c r="F4616" s="9" t="s">
        <v>124</v>
      </c>
      <c r="G4616" s="10" t="s">
        <v>125</v>
      </c>
      <c r="H4616" s="9" t="s">
        <v>35</v>
      </c>
    </row>
    <row r="4617" ht="15.75" customHeight="1">
      <c r="A4617" s="9" t="s">
        <v>57</v>
      </c>
      <c r="B4617" s="10" t="s">
        <v>2813</v>
      </c>
      <c r="C4617" s="10" t="s">
        <v>39</v>
      </c>
      <c r="D4617" s="11">
        <v>6.0</v>
      </c>
      <c r="E4617" s="13"/>
      <c r="F4617" s="9" t="s">
        <v>793</v>
      </c>
      <c r="G4617" s="10" t="s">
        <v>2814</v>
      </c>
      <c r="H4617" s="9" t="s">
        <v>35</v>
      </c>
    </row>
    <row r="4618" ht="15.75" customHeight="1">
      <c r="A4618" s="9" t="s">
        <v>57</v>
      </c>
      <c r="B4618" s="10" t="s">
        <v>1216</v>
      </c>
      <c r="C4618" s="10" t="s">
        <v>39</v>
      </c>
      <c r="D4618" s="11">
        <v>6.0</v>
      </c>
      <c r="E4618" s="13"/>
      <c r="F4618" s="9" t="s">
        <v>87</v>
      </c>
      <c r="G4618" s="10" t="s">
        <v>656</v>
      </c>
      <c r="H4618" s="9" t="s">
        <v>26</v>
      </c>
    </row>
    <row r="4619" ht="15.75" customHeight="1">
      <c r="A4619" s="9" t="s">
        <v>57</v>
      </c>
      <c r="B4619" s="10" t="s">
        <v>2815</v>
      </c>
      <c r="C4619" s="11">
        <v>6.0</v>
      </c>
      <c r="D4619" s="11">
        <v>6.0</v>
      </c>
      <c r="E4619" s="13"/>
      <c r="F4619" s="9" t="s">
        <v>793</v>
      </c>
      <c r="G4619" s="10" t="s">
        <v>2726</v>
      </c>
      <c r="H4619" s="9" t="s">
        <v>35</v>
      </c>
    </row>
    <row r="4620" ht="15.75" customHeight="1">
      <c r="A4620" s="9" t="s">
        <v>57</v>
      </c>
      <c r="B4620" s="10" t="s">
        <v>773</v>
      </c>
      <c r="C4620" s="10" t="s">
        <v>39</v>
      </c>
      <c r="D4620" s="11">
        <v>5.0</v>
      </c>
      <c r="E4620" s="13"/>
      <c r="F4620" s="9" t="s">
        <v>87</v>
      </c>
      <c r="G4620" s="10" t="s">
        <v>2728</v>
      </c>
      <c r="H4620" s="9" t="s">
        <v>35</v>
      </c>
    </row>
    <row r="4621" ht="15.75" customHeight="1">
      <c r="A4621" s="9" t="s">
        <v>21</v>
      </c>
      <c r="B4621" s="10" t="s">
        <v>541</v>
      </c>
      <c r="C4621" s="10" t="s">
        <v>226</v>
      </c>
      <c r="D4621" s="11">
        <v>7.0</v>
      </c>
      <c r="E4621" s="13"/>
      <c r="F4621" s="9" t="s">
        <v>383</v>
      </c>
      <c r="G4621" s="10" t="s">
        <v>2816</v>
      </c>
      <c r="H4621" s="9" t="s">
        <v>35</v>
      </c>
    </row>
    <row r="4622" ht="15.75" customHeight="1">
      <c r="A4622" s="9" t="s">
        <v>21</v>
      </c>
      <c r="B4622" s="10" t="s">
        <v>394</v>
      </c>
      <c r="C4622" s="11">
        <v>7.0</v>
      </c>
      <c r="D4622" s="11">
        <v>7.0</v>
      </c>
      <c r="E4622" s="12">
        <v>3.0</v>
      </c>
      <c r="F4622" s="9" t="s">
        <v>87</v>
      </c>
      <c r="G4622" s="10" t="s">
        <v>2817</v>
      </c>
      <c r="H4622" s="9" t="s">
        <v>35</v>
      </c>
    </row>
    <row r="4623" ht="15.75" customHeight="1">
      <c r="A4623" s="9" t="s">
        <v>21</v>
      </c>
      <c r="B4623" s="10" t="s">
        <v>104</v>
      </c>
      <c r="C4623" s="11">
        <v>4.0</v>
      </c>
      <c r="D4623" s="11">
        <v>5.0</v>
      </c>
      <c r="E4623" s="12">
        <v>3.0</v>
      </c>
      <c r="F4623" s="9" t="s">
        <v>87</v>
      </c>
      <c r="G4623" s="10" t="s">
        <v>1167</v>
      </c>
      <c r="H4623" s="9" t="s">
        <v>35</v>
      </c>
    </row>
    <row r="4624" ht="15.75" customHeight="1">
      <c r="A4624" s="9" t="s">
        <v>21</v>
      </c>
      <c r="B4624" s="10" t="s">
        <v>2427</v>
      </c>
      <c r="C4624" s="10" t="s">
        <v>205</v>
      </c>
      <c r="D4624" s="11">
        <v>7.0</v>
      </c>
      <c r="E4624" s="12">
        <v>5.0</v>
      </c>
      <c r="F4624" s="9" t="s">
        <v>2818</v>
      </c>
      <c r="G4624" s="10" t="s">
        <v>1682</v>
      </c>
      <c r="H4624" s="9" t="s">
        <v>26</v>
      </c>
    </row>
    <row r="4625" ht="15.75" customHeight="1">
      <c r="A4625" s="9" t="s">
        <v>21</v>
      </c>
      <c r="B4625" s="10" t="s">
        <v>343</v>
      </c>
      <c r="C4625" s="10" t="s">
        <v>62</v>
      </c>
      <c r="D4625" s="11">
        <v>3.0</v>
      </c>
      <c r="E4625" s="13"/>
      <c r="F4625" s="9" t="s">
        <v>24</v>
      </c>
      <c r="G4625" s="10" t="s">
        <v>208</v>
      </c>
      <c r="H4625" s="9" t="s">
        <v>35</v>
      </c>
    </row>
    <row r="4626" ht="15.75" customHeight="1">
      <c r="A4626" s="9" t="s">
        <v>21</v>
      </c>
      <c r="B4626" s="10" t="s">
        <v>299</v>
      </c>
      <c r="C4626" s="10" t="s">
        <v>226</v>
      </c>
      <c r="D4626" s="11">
        <v>6.0</v>
      </c>
      <c r="E4626" s="13"/>
      <c r="F4626" s="9" t="s">
        <v>149</v>
      </c>
      <c r="G4626" s="10" t="s">
        <v>2819</v>
      </c>
      <c r="H4626" s="9" t="s">
        <v>26</v>
      </c>
    </row>
    <row r="4627" ht="15.75" customHeight="1">
      <c r="A4627" s="9" t="s">
        <v>57</v>
      </c>
      <c r="B4627" s="10" t="s">
        <v>153</v>
      </c>
      <c r="C4627" s="10" t="s">
        <v>39</v>
      </c>
      <c r="D4627" s="11">
        <v>5.0</v>
      </c>
      <c r="E4627" s="13"/>
      <c r="F4627" s="9" t="s">
        <v>33</v>
      </c>
      <c r="G4627" s="10" t="s">
        <v>2820</v>
      </c>
      <c r="H4627" s="9" t="s">
        <v>35</v>
      </c>
    </row>
    <row r="4628" ht="15.75" customHeight="1">
      <c r="A4628" s="9" t="s">
        <v>57</v>
      </c>
      <c r="B4628" s="10" t="s">
        <v>2821</v>
      </c>
      <c r="C4628" s="10" t="s">
        <v>39</v>
      </c>
      <c r="D4628" s="11">
        <v>5.0</v>
      </c>
      <c r="E4628" s="13"/>
      <c r="F4628" s="9" t="s">
        <v>793</v>
      </c>
      <c r="G4628" s="10" t="s">
        <v>2822</v>
      </c>
      <c r="H4628" s="9" t="s">
        <v>35</v>
      </c>
    </row>
    <row r="4629" ht="15.75" customHeight="1">
      <c r="A4629" s="9" t="s">
        <v>21</v>
      </c>
      <c r="B4629" s="10" t="s">
        <v>663</v>
      </c>
      <c r="C4629" s="10" t="s">
        <v>226</v>
      </c>
      <c r="D4629" s="11">
        <v>6.0</v>
      </c>
      <c r="E4629" s="13"/>
      <c r="F4629" s="9" t="s">
        <v>33</v>
      </c>
      <c r="G4629" s="10" t="s">
        <v>2823</v>
      </c>
      <c r="H4629" s="9" t="s">
        <v>35</v>
      </c>
    </row>
    <row r="4630" ht="15.75" customHeight="1">
      <c r="A4630" s="9" t="s">
        <v>21</v>
      </c>
      <c r="B4630" s="10" t="s">
        <v>102</v>
      </c>
      <c r="C4630" s="10" t="s">
        <v>39</v>
      </c>
      <c r="D4630" s="11">
        <v>5.0</v>
      </c>
      <c r="E4630" s="12">
        <v>2.0</v>
      </c>
      <c r="F4630" s="9" t="s">
        <v>87</v>
      </c>
      <c r="G4630" s="10" t="s">
        <v>392</v>
      </c>
      <c r="H4630" s="9" t="s">
        <v>35</v>
      </c>
    </row>
    <row r="4631" ht="15.75" customHeight="1">
      <c r="A4631" s="9" t="s">
        <v>1132</v>
      </c>
      <c r="B4631" s="10" t="s">
        <v>332</v>
      </c>
      <c r="C4631" s="10" t="s">
        <v>62</v>
      </c>
      <c r="D4631" s="11">
        <v>4.0</v>
      </c>
      <c r="E4631" s="12">
        <v>2.0</v>
      </c>
      <c r="F4631" s="9" t="s">
        <v>33</v>
      </c>
      <c r="G4631" s="10" t="s">
        <v>78</v>
      </c>
      <c r="H4631" s="9" t="s">
        <v>67</v>
      </c>
    </row>
    <row r="4632" ht="15.75" customHeight="1">
      <c r="A4632" s="9" t="s">
        <v>76</v>
      </c>
      <c r="B4632" s="10" t="s">
        <v>530</v>
      </c>
      <c r="C4632" s="10" t="s">
        <v>39</v>
      </c>
      <c r="D4632" s="11">
        <v>5.0</v>
      </c>
      <c r="E4632" s="12">
        <v>3.0</v>
      </c>
      <c r="F4632" s="9" t="s">
        <v>87</v>
      </c>
      <c r="G4632" s="10" t="s">
        <v>2697</v>
      </c>
      <c r="H4632" s="9" t="s">
        <v>35</v>
      </c>
    </row>
    <row r="4633" ht="15.75" customHeight="1">
      <c r="A4633" s="9" t="s">
        <v>81</v>
      </c>
      <c r="B4633" s="10" t="s">
        <v>77</v>
      </c>
      <c r="C4633" s="10" t="s">
        <v>62</v>
      </c>
      <c r="D4633" s="11">
        <v>4.0</v>
      </c>
      <c r="E4633" s="13"/>
      <c r="F4633" s="9" t="s">
        <v>172</v>
      </c>
      <c r="G4633" s="10" t="s">
        <v>95</v>
      </c>
      <c r="H4633" s="9"/>
    </row>
    <row r="4634" ht="15.75" customHeight="1">
      <c r="A4634" s="9" t="s">
        <v>679</v>
      </c>
      <c r="B4634" s="10" t="s">
        <v>2824</v>
      </c>
      <c r="C4634" s="10"/>
      <c r="D4634" s="10"/>
      <c r="E4634" s="13"/>
      <c r="F4634" s="9" t="s">
        <v>2825</v>
      </c>
      <c r="G4634" s="10" t="s">
        <v>2826</v>
      </c>
      <c r="H4634" s="9" t="s">
        <v>67</v>
      </c>
    </row>
    <row r="4635" ht="15.75" customHeight="1">
      <c r="A4635" s="9" t="s">
        <v>46</v>
      </c>
      <c r="B4635" s="10" t="s">
        <v>461</v>
      </c>
      <c r="C4635" s="11">
        <v>5.0</v>
      </c>
      <c r="D4635" s="11">
        <v>3.0</v>
      </c>
      <c r="E4635" s="13"/>
      <c r="F4635" s="9" t="s">
        <v>48</v>
      </c>
      <c r="G4635" s="10" t="s">
        <v>668</v>
      </c>
      <c r="H4635" s="9" t="s">
        <v>35</v>
      </c>
    </row>
    <row r="4636" ht="15.75" customHeight="1">
      <c r="A4636" s="9" t="s">
        <v>76</v>
      </c>
      <c r="B4636" s="10" t="s">
        <v>773</v>
      </c>
      <c r="C4636" s="10" t="s">
        <v>226</v>
      </c>
      <c r="D4636" s="11">
        <v>5.0</v>
      </c>
      <c r="E4636" s="12">
        <v>2.0</v>
      </c>
      <c r="F4636" s="9" t="s">
        <v>97</v>
      </c>
      <c r="G4636" s="10" t="s">
        <v>2728</v>
      </c>
      <c r="H4636" s="9" t="s">
        <v>26</v>
      </c>
    </row>
    <row r="4637" ht="15.75" customHeight="1">
      <c r="A4637" s="9" t="s">
        <v>57</v>
      </c>
      <c r="B4637" s="10" t="s">
        <v>311</v>
      </c>
      <c r="C4637" s="10" t="s">
        <v>62</v>
      </c>
      <c r="D4637" s="11">
        <v>4.0</v>
      </c>
      <c r="E4637" s="13"/>
      <c r="F4637" s="9" t="s">
        <v>87</v>
      </c>
      <c r="G4637" s="10" t="s">
        <v>2827</v>
      </c>
      <c r="H4637" s="9" t="s">
        <v>35</v>
      </c>
    </row>
    <row r="4638" ht="15.75" customHeight="1">
      <c r="A4638" s="9" t="s">
        <v>21</v>
      </c>
      <c r="B4638" s="10" t="s">
        <v>153</v>
      </c>
      <c r="C4638" s="10" t="s">
        <v>39</v>
      </c>
      <c r="D4638" s="11">
        <v>5.0</v>
      </c>
      <c r="E4638" s="13"/>
      <c r="F4638" s="9" t="s">
        <v>87</v>
      </c>
      <c r="G4638" s="10" t="s">
        <v>1167</v>
      </c>
      <c r="H4638" s="9" t="s">
        <v>35</v>
      </c>
    </row>
    <row r="4639" ht="15.75" customHeight="1">
      <c r="A4639" s="9" t="s">
        <v>21</v>
      </c>
      <c r="B4639" s="10" t="s">
        <v>311</v>
      </c>
      <c r="C4639" s="11">
        <v>2.0</v>
      </c>
      <c r="D4639" s="11">
        <v>2.0</v>
      </c>
      <c r="E4639" s="13"/>
      <c r="F4639" s="9" t="s">
        <v>24</v>
      </c>
      <c r="G4639" s="10" t="s">
        <v>239</v>
      </c>
      <c r="H4639" s="9" t="s">
        <v>26</v>
      </c>
    </row>
    <row r="4640" ht="15.75" customHeight="1">
      <c r="A4640" s="9" t="s">
        <v>21</v>
      </c>
      <c r="B4640" s="10" t="s">
        <v>258</v>
      </c>
      <c r="C4640" s="10" t="s">
        <v>199</v>
      </c>
      <c r="D4640" s="11">
        <v>2.0</v>
      </c>
      <c r="E4640" s="13"/>
      <c r="F4640" s="9" t="s">
        <v>24</v>
      </c>
      <c r="G4640" s="10" t="s">
        <v>346</v>
      </c>
      <c r="H4640" s="9" t="s">
        <v>26</v>
      </c>
    </row>
    <row r="4641" ht="15.75" customHeight="1">
      <c r="A4641" s="9" t="s">
        <v>21</v>
      </c>
      <c r="B4641" s="10" t="s">
        <v>264</v>
      </c>
      <c r="C4641" s="10" t="s">
        <v>199</v>
      </c>
      <c r="D4641" s="11">
        <v>2.0</v>
      </c>
      <c r="E4641" s="13"/>
      <c r="F4641" s="9" t="s">
        <v>24</v>
      </c>
      <c r="G4641" s="10" t="s">
        <v>239</v>
      </c>
      <c r="H4641" s="9" t="s">
        <v>26</v>
      </c>
    </row>
    <row r="4642" ht="15.75" customHeight="1">
      <c r="A4642" s="9" t="s">
        <v>57</v>
      </c>
      <c r="B4642" s="10" t="s">
        <v>892</v>
      </c>
      <c r="C4642" s="10" t="s">
        <v>39</v>
      </c>
      <c r="D4642" s="11">
        <v>4.0</v>
      </c>
      <c r="E4642" s="13"/>
      <c r="F4642" s="9" t="s">
        <v>87</v>
      </c>
      <c r="G4642" s="10" t="s">
        <v>2828</v>
      </c>
      <c r="H4642" s="9" t="s">
        <v>26</v>
      </c>
    </row>
    <row r="4643" ht="15.75" customHeight="1">
      <c r="A4643" s="9" t="s">
        <v>57</v>
      </c>
      <c r="B4643" s="10" t="s">
        <v>282</v>
      </c>
      <c r="C4643" s="10" t="s">
        <v>62</v>
      </c>
      <c r="D4643" s="11">
        <v>3.0</v>
      </c>
      <c r="E4643" s="13"/>
      <c r="F4643" s="9" t="s">
        <v>87</v>
      </c>
      <c r="G4643" s="10" t="s">
        <v>2829</v>
      </c>
      <c r="H4643" s="9" t="s">
        <v>35</v>
      </c>
    </row>
    <row r="4644" ht="15.75" customHeight="1">
      <c r="A4644" s="9" t="s">
        <v>90</v>
      </c>
      <c r="B4644" s="10" t="s">
        <v>175</v>
      </c>
      <c r="C4644" s="11">
        <v>1.0</v>
      </c>
      <c r="D4644" s="11">
        <v>1.0</v>
      </c>
      <c r="E4644" s="13"/>
      <c r="F4644" s="9" t="s">
        <v>24</v>
      </c>
      <c r="G4644" s="10" t="s">
        <v>669</v>
      </c>
      <c r="H4644" s="9" t="s">
        <v>26</v>
      </c>
    </row>
    <row r="4645" ht="15.75" customHeight="1">
      <c r="A4645" s="9" t="s">
        <v>57</v>
      </c>
      <c r="B4645" s="10" t="s">
        <v>773</v>
      </c>
      <c r="C4645" s="10" t="s">
        <v>39</v>
      </c>
      <c r="D4645" s="11">
        <v>5.0</v>
      </c>
      <c r="E4645" s="13"/>
      <c r="F4645" s="9" t="s">
        <v>87</v>
      </c>
      <c r="G4645" s="10" t="s">
        <v>2728</v>
      </c>
      <c r="H4645" s="9" t="s">
        <v>35</v>
      </c>
    </row>
    <row r="4646" ht="15.75" customHeight="1">
      <c r="A4646" s="9" t="s">
        <v>57</v>
      </c>
      <c r="B4646" s="10" t="s">
        <v>402</v>
      </c>
      <c r="C4646" s="10" t="s">
        <v>39</v>
      </c>
      <c r="D4646" s="11">
        <v>5.0</v>
      </c>
      <c r="E4646" s="13"/>
      <c r="F4646" s="9" t="s">
        <v>87</v>
      </c>
      <c r="G4646" s="10" t="s">
        <v>2830</v>
      </c>
      <c r="H4646" s="9" t="s">
        <v>35</v>
      </c>
    </row>
    <row r="4647" ht="15.75" customHeight="1">
      <c r="A4647" s="9" t="s">
        <v>57</v>
      </c>
      <c r="B4647" s="10" t="s">
        <v>2831</v>
      </c>
      <c r="C4647" s="10" t="s">
        <v>39</v>
      </c>
      <c r="D4647" s="11">
        <v>5.0</v>
      </c>
      <c r="E4647" s="13"/>
      <c r="F4647" s="9" t="s">
        <v>87</v>
      </c>
      <c r="G4647" s="10" t="s">
        <v>292</v>
      </c>
      <c r="H4647" s="9" t="s">
        <v>35</v>
      </c>
    </row>
    <row r="4648" ht="15.75" customHeight="1">
      <c r="A4648" s="9" t="s">
        <v>57</v>
      </c>
      <c r="B4648" s="10" t="s">
        <v>1729</v>
      </c>
      <c r="C4648" s="10" t="s">
        <v>39</v>
      </c>
      <c r="D4648" s="11">
        <v>5.0</v>
      </c>
      <c r="E4648" s="13"/>
      <c r="F4648" s="9" t="s">
        <v>87</v>
      </c>
      <c r="G4648" s="10" t="s">
        <v>2726</v>
      </c>
      <c r="H4648" s="9" t="s">
        <v>67</v>
      </c>
    </row>
    <row r="4649" ht="15.75" customHeight="1">
      <c r="A4649" s="9" t="s">
        <v>57</v>
      </c>
      <c r="B4649" s="10" t="s">
        <v>541</v>
      </c>
      <c r="C4649" s="10" t="s">
        <v>39</v>
      </c>
      <c r="D4649" s="11">
        <v>6.0</v>
      </c>
      <c r="E4649" s="13"/>
      <c r="F4649" s="9" t="s">
        <v>793</v>
      </c>
      <c r="G4649" s="10" t="s">
        <v>1706</v>
      </c>
      <c r="H4649" s="9" t="s">
        <v>35</v>
      </c>
    </row>
    <row r="4650" ht="15.75" customHeight="1">
      <c r="A4650" s="9" t="s">
        <v>21</v>
      </c>
      <c r="B4650" s="10" t="s">
        <v>434</v>
      </c>
      <c r="C4650" s="10" t="s">
        <v>39</v>
      </c>
      <c r="D4650" s="11">
        <v>5.0</v>
      </c>
      <c r="E4650" s="13"/>
      <c r="F4650" s="9" t="s">
        <v>87</v>
      </c>
      <c r="G4650" s="10" t="s">
        <v>1646</v>
      </c>
      <c r="H4650" s="9" t="s">
        <v>35</v>
      </c>
    </row>
    <row r="4651" ht="15.75" customHeight="1">
      <c r="A4651" s="9" t="s">
        <v>21</v>
      </c>
      <c r="B4651" s="10" t="s">
        <v>264</v>
      </c>
      <c r="C4651" s="10" t="s">
        <v>62</v>
      </c>
      <c r="D4651" s="11">
        <v>4.0</v>
      </c>
      <c r="E4651" s="13"/>
      <c r="F4651" s="9" t="s">
        <v>24</v>
      </c>
      <c r="G4651" s="10" t="s">
        <v>2832</v>
      </c>
      <c r="H4651" s="9" t="s">
        <v>26</v>
      </c>
    </row>
    <row r="4652" ht="15.75" customHeight="1">
      <c r="A4652" s="9" t="s">
        <v>57</v>
      </c>
      <c r="B4652" s="10" t="s">
        <v>2833</v>
      </c>
      <c r="C4652" s="10" t="s">
        <v>62</v>
      </c>
      <c r="D4652" s="11">
        <v>3.0</v>
      </c>
      <c r="E4652" s="13"/>
      <c r="F4652" s="9" t="s">
        <v>87</v>
      </c>
      <c r="G4652" s="10" t="s">
        <v>2834</v>
      </c>
      <c r="H4652" s="9" t="s">
        <v>35</v>
      </c>
    </row>
    <row r="4653" ht="15.75" customHeight="1">
      <c r="A4653" s="9" t="s">
        <v>57</v>
      </c>
      <c r="B4653" s="10" t="s">
        <v>1216</v>
      </c>
      <c r="C4653" s="10" t="s">
        <v>39</v>
      </c>
      <c r="D4653" s="11">
        <v>6.0</v>
      </c>
      <c r="E4653" s="12">
        <v>3.0</v>
      </c>
      <c r="F4653" s="9" t="s">
        <v>87</v>
      </c>
      <c r="G4653" s="10" t="s">
        <v>656</v>
      </c>
      <c r="H4653" s="9" t="s">
        <v>26</v>
      </c>
    </row>
    <row r="4654" ht="15.75" customHeight="1">
      <c r="A4654" s="9" t="s">
        <v>57</v>
      </c>
      <c r="B4654" s="10" t="s">
        <v>2835</v>
      </c>
      <c r="C4654" s="10" t="s">
        <v>39</v>
      </c>
      <c r="D4654" s="11">
        <v>6.0</v>
      </c>
      <c r="E4654" s="12">
        <v>6.0</v>
      </c>
      <c r="F4654" s="9" t="s">
        <v>793</v>
      </c>
      <c r="G4654" s="10" t="s">
        <v>2814</v>
      </c>
      <c r="H4654" s="9" t="s">
        <v>35</v>
      </c>
    </row>
    <row r="4655" ht="15.75" customHeight="1">
      <c r="A4655" s="9" t="s">
        <v>21</v>
      </c>
      <c r="B4655" s="10" t="s">
        <v>282</v>
      </c>
      <c r="C4655" s="10" t="s">
        <v>199</v>
      </c>
      <c r="D4655" s="11">
        <v>2.0</v>
      </c>
      <c r="E4655" s="13"/>
      <c r="F4655" s="9" t="s">
        <v>24</v>
      </c>
      <c r="G4655" s="10" t="s">
        <v>346</v>
      </c>
      <c r="H4655" s="9" t="s">
        <v>35</v>
      </c>
    </row>
    <row r="4656" ht="15.75" customHeight="1">
      <c r="A4656" s="9" t="s">
        <v>21</v>
      </c>
      <c r="B4656" s="10" t="s">
        <v>28</v>
      </c>
      <c r="C4656" s="10" t="s">
        <v>62</v>
      </c>
      <c r="D4656" s="11">
        <v>3.0</v>
      </c>
      <c r="E4656" s="13"/>
      <c r="F4656" s="9" t="s">
        <v>24</v>
      </c>
      <c r="G4656" s="10" t="s">
        <v>127</v>
      </c>
      <c r="H4656" s="9" t="s">
        <v>35</v>
      </c>
    </row>
    <row r="4657" ht="15.75" customHeight="1">
      <c r="A4657" s="9" t="s">
        <v>21</v>
      </c>
      <c r="B4657" s="10" t="s">
        <v>315</v>
      </c>
      <c r="C4657" s="10" t="s">
        <v>39</v>
      </c>
      <c r="D4657" s="11">
        <v>5.0</v>
      </c>
      <c r="E4657" s="13"/>
      <c r="F4657" s="9" t="s">
        <v>87</v>
      </c>
      <c r="G4657" s="10" t="s">
        <v>1167</v>
      </c>
      <c r="H4657" s="9" t="s">
        <v>35</v>
      </c>
    </row>
    <row r="4658" ht="15.75" customHeight="1">
      <c r="A4658" s="9" t="s">
        <v>21</v>
      </c>
      <c r="B4658" s="10" t="s">
        <v>2836</v>
      </c>
      <c r="C4658" s="10" t="s">
        <v>39</v>
      </c>
      <c r="D4658" s="11">
        <v>6.0</v>
      </c>
      <c r="E4658" s="13"/>
      <c r="F4658" s="9" t="s">
        <v>24</v>
      </c>
      <c r="G4658" s="10" t="s">
        <v>2837</v>
      </c>
      <c r="H4658" s="9" t="s">
        <v>26</v>
      </c>
    </row>
    <row r="4659" ht="15.75" customHeight="1">
      <c r="A4659" s="9" t="s">
        <v>21</v>
      </c>
      <c r="B4659" s="10" t="s">
        <v>2838</v>
      </c>
      <c r="C4659" s="11">
        <v>3.0</v>
      </c>
      <c r="D4659" s="11">
        <v>3.0</v>
      </c>
      <c r="E4659" s="13"/>
      <c r="F4659" s="9" t="s">
        <v>24</v>
      </c>
      <c r="G4659" s="10" t="s">
        <v>277</v>
      </c>
      <c r="H4659" s="9" t="s">
        <v>26</v>
      </c>
    </row>
    <row r="4660" ht="15.75" customHeight="1">
      <c r="A4660" s="9" t="s">
        <v>21</v>
      </c>
      <c r="B4660" s="10" t="s">
        <v>2839</v>
      </c>
      <c r="C4660" s="11">
        <v>3.0</v>
      </c>
      <c r="D4660" s="11">
        <v>3.0</v>
      </c>
      <c r="E4660" s="13"/>
      <c r="F4660" s="9" t="s">
        <v>24</v>
      </c>
      <c r="G4660" s="10" t="s">
        <v>2840</v>
      </c>
      <c r="H4660" s="9" t="s">
        <v>26</v>
      </c>
    </row>
    <row r="4661" ht="15.75" customHeight="1">
      <c r="A4661" s="9" t="s">
        <v>21</v>
      </c>
      <c r="B4661" s="10" t="s">
        <v>2841</v>
      </c>
      <c r="C4661" s="11">
        <v>3.0</v>
      </c>
      <c r="D4661" s="11">
        <v>3.0</v>
      </c>
      <c r="E4661" s="13"/>
      <c r="F4661" s="9" t="s">
        <v>24</v>
      </c>
      <c r="G4661" s="10" t="s">
        <v>277</v>
      </c>
      <c r="H4661" s="9" t="s">
        <v>26</v>
      </c>
    </row>
    <row r="4662" ht="15.75" customHeight="1">
      <c r="A4662" s="9" t="s">
        <v>21</v>
      </c>
      <c r="B4662" s="10" t="s">
        <v>2842</v>
      </c>
      <c r="C4662" s="11">
        <v>3.0</v>
      </c>
      <c r="D4662" s="11">
        <v>3.0</v>
      </c>
      <c r="E4662" s="13"/>
      <c r="F4662" s="9" t="s">
        <v>24</v>
      </c>
      <c r="G4662" s="10" t="s">
        <v>1006</v>
      </c>
      <c r="H4662" s="9" t="s">
        <v>26</v>
      </c>
    </row>
    <row r="4663" ht="15.75" customHeight="1">
      <c r="A4663" s="9" t="s">
        <v>21</v>
      </c>
      <c r="B4663" s="10" t="s">
        <v>2843</v>
      </c>
      <c r="C4663" s="11">
        <v>2.0</v>
      </c>
      <c r="D4663" s="11">
        <v>2.0</v>
      </c>
      <c r="E4663" s="13"/>
      <c r="F4663" s="9" t="s">
        <v>24</v>
      </c>
      <c r="G4663" s="10" t="s">
        <v>589</v>
      </c>
      <c r="H4663" s="9" t="s">
        <v>26</v>
      </c>
    </row>
    <row r="4664" ht="15.75" customHeight="1">
      <c r="A4664" s="9" t="s">
        <v>21</v>
      </c>
      <c r="B4664" s="10" t="s">
        <v>2844</v>
      </c>
      <c r="C4664" s="11">
        <v>3.0</v>
      </c>
      <c r="D4664" s="11">
        <v>3.0</v>
      </c>
      <c r="E4664" s="13"/>
      <c r="F4664" s="9" t="s">
        <v>24</v>
      </c>
      <c r="G4664" s="10" t="s">
        <v>2845</v>
      </c>
      <c r="H4664" s="9" t="s">
        <v>26</v>
      </c>
    </row>
    <row r="4665" ht="15.75" customHeight="1">
      <c r="A4665" s="9" t="s">
        <v>21</v>
      </c>
      <c r="B4665" s="10" t="s">
        <v>2846</v>
      </c>
      <c r="C4665" s="10" t="s">
        <v>23</v>
      </c>
      <c r="D4665" s="11">
        <v>2.0</v>
      </c>
      <c r="E4665" s="13"/>
      <c r="F4665" s="9" t="s">
        <v>24</v>
      </c>
      <c r="G4665" s="10" t="s">
        <v>236</v>
      </c>
      <c r="H4665" s="9" t="s">
        <v>26</v>
      </c>
    </row>
    <row r="4666" ht="15.75" customHeight="1">
      <c r="A4666" s="9" t="s">
        <v>21</v>
      </c>
      <c r="B4666" s="10" t="s">
        <v>2847</v>
      </c>
      <c r="C4666" s="11">
        <v>2.0</v>
      </c>
      <c r="D4666" s="11">
        <v>2.0</v>
      </c>
      <c r="E4666" s="13"/>
      <c r="F4666" s="9" t="s">
        <v>24</v>
      </c>
      <c r="G4666" s="10" t="s">
        <v>462</v>
      </c>
      <c r="H4666" s="9" t="s">
        <v>26</v>
      </c>
    </row>
    <row r="4667" ht="15.75" customHeight="1">
      <c r="A4667" s="9" t="s">
        <v>21</v>
      </c>
      <c r="B4667" s="10" t="s">
        <v>2848</v>
      </c>
      <c r="C4667" s="11">
        <v>2.0</v>
      </c>
      <c r="D4667" s="11">
        <v>2.0</v>
      </c>
      <c r="E4667" s="13"/>
      <c r="F4667" s="9" t="s">
        <v>24</v>
      </c>
      <c r="G4667" s="10" t="s">
        <v>462</v>
      </c>
      <c r="H4667" s="9" t="s">
        <v>26</v>
      </c>
    </row>
    <row r="4668" ht="15.75" customHeight="1">
      <c r="A4668" s="9" t="s">
        <v>21</v>
      </c>
      <c r="B4668" s="10" t="s">
        <v>177</v>
      </c>
      <c r="C4668" s="10" t="s">
        <v>117</v>
      </c>
      <c r="D4668" s="11">
        <v>5.0</v>
      </c>
      <c r="E4668" s="13"/>
      <c r="F4668" s="9" t="s">
        <v>87</v>
      </c>
      <c r="G4668" s="10" t="s">
        <v>1167</v>
      </c>
      <c r="H4668" s="9" t="s">
        <v>35</v>
      </c>
    </row>
    <row r="4669" ht="15.75" customHeight="1">
      <c r="A4669" s="9" t="s">
        <v>21</v>
      </c>
      <c r="B4669" s="10" t="s">
        <v>2849</v>
      </c>
      <c r="C4669" s="10" t="s">
        <v>62</v>
      </c>
      <c r="D4669" s="11">
        <v>4.0</v>
      </c>
      <c r="E4669" s="13"/>
      <c r="F4669" s="9" t="s">
        <v>24</v>
      </c>
      <c r="G4669" s="10" t="s">
        <v>208</v>
      </c>
      <c r="H4669" s="9" t="s">
        <v>35</v>
      </c>
    </row>
    <row r="4670" ht="15.75" customHeight="1">
      <c r="A4670" s="9" t="s">
        <v>21</v>
      </c>
      <c r="B4670" s="10" t="s">
        <v>427</v>
      </c>
      <c r="C4670" s="10" t="s">
        <v>226</v>
      </c>
      <c r="D4670" s="11">
        <v>5.0</v>
      </c>
      <c r="E4670" s="13"/>
      <c r="F4670" s="9" t="s">
        <v>24</v>
      </c>
      <c r="G4670" s="10" t="s">
        <v>1174</v>
      </c>
      <c r="H4670" s="9" t="s">
        <v>35</v>
      </c>
    </row>
    <row r="4671" ht="15.75" customHeight="1">
      <c r="A4671" s="9" t="s">
        <v>21</v>
      </c>
      <c r="B4671" s="10" t="s">
        <v>258</v>
      </c>
      <c r="C4671" s="10" t="s">
        <v>62</v>
      </c>
      <c r="D4671" s="11">
        <v>4.0</v>
      </c>
      <c r="E4671" s="13"/>
      <c r="F4671" s="9" t="s">
        <v>24</v>
      </c>
      <c r="G4671" s="10" t="s">
        <v>1870</v>
      </c>
      <c r="H4671" s="9" t="s">
        <v>26</v>
      </c>
    </row>
    <row r="4672" ht="15.75" customHeight="1">
      <c r="A4672" s="9" t="s">
        <v>21</v>
      </c>
      <c r="B4672" s="10" t="s">
        <v>2850</v>
      </c>
      <c r="C4672" s="10" t="s">
        <v>62</v>
      </c>
      <c r="D4672" s="11">
        <v>3.0</v>
      </c>
      <c r="E4672" s="13"/>
      <c r="F4672" s="9" t="s">
        <v>24</v>
      </c>
      <c r="G4672" s="10" t="s">
        <v>1008</v>
      </c>
      <c r="H4672" s="9" t="s">
        <v>35</v>
      </c>
    </row>
    <row r="4673" ht="15.75" customHeight="1">
      <c r="A4673" s="9" t="s">
        <v>21</v>
      </c>
      <c r="B4673" s="10" t="s">
        <v>2851</v>
      </c>
      <c r="C4673" s="10" t="s">
        <v>62</v>
      </c>
      <c r="D4673" s="11">
        <v>3.0</v>
      </c>
      <c r="E4673" s="12">
        <v>2.0</v>
      </c>
      <c r="F4673" s="9" t="s">
        <v>24</v>
      </c>
      <c r="G4673" s="10" t="s">
        <v>1130</v>
      </c>
      <c r="H4673" s="9" t="s">
        <v>26</v>
      </c>
    </row>
    <row r="4674" ht="15.75" customHeight="1">
      <c r="A4674" s="9" t="s">
        <v>21</v>
      </c>
      <c r="B4674" s="10" t="s">
        <v>2852</v>
      </c>
      <c r="C4674" s="11">
        <v>2.0</v>
      </c>
      <c r="D4674" s="11">
        <v>2.0</v>
      </c>
      <c r="E4674" s="12">
        <v>1.0</v>
      </c>
      <c r="F4674" s="9" t="s">
        <v>24</v>
      </c>
      <c r="G4674" s="10" t="s">
        <v>239</v>
      </c>
      <c r="H4674" s="9" t="s">
        <v>26</v>
      </c>
    </row>
    <row r="4675" ht="15.75" customHeight="1">
      <c r="A4675" s="9" t="s">
        <v>21</v>
      </c>
      <c r="B4675" s="10" t="s">
        <v>282</v>
      </c>
      <c r="C4675" s="10" t="s">
        <v>199</v>
      </c>
      <c r="D4675" s="11">
        <v>2.0</v>
      </c>
      <c r="E4675" s="13"/>
      <c r="F4675" s="9" t="s">
        <v>24</v>
      </c>
      <c r="G4675" s="10" t="s">
        <v>346</v>
      </c>
      <c r="H4675" s="9" t="s">
        <v>35</v>
      </c>
    </row>
    <row r="4676" ht="15.75" customHeight="1">
      <c r="A4676" s="9" t="s">
        <v>76</v>
      </c>
      <c r="B4676" s="10" t="s">
        <v>773</v>
      </c>
      <c r="C4676" s="10" t="s">
        <v>226</v>
      </c>
      <c r="D4676" s="11">
        <v>5.0</v>
      </c>
      <c r="E4676" s="12">
        <v>2.0</v>
      </c>
      <c r="F4676" s="9" t="s">
        <v>69</v>
      </c>
      <c r="G4676" s="10" t="s">
        <v>2728</v>
      </c>
      <c r="H4676" s="9" t="s">
        <v>26</v>
      </c>
    </row>
    <row r="4677" ht="15.75" customHeight="1">
      <c r="A4677" s="9" t="s">
        <v>21</v>
      </c>
      <c r="B4677" s="10" t="s">
        <v>428</v>
      </c>
      <c r="C4677" s="11">
        <v>2.0</v>
      </c>
      <c r="D4677" s="11">
        <v>2.0</v>
      </c>
      <c r="E4677" s="13"/>
      <c r="F4677" s="9" t="s">
        <v>24</v>
      </c>
      <c r="G4677" s="10" t="s">
        <v>932</v>
      </c>
      <c r="H4677" s="9" t="s">
        <v>26</v>
      </c>
    </row>
    <row r="4678" ht="15.75" customHeight="1">
      <c r="A4678" s="9" t="s">
        <v>263</v>
      </c>
      <c r="B4678" s="10" t="s">
        <v>155</v>
      </c>
      <c r="C4678" s="10" t="s">
        <v>39</v>
      </c>
      <c r="D4678" s="11">
        <v>4.0</v>
      </c>
      <c r="E4678" s="13"/>
      <c r="F4678" s="9" t="s">
        <v>87</v>
      </c>
      <c r="G4678" s="10" t="s">
        <v>2853</v>
      </c>
      <c r="H4678" s="9" t="s">
        <v>35</v>
      </c>
    </row>
    <row r="4679" ht="15.75" customHeight="1">
      <c r="A4679" s="9" t="s">
        <v>263</v>
      </c>
      <c r="B4679" s="10" t="s">
        <v>1253</v>
      </c>
      <c r="C4679" s="10" t="s">
        <v>39</v>
      </c>
      <c r="D4679" s="11">
        <v>5.0</v>
      </c>
      <c r="E4679" s="13"/>
      <c r="F4679" s="9" t="s">
        <v>87</v>
      </c>
      <c r="G4679" s="10" t="s">
        <v>2854</v>
      </c>
      <c r="H4679" s="9" t="s">
        <v>35</v>
      </c>
    </row>
    <row r="4680" ht="15.75" customHeight="1">
      <c r="A4680" s="9" t="s">
        <v>263</v>
      </c>
      <c r="B4680" s="10" t="s">
        <v>530</v>
      </c>
      <c r="C4680" s="11">
        <v>4.0</v>
      </c>
      <c r="D4680" s="11">
        <v>4.0</v>
      </c>
      <c r="E4680" s="13"/>
      <c r="F4680" s="9" t="s">
        <v>87</v>
      </c>
      <c r="G4680" s="10" t="s">
        <v>935</v>
      </c>
      <c r="H4680" s="9" t="s">
        <v>35</v>
      </c>
    </row>
    <row r="4681" ht="15.75" customHeight="1">
      <c r="A4681" s="9" t="s">
        <v>263</v>
      </c>
      <c r="B4681" s="10" t="s">
        <v>131</v>
      </c>
      <c r="C4681" s="11">
        <v>4.0</v>
      </c>
      <c r="D4681" s="11">
        <v>4.0</v>
      </c>
      <c r="E4681" s="13"/>
      <c r="F4681" s="9" t="s">
        <v>87</v>
      </c>
      <c r="G4681" s="10" t="s">
        <v>935</v>
      </c>
      <c r="H4681" s="9" t="s">
        <v>26</v>
      </c>
    </row>
    <row r="4682" ht="15.75" customHeight="1">
      <c r="A4682" s="9" t="s">
        <v>57</v>
      </c>
      <c r="B4682" s="10" t="s">
        <v>42</v>
      </c>
      <c r="C4682" s="10" t="s">
        <v>62</v>
      </c>
      <c r="D4682" s="11">
        <v>3.0</v>
      </c>
      <c r="E4682" s="13"/>
      <c r="F4682" s="9" t="s">
        <v>87</v>
      </c>
      <c r="G4682" s="10" t="s">
        <v>1012</v>
      </c>
      <c r="H4682" s="9" t="s">
        <v>35</v>
      </c>
    </row>
    <row r="4683" ht="15.75" customHeight="1">
      <c r="A4683" s="9" t="s">
        <v>21</v>
      </c>
      <c r="B4683" s="10" t="s">
        <v>153</v>
      </c>
      <c r="C4683" s="10" t="s">
        <v>62</v>
      </c>
      <c r="D4683" s="11">
        <v>5.0</v>
      </c>
      <c r="E4683" s="13"/>
      <c r="F4683" s="9" t="s">
        <v>24</v>
      </c>
      <c r="G4683" s="10" t="s">
        <v>2855</v>
      </c>
      <c r="H4683" s="9" t="s">
        <v>26</v>
      </c>
    </row>
    <row r="4684" ht="15.75" customHeight="1">
      <c r="A4684" s="9" t="s">
        <v>76</v>
      </c>
      <c r="B4684" s="10" t="s">
        <v>311</v>
      </c>
      <c r="C4684" s="10" t="s">
        <v>39</v>
      </c>
      <c r="D4684" s="11">
        <v>4.0</v>
      </c>
      <c r="E4684" s="13"/>
      <c r="F4684" s="9" t="s">
        <v>87</v>
      </c>
      <c r="G4684" s="10" t="s">
        <v>551</v>
      </c>
      <c r="H4684" s="9" t="s">
        <v>26</v>
      </c>
    </row>
    <row r="4685" ht="15.75" customHeight="1">
      <c r="A4685" s="9" t="s">
        <v>57</v>
      </c>
      <c r="B4685" s="10" t="s">
        <v>1820</v>
      </c>
      <c r="C4685" s="11">
        <v>4.0</v>
      </c>
      <c r="D4685" s="11">
        <v>4.0</v>
      </c>
      <c r="E4685" s="13"/>
      <c r="F4685" s="9" t="s">
        <v>87</v>
      </c>
      <c r="G4685" s="10" t="s">
        <v>2705</v>
      </c>
      <c r="H4685" s="9" t="s">
        <v>26</v>
      </c>
    </row>
    <row r="4686" ht="15.75" customHeight="1">
      <c r="A4686" s="9" t="s">
        <v>57</v>
      </c>
      <c r="B4686" s="10" t="s">
        <v>773</v>
      </c>
      <c r="C4686" s="10" t="s">
        <v>39</v>
      </c>
      <c r="D4686" s="11">
        <v>4.0</v>
      </c>
      <c r="E4686" s="12">
        <v>3.0</v>
      </c>
      <c r="F4686" s="9" t="s">
        <v>87</v>
      </c>
      <c r="G4686" s="10" t="s">
        <v>2856</v>
      </c>
      <c r="H4686" s="9" t="s">
        <v>35</v>
      </c>
    </row>
    <row r="4687" ht="15.75" customHeight="1">
      <c r="A4687" s="9" t="s">
        <v>57</v>
      </c>
      <c r="B4687" s="10" t="s">
        <v>104</v>
      </c>
      <c r="C4687" s="10" t="s">
        <v>39</v>
      </c>
      <c r="D4687" s="11">
        <v>4.0</v>
      </c>
      <c r="E4687" s="13"/>
      <c r="F4687" s="9" t="s">
        <v>87</v>
      </c>
      <c r="G4687" s="10" t="s">
        <v>2820</v>
      </c>
      <c r="H4687" s="9" t="s">
        <v>35</v>
      </c>
    </row>
    <row r="4688" ht="15.75" customHeight="1">
      <c r="A4688" s="9" t="s">
        <v>190</v>
      </c>
      <c r="B4688" s="10" t="s">
        <v>155</v>
      </c>
      <c r="C4688" s="10" t="s">
        <v>62</v>
      </c>
      <c r="D4688" s="11">
        <v>4.0</v>
      </c>
      <c r="E4688" s="13"/>
      <c r="F4688" s="9" t="s">
        <v>24</v>
      </c>
      <c r="G4688" s="10" t="s">
        <v>1887</v>
      </c>
      <c r="H4688" s="9" t="s">
        <v>26</v>
      </c>
    </row>
    <row r="4689" ht="15.75" customHeight="1">
      <c r="A4689" s="9" t="s">
        <v>36</v>
      </c>
      <c r="B4689" s="10" t="s">
        <v>85</v>
      </c>
      <c r="C4689" s="10" t="s">
        <v>39</v>
      </c>
      <c r="D4689" s="11">
        <v>4.0</v>
      </c>
      <c r="E4689" s="13"/>
      <c r="F4689" s="9" t="s">
        <v>48</v>
      </c>
      <c r="G4689" s="10" t="s">
        <v>673</v>
      </c>
      <c r="H4689" s="9" t="s">
        <v>35</v>
      </c>
    </row>
    <row r="4690" ht="15.75" customHeight="1">
      <c r="A4690" s="9" t="s">
        <v>174</v>
      </c>
      <c r="B4690" s="10" t="s">
        <v>269</v>
      </c>
      <c r="C4690" s="11">
        <v>3.0</v>
      </c>
      <c r="D4690" s="11">
        <v>2.0</v>
      </c>
      <c r="E4690" s="12">
        <v>2.0</v>
      </c>
      <c r="F4690" s="9" t="s">
        <v>97</v>
      </c>
      <c r="G4690" s="10" t="s">
        <v>2857</v>
      </c>
      <c r="H4690" s="9" t="s">
        <v>35</v>
      </c>
    </row>
    <row r="4691" ht="15.75" customHeight="1">
      <c r="A4691" s="9" t="s">
        <v>93</v>
      </c>
      <c r="B4691" s="10" t="s">
        <v>2630</v>
      </c>
      <c r="C4691" s="11">
        <v>3.0</v>
      </c>
      <c r="D4691" s="11">
        <v>2.0</v>
      </c>
      <c r="E4691" s="12">
        <v>2.0</v>
      </c>
      <c r="F4691" s="9" t="s">
        <v>33</v>
      </c>
      <c r="G4691" s="10" t="s">
        <v>2858</v>
      </c>
      <c r="H4691" s="9" t="s">
        <v>35</v>
      </c>
    </row>
    <row r="4692" ht="15.75" customHeight="1">
      <c r="A4692" s="9" t="s">
        <v>70</v>
      </c>
      <c r="B4692" s="10" t="s">
        <v>1192</v>
      </c>
      <c r="C4692" s="10" t="s">
        <v>23</v>
      </c>
      <c r="D4692" s="11">
        <v>3.0</v>
      </c>
      <c r="E4692" s="12">
        <v>2.0</v>
      </c>
      <c r="F4692" s="9" t="s">
        <v>87</v>
      </c>
      <c r="G4692" s="10" t="s">
        <v>725</v>
      </c>
      <c r="H4692" s="9" t="s">
        <v>26</v>
      </c>
    </row>
    <row r="4693" ht="15.75" customHeight="1">
      <c r="A4693" s="9" t="s">
        <v>174</v>
      </c>
      <c r="B4693" s="10" t="s">
        <v>1654</v>
      </c>
      <c r="C4693" s="11">
        <v>3.0</v>
      </c>
      <c r="D4693" s="11">
        <v>2.0</v>
      </c>
      <c r="E4693" s="12">
        <v>2.0</v>
      </c>
      <c r="F4693" s="9" t="s">
        <v>24</v>
      </c>
      <c r="G4693" s="10"/>
      <c r="H4693" s="9"/>
    </row>
    <row r="4694" ht="15.75" customHeight="1">
      <c r="A4694" s="9" t="s">
        <v>21</v>
      </c>
      <c r="B4694" s="10" t="s">
        <v>844</v>
      </c>
      <c r="C4694" s="10" t="s">
        <v>62</v>
      </c>
      <c r="D4694" s="11">
        <v>3.0</v>
      </c>
      <c r="E4694" s="12">
        <v>1.0</v>
      </c>
      <c r="F4694" s="9" t="s">
        <v>24</v>
      </c>
      <c r="G4694" s="10" t="s">
        <v>725</v>
      </c>
      <c r="H4694" s="9" t="s">
        <v>35</v>
      </c>
    </row>
    <row r="4695" ht="15.75" customHeight="1">
      <c r="A4695" s="9" t="s">
        <v>53</v>
      </c>
      <c r="B4695" s="10" t="s">
        <v>497</v>
      </c>
      <c r="C4695" s="10" t="s">
        <v>205</v>
      </c>
      <c r="D4695" s="11">
        <v>7.0</v>
      </c>
      <c r="E4695" s="13"/>
      <c r="F4695" s="9" t="s">
        <v>48</v>
      </c>
      <c r="G4695" s="10" t="s">
        <v>2859</v>
      </c>
      <c r="H4695" s="9" t="s">
        <v>26</v>
      </c>
    </row>
    <row r="4696" ht="15.75" customHeight="1">
      <c r="A4696" s="9" t="s">
        <v>53</v>
      </c>
      <c r="B4696" s="10" t="s">
        <v>293</v>
      </c>
      <c r="C4696" s="10" t="s">
        <v>205</v>
      </c>
      <c r="D4696" s="11">
        <v>7.0</v>
      </c>
      <c r="E4696" s="13"/>
      <c r="F4696" s="9" t="s">
        <v>48</v>
      </c>
      <c r="G4696" s="10" t="s">
        <v>2860</v>
      </c>
      <c r="H4696" s="9" t="s">
        <v>26</v>
      </c>
    </row>
    <row r="4697" ht="15.75" customHeight="1">
      <c r="A4697" s="9" t="s">
        <v>31</v>
      </c>
      <c r="B4697" s="10" t="s">
        <v>1109</v>
      </c>
      <c r="C4697" s="10" t="s">
        <v>39</v>
      </c>
      <c r="D4697" s="11">
        <v>5.0</v>
      </c>
      <c r="E4697" s="12">
        <v>2.0</v>
      </c>
      <c r="F4697" s="9" t="s">
        <v>33</v>
      </c>
      <c r="G4697" s="10" t="s">
        <v>418</v>
      </c>
      <c r="H4697" s="9" t="s">
        <v>35</v>
      </c>
    </row>
    <row r="4698" ht="15.75" customHeight="1">
      <c r="A4698" s="9" t="s">
        <v>1132</v>
      </c>
      <c r="B4698" s="10" t="s">
        <v>1479</v>
      </c>
      <c r="C4698" s="11">
        <v>2.0</v>
      </c>
      <c r="D4698" s="11">
        <v>1.0</v>
      </c>
      <c r="E4698" s="12">
        <v>1.0</v>
      </c>
      <c r="F4698" s="9" t="s">
        <v>1567</v>
      </c>
      <c r="G4698" s="10" t="s">
        <v>2861</v>
      </c>
      <c r="H4698" s="9"/>
    </row>
    <row r="4699" ht="15.75" customHeight="1">
      <c r="A4699" s="9" t="s">
        <v>152</v>
      </c>
      <c r="B4699" s="10" t="s">
        <v>171</v>
      </c>
      <c r="C4699" s="11">
        <v>4.0</v>
      </c>
      <c r="D4699" s="11">
        <v>3.0</v>
      </c>
      <c r="E4699" s="12">
        <v>3.0</v>
      </c>
      <c r="F4699" s="9" t="s">
        <v>59</v>
      </c>
      <c r="G4699" s="10" t="s">
        <v>1523</v>
      </c>
      <c r="H4699" s="9" t="s">
        <v>35</v>
      </c>
    </row>
    <row r="4700" ht="15.75" customHeight="1">
      <c r="A4700" s="9" t="s">
        <v>37</v>
      </c>
      <c r="B4700" s="10" t="s">
        <v>238</v>
      </c>
      <c r="C4700" s="10" t="s">
        <v>226</v>
      </c>
      <c r="D4700" s="11">
        <v>5.0</v>
      </c>
      <c r="E4700" s="12">
        <v>6.0</v>
      </c>
      <c r="F4700" s="9" t="s">
        <v>48</v>
      </c>
      <c r="G4700" s="10" t="s">
        <v>877</v>
      </c>
      <c r="H4700" s="9" t="s">
        <v>35</v>
      </c>
    </row>
    <row r="4701" ht="15.75" customHeight="1">
      <c r="A4701" s="9" t="s">
        <v>111</v>
      </c>
      <c r="B4701" s="10" t="s">
        <v>711</v>
      </c>
      <c r="C4701" s="10" t="s">
        <v>62</v>
      </c>
      <c r="D4701" s="11">
        <v>2.0</v>
      </c>
      <c r="E4701" s="12">
        <v>1.0</v>
      </c>
      <c r="F4701" s="9" t="s">
        <v>87</v>
      </c>
      <c r="G4701" s="10" t="s">
        <v>845</v>
      </c>
      <c r="H4701" s="9" t="s">
        <v>35</v>
      </c>
    </row>
    <row r="4702" ht="15.75" customHeight="1">
      <c r="A4702" s="9" t="s">
        <v>53</v>
      </c>
      <c r="B4702" s="10" t="s">
        <v>2862</v>
      </c>
      <c r="C4702" s="11">
        <v>3.0</v>
      </c>
      <c r="D4702" s="11">
        <v>2.0</v>
      </c>
      <c r="E4702" s="13"/>
      <c r="F4702" s="9" t="s">
        <v>33</v>
      </c>
      <c r="G4702" s="10" t="s">
        <v>725</v>
      </c>
      <c r="H4702" s="9" t="s">
        <v>35</v>
      </c>
    </row>
    <row r="4703" ht="15.75" customHeight="1">
      <c r="A4703" s="9" t="s">
        <v>37</v>
      </c>
      <c r="B4703" s="10" t="s">
        <v>22</v>
      </c>
      <c r="C4703" s="10" t="s">
        <v>62</v>
      </c>
      <c r="D4703" s="11">
        <v>4.0</v>
      </c>
      <c r="E4703" s="12">
        <v>2.0</v>
      </c>
      <c r="F4703" s="9" t="s">
        <v>87</v>
      </c>
      <c r="G4703" s="10" t="s">
        <v>722</v>
      </c>
      <c r="H4703" s="9" t="s">
        <v>35</v>
      </c>
    </row>
    <row r="4704" ht="15.75" customHeight="1">
      <c r="A4704" s="9" t="s">
        <v>36</v>
      </c>
      <c r="B4704" s="10" t="s">
        <v>1971</v>
      </c>
      <c r="C4704" s="11">
        <v>2.0</v>
      </c>
      <c r="D4704" s="11">
        <v>2.0</v>
      </c>
      <c r="E4704" s="13"/>
      <c r="F4704" s="9" t="s">
        <v>97</v>
      </c>
      <c r="G4704" s="10" t="s">
        <v>2176</v>
      </c>
      <c r="H4704" s="9" t="s">
        <v>26</v>
      </c>
    </row>
    <row r="4705" ht="15.75" customHeight="1">
      <c r="A4705" s="9" t="s">
        <v>268</v>
      </c>
      <c r="B4705" s="10" t="s">
        <v>2863</v>
      </c>
      <c r="C4705" s="11">
        <v>2.0</v>
      </c>
      <c r="D4705" s="11">
        <v>2.0</v>
      </c>
      <c r="E4705" s="12">
        <v>1.0</v>
      </c>
      <c r="F4705" s="9" t="s">
        <v>24</v>
      </c>
      <c r="G4705" s="10" t="s">
        <v>270</v>
      </c>
      <c r="H4705" s="9" t="s">
        <v>35</v>
      </c>
    </row>
    <row r="4706" ht="15.75" customHeight="1">
      <c r="A4706" s="9" t="s">
        <v>37</v>
      </c>
      <c r="B4706" s="10" t="s">
        <v>2602</v>
      </c>
      <c r="C4706" s="11">
        <v>2.0</v>
      </c>
      <c r="D4706" s="11">
        <v>2.0</v>
      </c>
      <c r="E4706" s="12">
        <v>1.0</v>
      </c>
      <c r="F4706" s="9" t="s">
        <v>359</v>
      </c>
      <c r="G4706" s="10" t="s">
        <v>1727</v>
      </c>
      <c r="H4706" s="9" t="s">
        <v>26</v>
      </c>
    </row>
    <row r="4707" ht="15.75" customHeight="1">
      <c r="A4707" s="9" t="s">
        <v>36</v>
      </c>
      <c r="B4707" s="10" t="s">
        <v>517</v>
      </c>
      <c r="C4707" s="11">
        <v>2.0</v>
      </c>
      <c r="D4707" s="11">
        <v>2.0</v>
      </c>
      <c r="E4707" s="12">
        <v>1.0</v>
      </c>
      <c r="F4707" s="9" t="s">
        <v>124</v>
      </c>
      <c r="G4707" s="10" t="s">
        <v>244</v>
      </c>
      <c r="H4707" s="9"/>
    </row>
    <row r="4708" ht="15.75" customHeight="1">
      <c r="A4708" s="9" t="s">
        <v>577</v>
      </c>
      <c r="B4708" s="10" t="s">
        <v>1553</v>
      </c>
      <c r="C4708" s="11">
        <v>3.0</v>
      </c>
      <c r="D4708" s="11">
        <v>2.0</v>
      </c>
      <c r="E4708" s="12">
        <v>1.0</v>
      </c>
      <c r="F4708" s="9" t="s">
        <v>97</v>
      </c>
      <c r="G4708" s="10" t="s">
        <v>2864</v>
      </c>
      <c r="H4708" s="9" t="s">
        <v>26</v>
      </c>
    </row>
    <row r="4709" ht="15.75" customHeight="1">
      <c r="A4709" s="9" t="s">
        <v>36</v>
      </c>
      <c r="B4709" s="10" t="s">
        <v>508</v>
      </c>
      <c r="C4709" s="11">
        <v>3.0</v>
      </c>
      <c r="D4709" s="11">
        <v>2.0</v>
      </c>
      <c r="E4709" s="13"/>
      <c r="F4709" s="9" t="s">
        <v>87</v>
      </c>
      <c r="G4709" s="10" t="s">
        <v>1271</v>
      </c>
      <c r="H4709" s="9" t="s">
        <v>26</v>
      </c>
    </row>
    <row r="4710" ht="15.75" customHeight="1">
      <c r="A4710" s="9" t="s">
        <v>37</v>
      </c>
      <c r="B4710" s="10" t="s">
        <v>938</v>
      </c>
      <c r="C4710" s="11">
        <v>4.0</v>
      </c>
      <c r="D4710" s="11">
        <v>3.0</v>
      </c>
      <c r="E4710" s="13"/>
      <c r="F4710" s="9" t="s">
        <v>87</v>
      </c>
      <c r="G4710" s="10" t="s">
        <v>40</v>
      </c>
      <c r="H4710" s="9" t="s">
        <v>35</v>
      </c>
    </row>
    <row r="4711" ht="15.75" customHeight="1">
      <c r="A4711" s="9" t="s">
        <v>174</v>
      </c>
      <c r="B4711" s="10" t="s">
        <v>755</v>
      </c>
      <c r="C4711" s="11">
        <v>4.0</v>
      </c>
      <c r="D4711" s="11">
        <v>2.0</v>
      </c>
      <c r="E4711" s="13"/>
      <c r="F4711" s="9" t="s">
        <v>87</v>
      </c>
      <c r="G4711" s="10" t="s">
        <v>756</v>
      </c>
      <c r="H4711" s="9" t="s">
        <v>35</v>
      </c>
    </row>
    <row r="4712" ht="15.75" customHeight="1">
      <c r="A4712" s="9" t="s">
        <v>1013</v>
      </c>
      <c r="B4712" s="10" t="s">
        <v>983</v>
      </c>
      <c r="C4712" s="10" t="s">
        <v>199</v>
      </c>
      <c r="D4712" s="11">
        <v>1.0</v>
      </c>
      <c r="E4712" s="13"/>
      <c r="F4712" s="9" t="s">
        <v>87</v>
      </c>
      <c r="G4712" s="10" t="s">
        <v>2865</v>
      </c>
      <c r="H4712" s="9"/>
    </row>
    <row r="4713" ht="15.75" customHeight="1">
      <c r="A4713" s="9" t="s">
        <v>174</v>
      </c>
      <c r="B4713" s="10" t="s">
        <v>1984</v>
      </c>
      <c r="C4713" s="11">
        <v>1.0</v>
      </c>
      <c r="D4713" s="11">
        <v>1.0</v>
      </c>
      <c r="E4713" s="13"/>
      <c r="F4713" s="9" t="s">
        <v>24</v>
      </c>
      <c r="G4713" s="10" t="s">
        <v>2866</v>
      </c>
      <c r="H4713" s="9" t="s">
        <v>35</v>
      </c>
    </row>
    <row r="4714" ht="15.75" customHeight="1">
      <c r="A4714" s="9" t="s">
        <v>111</v>
      </c>
      <c r="B4714" s="10" t="s">
        <v>2867</v>
      </c>
      <c r="C4714" s="10" t="s">
        <v>23</v>
      </c>
      <c r="D4714" s="11">
        <v>2.0</v>
      </c>
      <c r="E4714" s="13"/>
      <c r="F4714" s="9" t="s">
        <v>24</v>
      </c>
      <c r="G4714" s="10" t="s">
        <v>911</v>
      </c>
      <c r="H4714" s="9"/>
    </row>
    <row r="4715" ht="15.75" customHeight="1">
      <c r="A4715" s="9" t="s">
        <v>36</v>
      </c>
      <c r="B4715" s="10" t="s">
        <v>366</v>
      </c>
      <c r="C4715" s="11">
        <v>2.0</v>
      </c>
      <c r="D4715" s="11">
        <v>2.0</v>
      </c>
      <c r="E4715" s="13"/>
      <c r="F4715" s="9" t="s">
        <v>24</v>
      </c>
      <c r="G4715" s="10" t="s">
        <v>2868</v>
      </c>
      <c r="H4715" s="9" t="s">
        <v>35</v>
      </c>
    </row>
    <row r="4716" ht="15.75" customHeight="1">
      <c r="A4716" s="9" t="s">
        <v>36</v>
      </c>
      <c r="B4716" s="10" t="s">
        <v>1901</v>
      </c>
      <c r="C4716" s="11">
        <v>3.0</v>
      </c>
      <c r="D4716" s="11">
        <v>2.0</v>
      </c>
      <c r="E4716" s="12">
        <v>1.0</v>
      </c>
      <c r="F4716" s="9" t="s">
        <v>97</v>
      </c>
      <c r="G4716" s="10" t="s">
        <v>1776</v>
      </c>
      <c r="H4716" s="9" t="s">
        <v>26</v>
      </c>
    </row>
    <row r="4717" ht="15.75" customHeight="1">
      <c r="A4717" s="9" t="s">
        <v>36</v>
      </c>
      <c r="B4717" s="10" t="s">
        <v>970</v>
      </c>
      <c r="C4717" s="11">
        <v>3.0</v>
      </c>
      <c r="D4717" s="11">
        <v>2.0</v>
      </c>
      <c r="E4717" s="12">
        <v>1.0</v>
      </c>
      <c r="F4717" s="9" t="s">
        <v>87</v>
      </c>
      <c r="G4717" s="10" t="s">
        <v>1171</v>
      </c>
      <c r="H4717" s="9" t="s">
        <v>35</v>
      </c>
    </row>
    <row r="4718" ht="15.75" customHeight="1">
      <c r="A4718" s="9" t="s">
        <v>31</v>
      </c>
      <c r="B4718" s="10" t="s">
        <v>313</v>
      </c>
      <c r="C4718" s="11">
        <v>2.0</v>
      </c>
      <c r="D4718" s="11">
        <v>2.0</v>
      </c>
      <c r="E4718" s="13"/>
      <c r="F4718" s="9" t="s">
        <v>24</v>
      </c>
      <c r="G4718" s="10" t="s">
        <v>1838</v>
      </c>
      <c r="H4718" s="9" t="s">
        <v>26</v>
      </c>
    </row>
    <row r="4719" ht="15.75" customHeight="1">
      <c r="A4719" s="9" t="s">
        <v>76</v>
      </c>
      <c r="B4719" s="10" t="s">
        <v>434</v>
      </c>
      <c r="C4719" s="10" t="s">
        <v>39</v>
      </c>
      <c r="D4719" s="11">
        <v>5.0</v>
      </c>
      <c r="E4719" s="13"/>
      <c r="F4719" s="9" t="s">
        <v>87</v>
      </c>
      <c r="G4719" s="10" t="s">
        <v>151</v>
      </c>
      <c r="H4719" s="9" t="s">
        <v>35</v>
      </c>
    </row>
    <row r="4720" ht="15.75" customHeight="1">
      <c r="A4720" s="9" t="s">
        <v>76</v>
      </c>
      <c r="B4720" s="10" t="s">
        <v>85</v>
      </c>
      <c r="C4720" s="10" t="s">
        <v>62</v>
      </c>
      <c r="D4720" s="11">
        <v>4.0</v>
      </c>
      <c r="E4720" s="13"/>
      <c r="F4720" s="9" t="s">
        <v>87</v>
      </c>
      <c r="G4720" s="10" t="s">
        <v>88</v>
      </c>
      <c r="H4720" s="9" t="s">
        <v>26</v>
      </c>
    </row>
    <row r="4721" ht="15.75" customHeight="1">
      <c r="A4721" s="9" t="s">
        <v>36</v>
      </c>
      <c r="B4721" s="10" t="s">
        <v>2869</v>
      </c>
      <c r="C4721" s="11">
        <v>3.0</v>
      </c>
      <c r="D4721" s="11">
        <v>2.0</v>
      </c>
      <c r="E4721" s="13"/>
      <c r="F4721" s="9" t="s">
        <v>87</v>
      </c>
      <c r="G4721" s="10"/>
      <c r="H4721" s="9"/>
    </row>
    <row r="4722" ht="15.75" customHeight="1">
      <c r="A4722" s="9" t="s">
        <v>106</v>
      </c>
      <c r="B4722" s="10" t="s">
        <v>38</v>
      </c>
      <c r="C4722" s="11">
        <v>4.0</v>
      </c>
      <c r="D4722" s="11">
        <v>3.0</v>
      </c>
      <c r="E4722" s="12">
        <v>2.0</v>
      </c>
      <c r="F4722" s="9" t="s">
        <v>59</v>
      </c>
      <c r="G4722" s="10" t="s">
        <v>1436</v>
      </c>
      <c r="H4722" s="9" t="s">
        <v>35</v>
      </c>
    </row>
    <row r="4723" ht="15.75" customHeight="1">
      <c r="A4723" s="9" t="s">
        <v>679</v>
      </c>
      <c r="B4723" s="10" t="s">
        <v>47</v>
      </c>
      <c r="C4723" s="10"/>
      <c r="D4723" s="10"/>
      <c r="E4723" s="13"/>
      <c r="F4723" s="9" t="s">
        <v>2825</v>
      </c>
      <c r="G4723" s="10" t="s">
        <v>2870</v>
      </c>
      <c r="H4723" s="9" t="s">
        <v>67</v>
      </c>
    </row>
    <row r="4724" ht="15.75" customHeight="1">
      <c r="A4724" s="9" t="s">
        <v>64</v>
      </c>
      <c r="B4724" s="10" t="s">
        <v>354</v>
      </c>
      <c r="C4724" s="10"/>
      <c r="D4724" s="10"/>
      <c r="E4724" s="13"/>
      <c r="F4724" s="9" t="s">
        <v>29</v>
      </c>
      <c r="G4724" s="10" t="s">
        <v>2871</v>
      </c>
      <c r="H4724" s="9"/>
    </row>
    <row r="4725" ht="15.75" customHeight="1">
      <c r="A4725" s="9" t="s">
        <v>81</v>
      </c>
      <c r="B4725" s="10" t="s">
        <v>1075</v>
      </c>
      <c r="C4725" s="11">
        <v>3.0</v>
      </c>
      <c r="D4725" s="11">
        <v>4.0</v>
      </c>
      <c r="E4725" s="12">
        <v>2.0</v>
      </c>
      <c r="F4725" s="9" t="s">
        <v>172</v>
      </c>
      <c r="G4725" s="10" t="s">
        <v>1190</v>
      </c>
      <c r="H4725" s="9" t="s">
        <v>26</v>
      </c>
    </row>
    <row r="4726" ht="15.75" customHeight="1">
      <c r="A4726" s="9" t="s">
        <v>106</v>
      </c>
      <c r="B4726" s="10" t="s">
        <v>2079</v>
      </c>
      <c r="C4726" s="11">
        <v>3.0</v>
      </c>
      <c r="D4726" s="11">
        <v>2.0</v>
      </c>
      <c r="E4726" s="12">
        <v>2.0</v>
      </c>
      <c r="F4726" s="9" t="s">
        <v>347</v>
      </c>
      <c r="G4726" s="10" t="s">
        <v>1724</v>
      </c>
      <c r="H4726" s="9" t="s">
        <v>35</v>
      </c>
    </row>
    <row r="4727" ht="15.75" customHeight="1">
      <c r="A4727" s="9" t="s">
        <v>106</v>
      </c>
      <c r="B4727" s="10" t="s">
        <v>641</v>
      </c>
      <c r="C4727" s="11">
        <v>3.0</v>
      </c>
      <c r="D4727" s="11">
        <v>2.0</v>
      </c>
      <c r="E4727" s="12">
        <v>2.0</v>
      </c>
      <c r="F4727" s="9" t="s">
        <v>347</v>
      </c>
      <c r="G4727" s="10" t="s">
        <v>1724</v>
      </c>
      <c r="H4727" s="9" t="s">
        <v>35</v>
      </c>
    </row>
    <row r="4728" ht="15.75" customHeight="1">
      <c r="A4728" s="9" t="s">
        <v>64</v>
      </c>
      <c r="B4728" s="10" t="s">
        <v>2872</v>
      </c>
      <c r="C4728" s="10"/>
      <c r="D4728" s="10"/>
      <c r="E4728" s="13"/>
      <c r="F4728" s="9" t="s">
        <v>29</v>
      </c>
      <c r="G4728" s="10" t="s">
        <v>2873</v>
      </c>
      <c r="H4728" s="9" t="s">
        <v>67</v>
      </c>
    </row>
    <row r="4729" ht="15.75" customHeight="1">
      <c r="A4729" s="9" t="s">
        <v>106</v>
      </c>
      <c r="B4729" s="10" t="s">
        <v>2795</v>
      </c>
      <c r="C4729" s="11">
        <v>3.0</v>
      </c>
      <c r="D4729" s="11">
        <v>2.0</v>
      </c>
      <c r="E4729" s="13"/>
      <c r="F4729" s="9" t="s">
        <v>347</v>
      </c>
      <c r="G4729" s="10" t="s">
        <v>1724</v>
      </c>
      <c r="H4729" s="9" t="s">
        <v>67</v>
      </c>
    </row>
    <row r="4730" ht="15.75" customHeight="1">
      <c r="A4730" s="9" t="s">
        <v>106</v>
      </c>
      <c r="B4730" s="10" t="s">
        <v>2079</v>
      </c>
      <c r="C4730" s="11">
        <v>3.0</v>
      </c>
      <c r="D4730" s="11">
        <v>2.0</v>
      </c>
      <c r="E4730" s="12">
        <v>2.0</v>
      </c>
      <c r="F4730" s="9" t="s">
        <v>1178</v>
      </c>
      <c r="G4730" s="10" t="s">
        <v>1724</v>
      </c>
      <c r="H4730" s="9" t="s">
        <v>35</v>
      </c>
    </row>
    <row r="4731" ht="15.75" customHeight="1">
      <c r="A4731" s="9" t="s">
        <v>106</v>
      </c>
      <c r="B4731" s="10" t="s">
        <v>966</v>
      </c>
      <c r="C4731" s="11">
        <v>3.0</v>
      </c>
      <c r="D4731" s="11">
        <v>2.0</v>
      </c>
      <c r="E4731" s="13"/>
      <c r="F4731" s="9" t="s">
        <v>347</v>
      </c>
      <c r="G4731" s="10" t="s">
        <v>845</v>
      </c>
      <c r="H4731" s="9" t="s">
        <v>35</v>
      </c>
    </row>
    <row r="4732" ht="15.75" customHeight="1">
      <c r="A4732" s="9" t="s">
        <v>106</v>
      </c>
      <c r="B4732" s="10" t="s">
        <v>612</v>
      </c>
      <c r="C4732" s="11">
        <v>3.0</v>
      </c>
      <c r="D4732" s="11">
        <v>2.0</v>
      </c>
      <c r="E4732" s="12">
        <v>2.0</v>
      </c>
      <c r="F4732" s="9" t="s">
        <v>347</v>
      </c>
      <c r="G4732" s="10" t="s">
        <v>1724</v>
      </c>
      <c r="H4732" s="9" t="s">
        <v>67</v>
      </c>
    </row>
    <row r="4733" ht="15.75" customHeight="1">
      <c r="A4733" s="9" t="s">
        <v>76</v>
      </c>
      <c r="B4733" s="10" t="s">
        <v>391</v>
      </c>
      <c r="C4733" s="10" t="s">
        <v>226</v>
      </c>
      <c r="D4733" s="11">
        <v>4.0</v>
      </c>
      <c r="E4733" s="13"/>
      <c r="F4733" s="9" t="s">
        <v>805</v>
      </c>
      <c r="G4733" s="10" t="s">
        <v>2874</v>
      </c>
      <c r="H4733" s="9" t="s">
        <v>35</v>
      </c>
    </row>
    <row r="4734" ht="15.75" customHeight="1">
      <c r="A4734" s="9" t="s">
        <v>219</v>
      </c>
      <c r="B4734" s="10" t="s">
        <v>391</v>
      </c>
      <c r="C4734" s="10" t="s">
        <v>226</v>
      </c>
      <c r="D4734" s="11">
        <v>4.0</v>
      </c>
      <c r="E4734" s="13"/>
      <c r="F4734" s="9" t="s">
        <v>805</v>
      </c>
      <c r="G4734" s="10" t="s">
        <v>2874</v>
      </c>
      <c r="H4734" s="9" t="s">
        <v>35</v>
      </c>
    </row>
    <row r="4735" ht="15.75" customHeight="1">
      <c r="A4735" s="9" t="s">
        <v>76</v>
      </c>
      <c r="B4735" s="10" t="s">
        <v>1917</v>
      </c>
      <c r="C4735" s="10" t="s">
        <v>226</v>
      </c>
      <c r="D4735" s="11">
        <v>6.0</v>
      </c>
      <c r="E4735" s="13"/>
      <c r="F4735" s="9" t="s">
        <v>69</v>
      </c>
      <c r="G4735" s="10" t="s">
        <v>2875</v>
      </c>
      <c r="H4735" s="9" t="s">
        <v>35</v>
      </c>
    </row>
    <row r="4736" ht="15.75" customHeight="1">
      <c r="A4736" s="9" t="s">
        <v>577</v>
      </c>
      <c r="B4736" s="10" t="s">
        <v>699</v>
      </c>
      <c r="C4736" s="10" t="s">
        <v>62</v>
      </c>
      <c r="D4736" s="11">
        <v>2.0</v>
      </c>
      <c r="E4736" s="12">
        <v>1.0</v>
      </c>
      <c r="F4736" s="9" t="s">
        <v>86</v>
      </c>
      <c r="G4736" s="10" t="s">
        <v>600</v>
      </c>
      <c r="H4736" s="9" t="s">
        <v>35</v>
      </c>
    </row>
    <row r="4737" ht="15.75" customHeight="1">
      <c r="A4737" s="9" t="s">
        <v>70</v>
      </c>
      <c r="B4737" s="10" t="s">
        <v>2253</v>
      </c>
      <c r="C4737" s="11">
        <v>3.0</v>
      </c>
      <c r="D4737" s="11">
        <v>2.0</v>
      </c>
      <c r="E4737" s="13"/>
      <c r="F4737" s="9" t="s">
        <v>501</v>
      </c>
      <c r="G4737" s="10" t="s">
        <v>1936</v>
      </c>
      <c r="H4737" s="9" t="s">
        <v>67</v>
      </c>
    </row>
    <row r="4738" ht="15.75" customHeight="1">
      <c r="A4738" s="9" t="s">
        <v>27</v>
      </c>
      <c r="B4738" s="10" t="s">
        <v>195</v>
      </c>
      <c r="C4738" s="11">
        <v>4.0</v>
      </c>
      <c r="D4738" s="11">
        <v>3.0</v>
      </c>
      <c r="E4738" s="13"/>
      <c r="F4738" s="9" t="s">
        <v>59</v>
      </c>
      <c r="G4738" s="10" t="s">
        <v>2876</v>
      </c>
      <c r="H4738" s="9"/>
    </row>
    <row r="4739" ht="15.75" customHeight="1">
      <c r="A4739" s="9" t="s">
        <v>159</v>
      </c>
      <c r="B4739" s="10" t="s">
        <v>313</v>
      </c>
      <c r="C4739" s="10"/>
      <c r="D4739" s="10"/>
      <c r="E4739" s="13"/>
      <c r="F4739" s="9" t="s">
        <v>660</v>
      </c>
      <c r="G4739" s="10" t="s">
        <v>2877</v>
      </c>
      <c r="H4739" s="9"/>
    </row>
    <row r="4740" ht="15.75" customHeight="1">
      <c r="A4740" s="9" t="s">
        <v>76</v>
      </c>
      <c r="B4740" s="10" t="s">
        <v>175</v>
      </c>
      <c r="C4740" s="11">
        <v>3.0</v>
      </c>
      <c r="D4740" s="11">
        <v>2.0</v>
      </c>
      <c r="E4740" s="12">
        <v>2.0</v>
      </c>
      <c r="F4740" s="9" t="s">
        <v>97</v>
      </c>
      <c r="G4740" s="10" t="s">
        <v>2468</v>
      </c>
      <c r="H4740" s="9" t="s">
        <v>67</v>
      </c>
    </row>
    <row r="4741" ht="15.75" customHeight="1">
      <c r="A4741" s="9" t="s">
        <v>190</v>
      </c>
      <c r="B4741" s="10" t="s">
        <v>711</v>
      </c>
      <c r="C4741" s="11">
        <v>1.0</v>
      </c>
      <c r="D4741" s="11">
        <v>1.0</v>
      </c>
      <c r="E4741" s="12">
        <v>1.0</v>
      </c>
      <c r="F4741" s="9" t="s">
        <v>97</v>
      </c>
      <c r="G4741" s="10" t="s">
        <v>2796</v>
      </c>
      <c r="H4741" s="9" t="s">
        <v>35</v>
      </c>
    </row>
    <row r="4742" ht="15.75" customHeight="1">
      <c r="A4742" s="9" t="s">
        <v>21</v>
      </c>
      <c r="B4742" s="10" t="s">
        <v>38</v>
      </c>
      <c r="C4742" s="11">
        <v>3.0</v>
      </c>
      <c r="D4742" s="11">
        <v>2.0</v>
      </c>
      <c r="E4742" s="12">
        <v>2.0</v>
      </c>
      <c r="F4742" s="9" t="s">
        <v>33</v>
      </c>
      <c r="G4742" s="10" t="s">
        <v>2878</v>
      </c>
      <c r="H4742" s="9" t="s">
        <v>26</v>
      </c>
    </row>
    <row r="4743" ht="15.75" customHeight="1">
      <c r="A4743" s="9" t="s">
        <v>76</v>
      </c>
      <c r="B4743" s="10" t="s">
        <v>2879</v>
      </c>
      <c r="C4743" s="11">
        <v>3.0</v>
      </c>
      <c r="D4743" s="11">
        <v>2.0</v>
      </c>
      <c r="E4743" s="12">
        <v>2.0</v>
      </c>
      <c r="F4743" s="9" t="s">
        <v>87</v>
      </c>
      <c r="G4743" s="10" t="s">
        <v>2468</v>
      </c>
      <c r="H4743" s="9"/>
    </row>
    <row r="4744" ht="15.75" customHeight="1">
      <c r="A4744" s="9" t="s">
        <v>64</v>
      </c>
      <c r="B4744" s="10" t="s">
        <v>2880</v>
      </c>
      <c r="C4744" s="10"/>
      <c r="D4744" s="10"/>
      <c r="E4744" s="13"/>
      <c r="F4744" s="9" t="s">
        <v>2757</v>
      </c>
      <c r="G4744" s="10" t="s">
        <v>2881</v>
      </c>
      <c r="H4744" s="9" t="s">
        <v>252</v>
      </c>
    </row>
    <row r="4745" ht="15.75" customHeight="1">
      <c r="A4745" s="9" t="s">
        <v>243</v>
      </c>
      <c r="B4745" s="10" t="s">
        <v>247</v>
      </c>
      <c r="C4745" s="10" t="s">
        <v>226</v>
      </c>
      <c r="D4745" s="11">
        <v>6.0</v>
      </c>
      <c r="E4745" s="12">
        <v>2.0</v>
      </c>
      <c r="F4745" s="9" t="s">
        <v>793</v>
      </c>
      <c r="G4745" s="10" t="s">
        <v>2882</v>
      </c>
      <c r="H4745" s="9" t="s">
        <v>67</v>
      </c>
    </row>
    <row r="4746" ht="15.75" customHeight="1">
      <c r="A4746" s="9" t="s">
        <v>219</v>
      </c>
      <c r="B4746" s="10" t="s">
        <v>68</v>
      </c>
      <c r="C4746" s="10" t="s">
        <v>39</v>
      </c>
      <c r="D4746" s="11">
        <v>6.0</v>
      </c>
      <c r="E4746" s="12">
        <v>3.0</v>
      </c>
      <c r="F4746" s="9" t="s">
        <v>87</v>
      </c>
      <c r="G4746" s="10" t="s">
        <v>1667</v>
      </c>
      <c r="H4746" s="9" t="s">
        <v>26</v>
      </c>
    </row>
    <row r="4747" ht="15.75" customHeight="1">
      <c r="A4747" s="9" t="s">
        <v>64</v>
      </c>
      <c r="B4747" s="10" t="s">
        <v>293</v>
      </c>
      <c r="C4747" s="10"/>
      <c r="D4747" s="10"/>
      <c r="E4747" s="13"/>
      <c r="F4747" s="9" t="s">
        <v>2757</v>
      </c>
      <c r="G4747" s="10" t="s">
        <v>2883</v>
      </c>
      <c r="H4747" s="9"/>
    </row>
    <row r="4748" ht="15.75" customHeight="1">
      <c r="A4748" s="9" t="s">
        <v>64</v>
      </c>
      <c r="B4748" s="10" t="s">
        <v>1819</v>
      </c>
      <c r="C4748" s="10"/>
      <c r="D4748" s="10"/>
      <c r="E4748" s="13"/>
      <c r="F4748" s="9" t="s">
        <v>29</v>
      </c>
      <c r="G4748" s="10" t="s">
        <v>132</v>
      </c>
      <c r="H4748" s="9"/>
    </row>
    <row r="4749" ht="15.75" customHeight="1">
      <c r="A4749" s="9" t="s">
        <v>1132</v>
      </c>
      <c r="B4749" s="10" t="s">
        <v>269</v>
      </c>
      <c r="C4749" s="11">
        <v>3.0</v>
      </c>
      <c r="D4749" s="11">
        <v>2.0</v>
      </c>
      <c r="E4749" s="12">
        <v>3.0</v>
      </c>
      <c r="F4749" s="9" t="s">
        <v>87</v>
      </c>
      <c r="G4749" s="10" t="s">
        <v>743</v>
      </c>
      <c r="H4749" s="9" t="s">
        <v>67</v>
      </c>
    </row>
    <row r="4750" ht="15.75" customHeight="1">
      <c r="A4750" s="9" t="s">
        <v>27</v>
      </c>
      <c r="B4750" s="10" t="s">
        <v>329</v>
      </c>
      <c r="C4750" s="11">
        <v>2.0</v>
      </c>
      <c r="D4750" s="11">
        <v>3.0</v>
      </c>
      <c r="E4750" s="12">
        <v>2.0</v>
      </c>
      <c r="F4750" s="9" t="s">
        <v>347</v>
      </c>
      <c r="G4750" s="10" t="s">
        <v>281</v>
      </c>
      <c r="H4750" s="9" t="s">
        <v>35</v>
      </c>
    </row>
    <row r="4751" ht="15.75" customHeight="1">
      <c r="A4751" s="9" t="s">
        <v>81</v>
      </c>
      <c r="B4751" s="10" t="s">
        <v>2884</v>
      </c>
      <c r="C4751" s="10"/>
      <c r="D4751" s="10"/>
      <c r="E4751" s="13"/>
      <c r="F4751" s="9" t="s">
        <v>2757</v>
      </c>
      <c r="G4751" s="10" t="s">
        <v>2885</v>
      </c>
      <c r="H4751" s="9"/>
    </row>
    <row r="4752" ht="15.75" customHeight="1">
      <c r="A4752" s="9" t="s">
        <v>76</v>
      </c>
      <c r="B4752" s="10" t="s">
        <v>50</v>
      </c>
      <c r="C4752" s="10" t="s">
        <v>62</v>
      </c>
      <c r="D4752" s="11">
        <v>4.0</v>
      </c>
      <c r="E4752" s="13"/>
      <c r="F4752" s="9" t="s">
        <v>87</v>
      </c>
      <c r="G4752" s="10" t="s">
        <v>558</v>
      </c>
      <c r="H4752" s="9" t="s">
        <v>35</v>
      </c>
    </row>
    <row r="4753" ht="15.75" customHeight="1">
      <c r="A4753" s="9" t="s">
        <v>36</v>
      </c>
      <c r="B4753" s="10" t="s">
        <v>413</v>
      </c>
      <c r="C4753" s="10" t="s">
        <v>62</v>
      </c>
      <c r="D4753" s="11">
        <v>3.0</v>
      </c>
      <c r="E4753" s="12">
        <v>2.0</v>
      </c>
      <c r="F4753" s="9" t="s">
        <v>59</v>
      </c>
      <c r="G4753" s="10" t="s">
        <v>336</v>
      </c>
      <c r="H4753" s="9" t="s">
        <v>35</v>
      </c>
    </row>
    <row r="4754" ht="15.75" customHeight="1">
      <c r="A4754" s="9" t="s">
        <v>182</v>
      </c>
      <c r="B4754" s="10" t="s">
        <v>332</v>
      </c>
      <c r="C4754" s="10" t="s">
        <v>39</v>
      </c>
      <c r="D4754" s="11">
        <v>5.0</v>
      </c>
      <c r="E4754" s="12">
        <v>2.0</v>
      </c>
      <c r="F4754" s="9" t="s">
        <v>87</v>
      </c>
      <c r="G4754" s="10"/>
      <c r="H4754" s="9" t="s">
        <v>35</v>
      </c>
    </row>
    <row r="4755" ht="15.75" customHeight="1">
      <c r="A4755" s="9" t="s">
        <v>147</v>
      </c>
      <c r="B4755" s="10" t="s">
        <v>757</v>
      </c>
      <c r="C4755" s="10" t="s">
        <v>23</v>
      </c>
      <c r="D4755" s="11">
        <v>2.0</v>
      </c>
      <c r="E4755" s="12">
        <v>1.0</v>
      </c>
      <c r="F4755" s="9" t="s">
        <v>87</v>
      </c>
      <c r="G4755" s="10" t="s">
        <v>939</v>
      </c>
      <c r="H4755" s="9" t="s">
        <v>26</v>
      </c>
    </row>
    <row r="4756" ht="15.75" customHeight="1">
      <c r="A4756" s="9" t="s">
        <v>182</v>
      </c>
      <c r="B4756" s="10" t="s">
        <v>612</v>
      </c>
      <c r="C4756" s="10" t="s">
        <v>62</v>
      </c>
      <c r="D4756" s="11">
        <v>3.0</v>
      </c>
      <c r="E4756" s="13"/>
      <c r="F4756" s="9" t="s">
        <v>33</v>
      </c>
      <c r="G4756" s="10"/>
      <c r="H4756" s="9" t="s">
        <v>26</v>
      </c>
    </row>
    <row r="4757" ht="15.75" customHeight="1">
      <c r="A4757" s="9" t="s">
        <v>37</v>
      </c>
      <c r="B4757" s="10" t="s">
        <v>405</v>
      </c>
      <c r="C4757" s="11">
        <v>5.0</v>
      </c>
      <c r="D4757" s="11">
        <v>4.0</v>
      </c>
      <c r="E4757" s="12">
        <v>2.0</v>
      </c>
      <c r="F4757" s="9" t="s">
        <v>206</v>
      </c>
      <c r="G4757" s="10" t="s">
        <v>1186</v>
      </c>
      <c r="H4757" s="9" t="s">
        <v>26</v>
      </c>
    </row>
    <row r="4758" ht="15.75" customHeight="1">
      <c r="A4758" s="9" t="s">
        <v>37</v>
      </c>
      <c r="B4758" s="10" t="s">
        <v>593</v>
      </c>
      <c r="C4758" s="10" t="s">
        <v>39</v>
      </c>
      <c r="D4758" s="11">
        <v>3.0</v>
      </c>
      <c r="E4758" s="12">
        <v>2.0</v>
      </c>
      <c r="F4758" s="9" t="s">
        <v>33</v>
      </c>
      <c r="G4758" s="10" t="s">
        <v>40</v>
      </c>
      <c r="H4758" s="9" t="s">
        <v>35</v>
      </c>
    </row>
    <row r="4759" ht="15.75" customHeight="1">
      <c r="A4759" s="9" t="s">
        <v>130</v>
      </c>
      <c r="B4759" s="10" t="s">
        <v>924</v>
      </c>
      <c r="C4759" s="11">
        <v>3.0</v>
      </c>
      <c r="D4759" s="11">
        <v>2.0</v>
      </c>
      <c r="E4759" s="12">
        <v>2.0</v>
      </c>
      <c r="F4759" s="9" t="s">
        <v>494</v>
      </c>
      <c r="G4759" s="10" t="s">
        <v>2886</v>
      </c>
      <c r="H4759" s="9" t="s">
        <v>35</v>
      </c>
    </row>
    <row r="4760" ht="15.75" customHeight="1">
      <c r="A4760" s="9" t="s">
        <v>37</v>
      </c>
      <c r="B4760" s="10" t="s">
        <v>1917</v>
      </c>
      <c r="C4760" s="10" t="s">
        <v>205</v>
      </c>
      <c r="D4760" s="11">
        <v>6.0</v>
      </c>
      <c r="E4760" s="13"/>
      <c r="F4760" s="9" t="s">
        <v>487</v>
      </c>
      <c r="G4760" s="10" t="s">
        <v>2887</v>
      </c>
      <c r="H4760" s="9" t="s">
        <v>67</v>
      </c>
    </row>
    <row r="4761" ht="15.75" customHeight="1">
      <c r="A4761" s="9" t="s">
        <v>37</v>
      </c>
      <c r="B4761" s="10" t="s">
        <v>282</v>
      </c>
      <c r="C4761" s="10" t="s">
        <v>205</v>
      </c>
      <c r="D4761" s="11">
        <v>7.0</v>
      </c>
      <c r="E4761" s="13"/>
      <c r="F4761" s="9" t="s">
        <v>2316</v>
      </c>
      <c r="G4761" s="10" t="s">
        <v>2888</v>
      </c>
      <c r="H4761" s="9" t="s">
        <v>67</v>
      </c>
    </row>
    <row r="4762" ht="15.75" customHeight="1">
      <c r="A4762" s="9" t="s">
        <v>37</v>
      </c>
      <c r="B4762" s="10" t="s">
        <v>89</v>
      </c>
      <c r="C4762" s="11">
        <v>6.0</v>
      </c>
      <c r="D4762" s="11">
        <v>5.0</v>
      </c>
      <c r="E4762" s="13"/>
      <c r="F4762" s="9" t="s">
        <v>94</v>
      </c>
      <c r="G4762" s="10" t="s">
        <v>2194</v>
      </c>
      <c r="H4762" s="9" t="s">
        <v>67</v>
      </c>
    </row>
    <row r="4763" ht="15.75" customHeight="1">
      <c r="A4763" s="9" t="s">
        <v>37</v>
      </c>
      <c r="B4763" s="10" t="s">
        <v>209</v>
      </c>
      <c r="C4763" s="10" t="s">
        <v>62</v>
      </c>
      <c r="D4763" s="11">
        <v>3.0</v>
      </c>
      <c r="E4763" s="12">
        <v>2.0</v>
      </c>
      <c r="F4763" s="9" t="s">
        <v>87</v>
      </c>
      <c r="G4763" s="10" t="s">
        <v>2889</v>
      </c>
      <c r="H4763" s="9" t="s">
        <v>26</v>
      </c>
    </row>
    <row r="4764" ht="15.75" customHeight="1">
      <c r="A4764" s="9" t="s">
        <v>37</v>
      </c>
      <c r="B4764" s="10" t="s">
        <v>82</v>
      </c>
      <c r="C4764" s="10" t="s">
        <v>62</v>
      </c>
      <c r="D4764" s="11">
        <v>4.0</v>
      </c>
      <c r="E4764" s="13"/>
      <c r="F4764" s="9" t="s">
        <v>33</v>
      </c>
      <c r="G4764" s="10" t="s">
        <v>722</v>
      </c>
      <c r="H4764" s="9" t="s">
        <v>35</v>
      </c>
    </row>
    <row r="4765" ht="15.75" customHeight="1">
      <c r="A4765" s="9" t="s">
        <v>37</v>
      </c>
      <c r="B4765" s="10" t="s">
        <v>148</v>
      </c>
      <c r="C4765" s="11">
        <v>5.0</v>
      </c>
      <c r="D4765" s="11">
        <v>4.0</v>
      </c>
      <c r="E4765" s="13"/>
      <c r="F4765" s="9" t="s">
        <v>206</v>
      </c>
      <c r="G4765" s="10" t="s">
        <v>2890</v>
      </c>
      <c r="H4765" s="9" t="s">
        <v>35</v>
      </c>
    </row>
    <row r="4766" ht="15.75" customHeight="1">
      <c r="A4766" s="9" t="s">
        <v>81</v>
      </c>
      <c r="B4766" s="10" t="s">
        <v>397</v>
      </c>
      <c r="C4766" s="10"/>
      <c r="D4766" s="10"/>
      <c r="E4766" s="13"/>
      <c r="F4766" s="9" t="s">
        <v>2757</v>
      </c>
      <c r="G4766" s="10" t="s">
        <v>66</v>
      </c>
      <c r="H4766" s="9"/>
    </row>
    <row r="4767" ht="15.75" customHeight="1">
      <c r="A4767" s="9" t="s">
        <v>37</v>
      </c>
      <c r="B4767" s="10" t="s">
        <v>311</v>
      </c>
      <c r="C4767" s="11">
        <v>5.0</v>
      </c>
      <c r="D4767" s="11">
        <v>4.0</v>
      </c>
      <c r="E4767" s="12">
        <v>2.0</v>
      </c>
      <c r="F4767" s="9" t="s">
        <v>283</v>
      </c>
      <c r="G4767" s="10" t="s">
        <v>2891</v>
      </c>
      <c r="H4767" s="9" t="s">
        <v>26</v>
      </c>
    </row>
    <row r="4768" ht="15.75" customHeight="1">
      <c r="A4768" s="9" t="s">
        <v>37</v>
      </c>
      <c r="B4768" s="10" t="s">
        <v>409</v>
      </c>
      <c r="C4768" s="11">
        <v>5.0</v>
      </c>
      <c r="D4768" s="11">
        <v>4.0</v>
      </c>
      <c r="E4768" s="13"/>
      <c r="F4768" s="9" t="s">
        <v>206</v>
      </c>
      <c r="G4768" s="10" t="s">
        <v>2892</v>
      </c>
      <c r="H4768" s="9" t="s">
        <v>26</v>
      </c>
    </row>
    <row r="4769" ht="15.75" customHeight="1">
      <c r="A4769" s="9" t="s">
        <v>37</v>
      </c>
      <c r="B4769" s="10" t="s">
        <v>229</v>
      </c>
      <c r="C4769" s="11">
        <v>5.0</v>
      </c>
      <c r="D4769" s="11">
        <v>4.0</v>
      </c>
      <c r="E4769" s="12">
        <v>2.0</v>
      </c>
      <c r="F4769" s="9" t="s">
        <v>274</v>
      </c>
      <c r="G4769" s="10" t="s">
        <v>2893</v>
      </c>
      <c r="H4769" s="9" t="s">
        <v>35</v>
      </c>
    </row>
    <row r="4770" ht="15.75" customHeight="1">
      <c r="A4770" s="9" t="s">
        <v>37</v>
      </c>
      <c r="B4770" s="10" t="s">
        <v>162</v>
      </c>
      <c r="C4770" s="10" t="s">
        <v>205</v>
      </c>
      <c r="D4770" s="11">
        <v>7.0</v>
      </c>
      <c r="E4770" s="13"/>
      <c r="F4770" s="9" t="s">
        <v>206</v>
      </c>
      <c r="G4770" s="10" t="s">
        <v>2894</v>
      </c>
      <c r="H4770" s="9" t="s">
        <v>67</v>
      </c>
    </row>
    <row r="4771" ht="15.75" customHeight="1">
      <c r="A4771" s="9" t="s">
        <v>37</v>
      </c>
      <c r="B4771" s="10" t="s">
        <v>755</v>
      </c>
      <c r="C4771" s="10" t="s">
        <v>23</v>
      </c>
      <c r="D4771" s="11">
        <v>2.0</v>
      </c>
      <c r="E4771" s="12">
        <v>1.0</v>
      </c>
      <c r="F4771" s="9" t="s">
        <v>55</v>
      </c>
      <c r="G4771" s="10" t="s">
        <v>2337</v>
      </c>
      <c r="H4771" s="9" t="s">
        <v>26</v>
      </c>
    </row>
    <row r="4772" ht="15.75" customHeight="1">
      <c r="A4772" s="9" t="s">
        <v>37</v>
      </c>
      <c r="B4772" s="10" t="s">
        <v>148</v>
      </c>
      <c r="C4772" s="11">
        <v>4.0</v>
      </c>
      <c r="D4772" s="11">
        <v>4.0</v>
      </c>
      <c r="E4772" s="13"/>
      <c r="F4772" s="9" t="s">
        <v>206</v>
      </c>
      <c r="G4772" s="10" t="s">
        <v>2401</v>
      </c>
      <c r="H4772" s="9" t="s">
        <v>26</v>
      </c>
    </row>
    <row r="4773" ht="15.75" customHeight="1">
      <c r="A4773" s="9" t="s">
        <v>70</v>
      </c>
      <c r="B4773" s="10" t="s">
        <v>1109</v>
      </c>
      <c r="C4773" s="10" t="s">
        <v>62</v>
      </c>
      <c r="D4773" s="11">
        <v>3.0</v>
      </c>
      <c r="E4773" s="13"/>
      <c r="F4773" s="9" t="s">
        <v>59</v>
      </c>
      <c r="G4773" s="10" t="s">
        <v>336</v>
      </c>
      <c r="H4773" s="9" t="s">
        <v>67</v>
      </c>
    </row>
    <row r="4774" ht="15.75" customHeight="1">
      <c r="A4774" s="9" t="s">
        <v>37</v>
      </c>
      <c r="B4774" s="10" t="s">
        <v>311</v>
      </c>
      <c r="C4774" s="10" t="s">
        <v>205</v>
      </c>
      <c r="D4774" s="11">
        <v>5.0</v>
      </c>
      <c r="E4774" s="13"/>
      <c r="F4774" s="9" t="s">
        <v>206</v>
      </c>
      <c r="G4774" s="10" t="s">
        <v>2895</v>
      </c>
      <c r="H4774" s="9" t="s">
        <v>26</v>
      </c>
    </row>
    <row r="4775" ht="15.75" customHeight="1">
      <c r="A4775" s="9" t="s">
        <v>37</v>
      </c>
      <c r="B4775" s="10" t="s">
        <v>142</v>
      </c>
      <c r="C4775" s="10" t="s">
        <v>62</v>
      </c>
      <c r="D4775" s="11">
        <v>3.0</v>
      </c>
      <c r="E4775" s="12">
        <v>2.0</v>
      </c>
      <c r="F4775" s="9" t="s">
        <v>97</v>
      </c>
      <c r="G4775" s="10" t="s">
        <v>2889</v>
      </c>
      <c r="H4775" s="9" t="s">
        <v>26</v>
      </c>
    </row>
    <row r="4776" ht="15.75" customHeight="1">
      <c r="A4776" s="9" t="s">
        <v>37</v>
      </c>
      <c r="B4776" s="10" t="s">
        <v>1689</v>
      </c>
      <c r="C4776" s="11">
        <v>3.0</v>
      </c>
      <c r="D4776" s="11">
        <v>2.0</v>
      </c>
      <c r="E4776" s="13"/>
      <c r="F4776" s="9" t="s">
        <v>33</v>
      </c>
      <c r="G4776" s="10" t="s">
        <v>1189</v>
      </c>
      <c r="H4776" s="9" t="s">
        <v>26</v>
      </c>
    </row>
    <row r="4777" ht="15.75" customHeight="1">
      <c r="A4777" s="9" t="s">
        <v>37</v>
      </c>
      <c r="B4777" s="10" t="s">
        <v>68</v>
      </c>
      <c r="C4777" s="10" t="s">
        <v>306</v>
      </c>
      <c r="D4777" s="11">
        <v>7.0</v>
      </c>
      <c r="E4777" s="13"/>
      <c r="F4777" s="9" t="s">
        <v>48</v>
      </c>
      <c r="G4777" s="10" t="s">
        <v>408</v>
      </c>
      <c r="H4777" s="9" t="s">
        <v>67</v>
      </c>
    </row>
    <row r="4778" ht="15.75" customHeight="1">
      <c r="A4778" s="9" t="s">
        <v>268</v>
      </c>
      <c r="B4778" s="10" t="s">
        <v>22</v>
      </c>
      <c r="C4778" s="11">
        <v>4.0</v>
      </c>
      <c r="D4778" s="11">
        <v>3.0</v>
      </c>
      <c r="E4778" s="13"/>
      <c r="F4778" s="9" t="s">
        <v>59</v>
      </c>
      <c r="G4778" s="10" t="s">
        <v>2896</v>
      </c>
      <c r="H4778" s="9" t="s">
        <v>35</v>
      </c>
    </row>
    <row r="4779" ht="15.75" customHeight="1">
      <c r="A4779" s="9" t="s">
        <v>37</v>
      </c>
      <c r="B4779" s="10" t="s">
        <v>241</v>
      </c>
      <c r="C4779" s="10" t="s">
        <v>62</v>
      </c>
      <c r="D4779" s="11">
        <v>4.0</v>
      </c>
      <c r="E4779" s="13"/>
      <c r="F4779" s="9" t="s">
        <v>33</v>
      </c>
      <c r="G4779" s="10" t="s">
        <v>2897</v>
      </c>
      <c r="H4779" s="9" t="s">
        <v>35</v>
      </c>
    </row>
    <row r="4780" ht="15.75" customHeight="1">
      <c r="A4780" s="9" t="s">
        <v>37</v>
      </c>
      <c r="B4780" s="10" t="s">
        <v>50</v>
      </c>
      <c r="C4780" s="10" t="s">
        <v>205</v>
      </c>
      <c r="D4780" s="11">
        <v>7.0</v>
      </c>
      <c r="E4780" s="12">
        <v>2.0</v>
      </c>
      <c r="F4780" s="9" t="s">
        <v>206</v>
      </c>
      <c r="G4780" s="10" t="s">
        <v>1186</v>
      </c>
      <c r="H4780" s="9" t="s">
        <v>35</v>
      </c>
    </row>
    <row r="4781" ht="15.75" customHeight="1">
      <c r="A4781" s="9" t="s">
        <v>130</v>
      </c>
      <c r="B4781" s="10" t="s">
        <v>61</v>
      </c>
      <c r="C4781" s="11">
        <v>4.0</v>
      </c>
      <c r="D4781" s="11">
        <v>5.0</v>
      </c>
      <c r="E4781" s="13"/>
      <c r="F4781" s="9" t="s">
        <v>69</v>
      </c>
      <c r="G4781" s="10" t="s">
        <v>673</v>
      </c>
      <c r="H4781" s="9" t="s">
        <v>35</v>
      </c>
    </row>
    <row r="4782" ht="15.75" customHeight="1">
      <c r="A4782" s="9" t="s">
        <v>37</v>
      </c>
      <c r="B4782" s="10" t="s">
        <v>593</v>
      </c>
      <c r="C4782" s="11">
        <v>3.0</v>
      </c>
      <c r="D4782" s="11">
        <v>3.0</v>
      </c>
      <c r="E4782" s="13"/>
      <c r="F4782" s="9" t="s">
        <v>33</v>
      </c>
      <c r="G4782" s="10" t="s">
        <v>2889</v>
      </c>
      <c r="H4782" s="9" t="s">
        <v>26</v>
      </c>
    </row>
    <row r="4783" ht="15.75" customHeight="1">
      <c r="A4783" s="9" t="s">
        <v>70</v>
      </c>
      <c r="B4783" s="10" t="s">
        <v>933</v>
      </c>
      <c r="C4783" s="11">
        <v>5.0</v>
      </c>
      <c r="D4783" s="11">
        <v>5.0</v>
      </c>
      <c r="E4783" s="13"/>
      <c r="F4783" s="9" t="s">
        <v>48</v>
      </c>
      <c r="G4783" s="10" t="s">
        <v>2898</v>
      </c>
      <c r="H4783" s="9" t="s">
        <v>35</v>
      </c>
    </row>
    <row r="4784" ht="15.75" customHeight="1">
      <c r="A4784" s="9" t="s">
        <v>37</v>
      </c>
      <c r="B4784" s="10" t="s">
        <v>269</v>
      </c>
      <c r="C4784" s="10" t="s">
        <v>62</v>
      </c>
      <c r="D4784" s="11">
        <v>2.0</v>
      </c>
      <c r="E4784" s="13"/>
      <c r="F4784" s="9" t="s">
        <v>33</v>
      </c>
      <c r="G4784" s="10" t="s">
        <v>1391</v>
      </c>
      <c r="H4784" s="9" t="s">
        <v>35</v>
      </c>
    </row>
    <row r="4785" ht="15.75" customHeight="1">
      <c r="A4785" s="9" t="s">
        <v>37</v>
      </c>
      <c r="B4785" s="10" t="s">
        <v>933</v>
      </c>
      <c r="C4785" s="11">
        <v>5.0</v>
      </c>
      <c r="D4785" s="11">
        <v>4.0</v>
      </c>
      <c r="E4785" s="12">
        <v>2.0</v>
      </c>
      <c r="F4785" s="9" t="s">
        <v>283</v>
      </c>
      <c r="G4785" s="10" t="s">
        <v>2894</v>
      </c>
      <c r="H4785" s="9" t="s">
        <v>35</v>
      </c>
    </row>
    <row r="4786" ht="15.75" customHeight="1">
      <c r="A4786" s="9" t="s">
        <v>70</v>
      </c>
      <c r="B4786" s="10" t="s">
        <v>50</v>
      </c>
      <c r="C4786" s="11">
        <v>4.0</v>
      </c>
      <c r="D4786" s="11">
        <v>3.0</v>
      </c>
      <c r="E4786" s="12">
        <v>2.0</v>
      </c>
      <c r="F4786" s="9" t="s">
        <v>69</v>
      </c>
      <c r="G4786" s="10" t="s">
        <v>2899</v>
      </c>
      <c r="H4786" s="9" t="s">
        <v>35</v>
      </c>
    </row>
    <row r="4787" ht="15.75" customHeight="1">
      <c r="A4787" s="9" t="s">
        <v>93</v>
      </c>
      <c r="B4787" s="10" t="s">
        <v>1075</v>
      </c>
      <c r="C4787" s="11">
        <v>5.0</v>
      </c>
      <c r="D4787" s="11">
        <v>5.0</v>
      </c>
      <c r="E4787" s="13"/>
      <c r="F4787" s="9" t="s">
        <v>69</v>
      </c>
      <c r="G4787" s="10" t="s">
        <v>2900</v>
      </c>
      <c r="H4787" s="9" t="s">
        <v>35</v>
      </c>
    </row>
    <row r="4788" ht="15.75" customHeight="1">
      <c r="A4788" s="9" t="s">
        <v>37</v>
      </c>
      <c r="B4788" s="10" t="s">
        <v>104</v>
      </c>
      <c r="C4788" s="10" t="s">
        <v>205</v>
      </c>
      <c r="D4788" s="11">
        <v>6.0</v>
      </c>
      <c r="E4788" s="13"/>
      <c r="F4788" s="9" t="s">
        <v>69</v>
      </c>
      <c r="G4788" s="10" t="s">
        <v>1133</v>
      </c>
      <c r="H4788" s="9" t="s">
        <v>67</v>
      </c>
    </row>
    <row r="4789" ht="15.75" customHeight="1">
      <c r="A4789" s="9" t="s">
        <v>182</v>
      </c>
      <c r="B4789" s="10" t="s">
        <v>1654</v>
      </c>
      <c r="C4789" s="10" t="s">
        <v>23</v>
      </c>
      <c r="D4789" s="11">
        <v>2.0</v>
      </c>
      <c r="E4789" s="13"/>
      <c r="F4789" s="9" t="s">
        <v>87</v>
      </c>
      <c r="G4789" s="10"/>
      <c r="H4789" s="9" t="s">
        <v>26</v>
      </c>
    </row>
    <row r="4790" ht="15.75" customHeight="1">
      <c r="A4790" s="9" t="s">
        <v>70</v>
      </c>
      <c r="B4790" s="10" t="s">
        <v>632</v>
      </c>
      <c r="C4790" s="11">
        <v>3.0</v>
      </c>
      <c r="D4790" s="11">
        <v>2.0</v>
      </c>
      <c r="E4790" s="12">
        <v>2.0</v>
      </c>
      <c r="F4790" s="9" t="s">
        <v>86</v>
      </c>
      <c r="G4790" s="10" t="s">
        <v>491</v>
      </c>
      <c r="H4790" s="9" t="s">
        <v>35</v>
      </c>
    </row>
    <row r="4791" ht="15.75" customHeight="1">
      <c r="A4791" s="9" t="s">
        <v>1951</v>
      </c>
      <c r="B4791" s="10" t="s">
        <v>366</v>
      </c>
      <c r="C4791" s="11">
        <v>3.0</v>
      </c>
      <c r="D4791" s="11">
        <v>2.0</v>
      </c>
      <c r="E4791" s="13"/>
      <c r="F4791" s="9" t="s">
        <v>1178</v>
      </c>
      <c r="G4791" s="10" t="s">
        <v>746</v>
      </c>
      <c r="H4791" s="9"/>
    </row>
    <row r="4792" ht="15.75" customHeight="1">
      <c r="A4792" s="9" t="s">
        <v>70</v>
      </c>
      <c r="B4792" s="10" t="s">
        <v>632</v>
      </c>
      <c r="C4792" s="11">
        <v>3.0</v>
      </c>
      <c r="D4792" s="11">
        <v>2.0</v>
      </c>
      <c r="E4792" s="12">
        <v>2.0</v>
      </c>
      <c r="F4792" s="9" t="s">
        <v>24</v>
      </c>
      <c r="G4792" s="10" t="s">
        <v>491</v>
      </c>
      <c r="H4792" s="9" t="s">
        <v>35</v>
      </c>
    </row>
    <row r="4793" ht="15.75" customHeight="1">
      <c r="A4793" s="9" t="s">
        <v>70</v>
      </c>
      <c r="B4793" s="10" t="s">
        <v>539</v>
      </c>
      <c r="C4793" s="11">
        <v>3.0</v>
      </c>
      <c r="D4793" s="11">
        <v>2.0</v>
      </c>
      <c r="E4793" s="12">
        <v>2.0</v>
      </c>
      <c r="F4793" s="9" t="s">
        <v>124</v>
      </c>
      <c r="G4793" s="10" t="s">
        <v>491</v>
      </c>
      <c r="H4793" s="9" t="s">
        <v>35</v>
      </c>
    </row>
    <row r="4794" ht="15.75" customHeight="1">
      <c r="A4794" s="9" t="s">
        <v>70</v>
      </c>
      <c r="B4794" s="10" t="s">
        <v>2007</v>
      </c>
      <c r="C4794" s="11">
        <v>3.0</v>
      </c>
      <c r="D4794" s="11">
        <v>2.0</v>
      </c>
      <c r="E4794" s="12">
        <v>1.0</v>
      </c>
      <c r="F4794" s="9" t="s">
        <v>86</v>
      </c>
      <c r="G4794" s="10" t="s">
        <v>491</v>
      </c>
      <c r="H4794" s="9" t="s">
        <v>35</v>
      </c>
    </row>
    <row r="4795" ht="15.75" customHeight="1">
      <c r="A4795" s="9" t="s">
        <v>70</v>
      </c>
      <c r="B4795" s="10" t="s">
        <v>1106</v>
      </c>
      <c r="C4795" s="11">
        <v>3.0</v>
      </c>
      <c r="D4795" s="11">
        <v>2.0</v>
      </c>
      <c r="E4795" s="13"/>
      <c r="F4795" s="9" t="s">
        <v>124</v>
      </c>
      <c r="G4795" s="10" t="s">
        <v>491</v>
      </c>
      <c r="H4795" s="9" t="s">
        <v>35</v>
      </c>
    </row>
    <row r="4796" ht="15.75" customHeight="1">
      <c r="A4796" s="9" t="s">
        <v>1951</v>
      </c>
      <c r="B4796" s="10" t="s">
        <v>1071</v>
      </c>
      <c r="C4796" s="11">
        <v>4.0</v>
      </c>
      <c r="D4796" s="11">
        <v>3.0</v>
      </c>
      <c r="E4796" s="13"/>
      <c r="F4796" s="9" t="s">
        <v>172</v>
      </c>
      <c r="G4796" s="10" t="s">
        <v>2901</v>
      </c>
      <c r="H4796" s="9"/>
    </row>
    <row r="4797" ht="15.75" customHeight="1">
      <c r="A4797" s="9" t="s">
        <v>1476</v>
      </c>
      <c r="B4797" s="10" t="s">
        <v>1561</v>
      </c>
      <c r="C4797" s="10"/>
      <c r="D4797" s="10"/>
      <c r="E4797" s="13"/>
      <c r="F4797" s="9" t="s">
        <v>87</v>
      </c>
      <c r="G4797" s="10" t="s">
        <v>2902</v>
      </c>
      <c r="H4797" s="9"/>
    </row>
    <row r="4798" ht="15.75" customHeight="1">
      <c r="A4798" s="9" t="s">
        <v>36</v>
      </c>
      <c r="B4798" s="10" t="s">
        <v>1654</v>
      </c>
      <c r="C4798" s="11">
        <v>4.0</v>
      </c>
      <c r="D4798" s="11">
        <v>3.0</v>
      </c>
      <c r="E4798" s="13"/>
      <c r="F4798" s="9" t="s">
        <v>172</v>
      </c>
      <c r="G4798" s="10" t="s">
        <v>2903</v>
      </c>
      <c r="H4798" s="9"/>
    </row>
    <row r="4799" ht="15.75" customHeight="1">
      <c r="A4799" s="9" t="s">
        <v>263</v>
      </c>
      <c r="B4799" s="10" t="s">
        <v>203</v>
      </c>
      <c r="C4799" s="11">
        <v>4.0</v>
      </c>
      <c r="D4799" s="11">
        <v>3.0</v>
      </c>
      <c r="E4799" s="13"/>
      <c r="F4799" s="9" t="s">
        <v>172</v>
      </c>
      <c r="G4799" s="10" t="s">
        <v>1446</v>
      </c>
      <c r="H4799" s="9"/>
    </row>
    <row r="4800" ht="15.75" customHeight="1">
      <c r="A4800" s="9" t="s">
        <v>792</v>
      </c>
      <c r="B4800" s="10" t="s">
        <v>282</v>
      </c>
      <c r="C4800" s="11">
        <v>3.0</v>
      </c>
      <c r="D4800" s="11">
        <v>3.0</v>
      </c>
      <c r="E4800" s="12">
        <v>2.0</v>
      </c>
      <c r="F4800" s="9" t="s">
        <v>87</v>
      </c>
      <c r="G4800" s="10" t="s">
        <v>1989</v>
      </c>
      <c r="H4800" s="9" t="s">
        <v>35</v>
      </c>
    </row>
    <row r="4801" ht="15.75" customHeight="1">
      <c r="A4801" s="9" t="s">
        <v>27</v>
      </c>
      <c r="B4801" s="10" t="s">
        <v>1109</v>
      </c>
      <c r="C4801" s="11">
        <v>2.0</v>
      </c>
      <c r="D4801" s="11">
        <v>1.0</v>
      </c>
      <c r="E4801" s="12">
        <v>1.0</v>
      </c>
      <c r="F4801" s="9" t="s">
        <v>33</v>
      </c>
      <c r="G4801" s="10" t="s">
        <v>730</v>
      </c>
      <c r="H4801" s="9" t="s">
        <v>26</v>
      </c>
    </row>
    <row r="4802" ht="15.75" customHeight="1">
      <c r="A4802" s="9" t="s">
        <v>37</v>
      </c>
      <c r="B4802" s="10" t="s">
        <v>107</v>
      </c>
      <c r="C4802" s="10" t="s">
        <v>62</v>
      </c>
      <c r="D4802" s="11">
        <v>2.0</v>
      </c>
      <c r="E4802" s="12">
        <v>2.0</v>
      </c>
      <c r="F4802" s="9" t="s">
        <v>87</v>
      </c>
      <c r="G4802" s="10" t="s">
        <v>1003</v>
      </c>
      <c r="H4802" s="9"/>
    </row>
    <row r="4803" ht="15.75" customHeight="1">
      <c r="A4803" s="9" t="s">
        <v>27</v>
      </c>
      <c r="B4803" s="10" t="s">
        <v>812</v>
      </c>
      <c r="C4803" s="10" t="s">
        <v>62</v>
      </c>
      <c r="D4803" s="11">
        <v>4.0</v>
      </c>
      <c r="E4803" s="13"/>
      <c r="F4803" s="9" t="s">
        <v>186</v>
      </c>
      <c r="G4803" s="10" t="s">
        <v>2904</v>
      </c>
      <c r="H4803" s="9" t="s">
        <v>26</v>
      </c>
    </row>
    <row r="4804" ht="15.75" customHeight="1">
      <c r="A4804" s="9" t="s">
        <v>27</v>
      </c>
      <c r="B4804" s="10" t="s">
        <v>2905</v>
      </c>
      <c r="C4804" s="10" t="s">
        <v>199</v>
      </c>
      <c r="D4804" s="11">
        <v>1.0</v>
      </c>
      <c r="E4804" s="12">
        <v>1.0</v>
      </c>
      <c r="F4804" s="9" t="s">
        <v>24</v>
      </c>
      <c r="G4804" s="10" t="s">
        <v>2906</v>
      </c>
      <c r="H4804" s="9" t="s">
        <v>26</v>
      </c>
    </row>
    <row r="4805" ht="15.75" customHeight="1">
      <c r="A4805" s="9" t="s">
        <v>556</v>
      </c>
      <c r="B4805" s="10" t="s">
        <v>2574</v>
      </c>
      <c r="C4805" s="11">
        <v>3.0</v>
      </c>
      <c r="D4805" s="11">
        <v>2.0</v>
      </c>
      <c r="E4805" s="13"/>
      <c r="F4805" s="9" t="s">
        <v>97</v>
      </c>
      <c r="G4805" s="10" t="s">
        <v>1559</v>
      </c>
      <c r="H4805" s="9" t="s">
        <v>35</v>
      </c>
    </row>
    <row r="4806" ht="15.75" customHeight="1">
      <c r="A4806" s="9" t="s">
        <v>27</v>
      </c>
      <c r="B4806" s="10" t="s">
        <v>316</v>
      </c>
      <c r="C4806" s="10" t="s">
        <v>199</v>
      </c>
      <c r="D4806" s="11">
        <v>1.0</v>
      </c>
      <c r="E4806" s="13"/>
      <c r="F4806" s="9" t="s">
        <v>87</v>
      </c>
      <c r="G4806" s="10" t="s">
        <v>2907</v>
      </c>
      <c r="H4806" s="9" t="s">
        <v>26</v>
      </c>
    </row>
    <row r="4807" ht="15.75" customHeight="1">
      <c r="A4807" s="9" t="s">
        <v>36</v>
      </c>
      <c r="B4807" s="10" t="s">
        <v>632</v>
      </c>
      <c r="C4807" s="11">
        <v>3.0</v>
      </c>
      <c r="D4807" s="11">
        <v>3.0</v>
      </c>
      <c r="E4807" s="12">
        <v>2.0</v>
      </c>
      <c r="F4807" s="9" t="s">
        <v>33</v>
      </c>
      <c r="G4807" s="10"/>
      <c r="H4807" s="9"/>
    </row>
    <row r="4808" ht="15.75" customHeight="1">
      <c r="A4808" s="9" t="s">
        <v>81</v>
      </c>
      <c r="B4808" s="10" t="s">
        <v>2908</v>
      </c>
      <c r="C4808" s="10"/>
      <c r="D4808" s="10"/>
      <c r="E4808" s="13"/>
      <c r="F4808" s="9" t="s">
        <v>2757</v>
      </c>
      <c r="G4808" s="10" t="s">
        <v>1238</v>
      </c>
      <c r="H4808" s="9" t="s">
        <v>252</v>
      </c>
    </row>
    <row r="4809" ht="15.75" customHeight="1">
      <c r="A4809" s="9" t="s">
        <v>174</v>
      </c>
      <c r="B4809" s="10" t="s">
        <v>96</v>
      </c>
      <c r="C4809" s="10" t="s">
        <v>39</v>
      </c>
      <c r="D4809" s="11">
        <v>2.0</v>
      </c>
      <c r="E4809" s="12">
        <v>2.0</v>
      </c>
      <c r="F4809" s="9" t="s">
        <v>87</v>
      </c>
      <c r="G4809" s="10" t="s">
        <v>176</v>
      </c>
      <c r="H4809" s="9" t="s">
        <v>35</v>
      </c>
    </row>
    <row r="4810" ht="15.75" customHeight="1">
      <c r="A4810" s="9" t="s">
        <v>81</v>
      </c>
      <c r="B4810" s="10" t="s">
        <v>402</v>
      </c>
      <c r="C4810" s="10"/>
      <c r="D4810" s="10"/>
      <c r="E4810" s="13"/>
      <c r="F4810" s="9" t="s">
        <v>2757</v>
      </c>
      <c r="G4810" s="10" t="s">
        <v>1542</v>
      </c>
      <c r="H4810" s="9" t="s">
        <v>67</v>
      </c>
    </row>
    <row r="4811" ht="15.75" customHeight="1">
      <c r="A4811" s="9" t="s">
        <v>37</v>
      </c>
      <c r="B4811" s="10" t="s">
        <v>628</v>
      </c>
      <c r="C4811" s="11">
        <v>3.0</v>
      </c>
      <c r="D4811" s="11">
        <v>2.0</v>
      </c>
      <c r="E4811" s="12">
        <v>2.0</v>
      </c>
      <c r="F4811" s="9" t="s">
        <v>24</v>
      </c>
      <c r="G4811" s="10" t="s">
        <v>2909</v>
      </c>
      <c r="H4811" s="9" t="s">
        <v>67</v>
      </c>
    </row>
    <row r="4812" ht="15.75" customHeight="1">
      <c r="A4812" s="9" t="s">
        <v>147</v>
      </c>
      <c r="B4812" s="10" t="s">
        <v>1561</v>
      </c>
      <c r="C4812" s="11">
        <v>3.0</v>
      </c>
      <c r="D4812" s="11">
        <v>2.0</v>
      </c>
      <c r="E4812" s="12">
        <v>2.0</v>
      </c>
      <c r="F4812" s="9" t="s">
        <v>87</v>
      </c>
      <c r="G4812" s="10" t="s">
        <v>503</v>
      </c>
      <c r="H4812" s="9" t="s">
        <v>35</v>
      </c>
    </row>
    <row r="4813" ht="15.75" customHeight="1">
      <c r="A4813" s="9" t="s">
        <v>53</v>
      </c>
      <c r="B4813" s="10" t="s">
        <v>2910</v>
      </c>
      <c r="C4813" s="11">
        <v>3.0</v>
      </c>
      <c r="D4813" s="11">
        <v>2.0</v>
      </c>
      <c r="E4813" s="12">
        <v>1.0</v>
      </c>
      <c r="F4813" s="9" t="s">
        <v>97</v>
      </c>
      <c r="G4813" s="10" t="s">
        <v>326</v>
      </c>
      <c r="H4813" s="9" t="s">
        <v>26</v>
      </c>
    </row>
    <row r="4814" ht="15.75" customHeight="1">
      <c r="A4814" s="9" t="s">
        <v>556</v>
      </c>
      <c r="B4814" s="10" t="s">
        <v>560</v>
      </c>
      <c r="C4814" s="11">
        <v>1.0</v>
      </c>
      <c r="D4814" s="11">
        <v>2.0</v>
      </c>
      <c r="E4814" s="12">
        <v>1.0</v>
      </c>
      <c r="F4814" s="9" t="s">
        <v>24</v>
      </c>
      <c r="G4814" s="10" t="s">
        <v>880</v>
      </c>
      <c r="H4814" s="9" t="s">
        <v>26</v>
      </c>
    </row>
    <row r="4815" ht="15.75" customHeight="1">
      <c r="A4815" s="9" t="s">
        <v>93</v>
      </c>
      <c r="B4815" s="10" t="s">
        <v>358</v>
      </c>
      <c r="C4815" s="11">
        <v>3.0</v>
      </c>
      <c r="D4815" s="11">
        <v>2.0</v>
      </c>
      <c r="E4815" s="12">
        <v>2.0</v>
      </c>
      <c r="F4815" s="9" t="s">
        <v>24</v>
      </c>
      <c r="G4815" s="10" t="s">
        <v>399</v>
      </c>
      <c r="H4815" s="9"/>
    </row>
    <row r="4816" ht="15.75" customHeight="1">
      <c r="A4816" s="9" t="s">
        <v>556</v>
      </c>
      <c r="B4816" s="10" t="s">
        <v>938</v>
      </c>
      <c r="C4816" s="10" t="s">
        <v>62</v>
      </c>
      <c r="D4816" s="11">
        <v>2.0</v>
      </c>
      <c r="E4816" s="13"/>
      <c r="F4816" s="9" t="s">
        <v>97</v>
      </c>
      <c r="G4816" s="10" t="s">
        <v>2590</v>
      </c>
      <c r="H4816" s="9" t="s">
        <v>67</v>
      </c>
    </row>
    <row r="4817" ht="15.75" customHeight="1">
      <c r="A4817" s="9" t="s">
        <v>130</v>
      </c>
      <c r="B4817" s="10" t="s">
        <v>405</v>
      </c>
      <c r="C4817" s="10" t="s">
        <v>300</v>
      </c>
      <c r="D4817" s="11">
        <v>7.0</v>
      </c>
      <c r="E4817" s="12">
        <v>5.0</v>
      </c>
      <c r="F4817" s="9" t="s">
        <v>186</v>
      </c>
      <c r="G4817" s="10" t="s">
        <v>437</v>
      </c>
      <c r="H4817" s="9" t="s">
        <v>26</v>
      </c>
    </row>
    <row r="4818" ht="15.75" customHeight="1">
      <c r="A4818" s="9" t="s">
        <v>268</v>
      </c>
      <c r="B4818" s="10" t="s">
        <v>358</v>
      </c>
      <c r="C4818" s="11">
        <v>3.0</v>
      </c>
      <c r="D4818" s="11">
        <v>2.0</v>
      </c>
      <c r="E4818" s="12">
        <v>1.0</v>
      </c>
      <c r="F4818" s="9" t="s">
        <v>359</v>
      </c>
      <c r="G4818" s="10" t="s">
        <v>1478</v>
      </c>
      <c r="H4818" s="9" t="s">
        <v>26</v>
      </c>
    </row>
    <row r="4819" ht="15.75" customHeight="1">
      <c r="A4819" s="9" t="s">
        <v>93</v>
      </c>
      <c r="B4819" s="10" t="s">
        <v>2911</v>
      </c>
      <c r="C4819" s="11">
        <v>3.0</v>
      </c>
      <c r="D4819" s="11">
        <v>2.0</v>
      </c>
      <c r="E4819" s="12">
        <v>2.0</v>
      </c>
      <c r="F4819" s="9" t="s">
        <v>87</v>
      </c>
      <c r="G4819" s="10" t="s">
        <v>1391</v>
      </c>
      <c r="H4819" s="9" t="s">
        <v>35</v>
      </c>
    </row>
    <row r="4820" ht="15.75" customHeight="1">
      <c r="A4820" s="9" t="s">
        <v>70</v>
      </c>
      <c r="B4820" s="10" t="s">
        <v>1326</v>
      </c>
      <c r="C4820" s="11">
        <v>3.0</v>
      </c>
      <c r="D4820" s="11">
        <v>2.0</v>
      </c>
      <c r="E4820" s="13"/>
      <c r="F4820" s="9" t="s">
        <v>24</v>
      </c>
      <c r="G4820" s="10"/>
      <c r="H4820" s="9"/>
    </row>
    <row r="4821" ht="15.75" customHeight="1">
      <c r="A4821" s="9" t="s">
        <v>36</v>
      </c>
      <c r="B4821" s="10" t="s">
        <v>711</v>
      </c>
      <c r="C4821" s="11">
        <v>3.0</v>
      </c>
      <c r="D4821" s="11">
        <v>2.0</v>
      </c>
      <c r="E4821" s="12">
        <v>1.0</v>
      </c>
      <c r="F4821" s="9" t="s">
        <v>124</v>
      </c>
      <c r="G4821" s="10" t="s">
        <v>1909</v>
      </c>
      <c r="H4821" s="9" t="s">
        <v>26</v>
      </c>
    </row>
    <row r="4822" ht="15.75" customHeight="1">
      <c r="A4822" s="9" t="s">
        <v>70</v>
      </c>
      <c r="B4822" s="10" t="s">
        <v>269</v>
      </c>
      <c r="C4822" s="11">
        <v>3.0</v>
      </c>
      <c r="D4822" s="11">
        <v>3.0</v>
      </c>
      <c r="E4822" s="12">
        <v>3.0</v>
      </c>
      <c r="F4822" s="9" t="s">
        <v>87</v>
      </c>
      <c r="G4822" s="10" t="s">
        <v>1681</v>
      </c>
      <c r="H4822" s="9"/>
    </row>
    <row r="4823" ht="15.75" customHeight="1">
      <c r="A4823" s="9" t="s">
        <v>27</v>
      </c>
      <c r="B4823" s="10" t="s">
        <v>85</v>
      </c>
      <c r="C4823" s="10" t="s">
        <v>62</v>
      </c>
      <c r="D4823" s="11">
        <v>4.0</v>
      </c>
      <c r="E4823" s="13"/>
      <c r="F4823" s="9" t="s">
        <v>87</v>
      </c>
      <c r="G4823" s="10" t="s">
        <v>2912</v>
      </c>
      <c r="H4823" s="9" t="s">
        <v>26</v>
      </c>
    </row>
    <row r="4824" ht="15.75" customHeight="1">
      <c r="A4824" s="9" t="s">
        <v>27</v>
      </c>
      <c r="B4824" s="10" t="s">
        <v>89</v>
      </c>
      <c r="C4824" s="11">
        <v>2.0</v>
      </c>
      <c r="D4824" s="11">
        <v>2.0</v>
      </c>
      <c r="E4824" s="12">
        <v>1.0</v>
      </c>
      <c r="F4824" s="9" t="s">
        <v>33</v>
      </c>
      <c r="G4824" s="10" t="s">
        <v>2913</v>
      </c>
      <c r="H4824" s="9" t="s">
        <v>26</v>
      </c>
    </row>
    <row r="4825" ht="15.75" customHeight="1">
      <c r="A4825" s="9" t="s">
        <v>27</v>
      </c>
      <c r="B4825" s="10" t="s">
        <v>82</v>
      </c>
      <c r="C4825" s="11">
        <v>3.0</v>
      </c>
      <c r="D4825" s="11">
        <v>2.0</v>
      </c>
      <c r="E4825" s="13"/>
      <c r="F4825" s="9" t="s">
        <v>97</v>
      </c>
      <c r="G4825" s="10" t="s">
        <v>2914</v>
      </c>
      <c r="H4825" s="9" t="s">
        <v>26</v>
      </c>
    </row>
    <row r="4826" ht="15.75" customHeight="1">
      <c r="A4826" s="9" t="s">
        <v>27</v>
      </c>
      <c r="B4826" s="10" t="s">
        <v>131</v>
      </c>
      <c r="C4826" s="11">
        <v>4.0</v>
      </c>
      <c r="D4826" s="11">
        <v>4.0</v>
      </c>
      <c r="E4826" s="12">
        <v>2.0</v>
      </c>
      <c r="F4826" s="9" t="s">
        <v>186</v>
      </c>
      <c r="G4826" s="10" t="s">
        <v>2915</v>
      </c>
      <c r="H4826" s="9"/>
    </row>
    <row r="4827" ht="15.75" customHeight="1">
      <c r="A4827" s="9" t="s">
        <v>27</v>
      </c>
      <c r="B4827" s="10" t="s">
        <v>160</v>
      </c>
      <c r="C4827" s="11">
        <v>2.0</v>
      </c>
      <c r="D4827" s="11">
        <v>1.0</v>
      </c>
      <c r="E4827" s="12">
        <v>1.0</v>
      </c>
      <c r="F4827" s="9" t="s">
        <v>24</v>
      </c>
      <c r="G4827" s="10" t="s">
        <v>743</v>
      </c>
      <c r="H4827" s="9" t="s">
        <v>26</v>
      </c>
    </row>
    <row r="4828" ht="15.75" customHeight="1">
      <c r="A4828" s="9" t="s">
        <v>268</v>
      </c>
      <c r="B4828" s="10" t="s">
        <v>134</v>
      </c>
      <c r="C4828" s="10" t="s">
        <v>39</v>
      </c>
      <c r="D4828" s="11">
        <v>6.0</v>
      </c>
      <c r="E4828" s="13"/>
      <c r="F4828" s="9" t="s">
        <v>33</v>
      </c>
      <c r="G4828" s="10" t="s">
        <v>989</v>
      </c>
      <c r="H4828" s="9" t="s">
        <v>67</v>
      </c>
    </row>
    <row r="4829" ht="15.75" customHeight="1">
      <c r="A4829" s="9" t="s">
        <v>147</v>
      </c>
      <c r="B4829" s="10" t="s">
        <v>2916</v>
      </c>
      <c r="C4829" s="10"/>
      <c r="D4829" s="10"/>
      <c r="E4829" s="13"/>
      <c r="F4829" s="9" t="s">
        <v>660</v>
      </c>
      <c r="G4829" s="10" t="s">
        <v>620</v>
      </c>
      <c r="H4829" s="9"/>
    </row>
    <row r="4830" ht="15.75" customHeight="1">
      <c r="A4830" s="9" t="s">
        <v>556</v>
      </c>
      <c r="B4830" s="10" t="s">
        <v>2917</v>
      </c>
      <c r="C4830" s="10"/>
      <c r="D4830" s="10"/>
      <c r="E4830" s="13"/>
      <c r="F4830" s="9" t="s">
        <v>660</v>
      </c>
      <c r="G4830" s="10" t="s">
        <v>2918</v>
      </c>
      <c r="H4830" s="9"/>
    </row>
    <row r="4831" ht="15.75" customHeight="1">
      <c r="A4831" s="9" t="s">
        <v>41</v>
      </c>
      <c r="B4831" s="10" t="s">
        <v>2919</v>
      </c>
      <c r="C4831" s="10"/>
      <c r="D4831" s="10"/>
      <c r="E4831" s="13"/>
      <c r="F4831" s="9" t="s">
        <v>660</v>
      </c>
      <c r="G4831" s="10" t="s">
        <v>2920</v>
      </c>
      <c r="H4831" s="9"/>
    </row>
    <row r="4832" ht="15.75" customHeight="1">
      <c r="A4832" s="9" t="s">
        <v>1013</v>
      </c>
      <c r="B4832" s="10" t="s">
        <v>282</v>
      </c>
      <c r="C4832" s="10"/>
      <c r="D4832" s="10"/>
      <c r="E4832" s="13"/>
      <c r="F4832" s="9" t="s">
        <v>2780</v>
      </c>
      <c r="G4832" s="10" t="s">
        <v>2921</v>
      </c>
      <c r="H4832" s="9" t="s">
        <v>67</v>
      </c>
    </row>
    <row r="4833" ht="15.75" customHeight="1">
      <c r="A4833" s="9" t="s">
        <v>1013</v>
      </c>
      <c r="B4833" s="10" t="s">
        <v>47</v>
      </c>
      <c r="C4833" s="10"/>
      <c r="D4833" s="10"/>
      <c r="E4833" s="13"/>
      <c r="F4833" s="9" t="s">
        <v>1797</v>
      </c>
      <c r="G4833" s="10" t="s">
        <v>2922</v>
      </c>
      <c r="H4833" s="9"/>
    </row>
    <row r="4834" ht="15.75" customHeight="1">
      <c r="A4834" s="9" t="s">
        <v>21</v>
      </c>
      <c r="B4834" s="10" t="s">
        <v>2923</v>
      </c>
      <c r="C4834" s="10"/>
      <c r="D4834" s="10"/>
      <c r="E4834" s="13"/>
      <c r="F4834" s="9" t="s">
        <v>1197</v>
      </c>
      <c r="G4834" s="10" t="s">
        <v>2924</v>
      </c>
      <c r="H4834" s="9" t="s">
        <v>67</v>
      </c>
    </row>
    <row r="4835" ht="15.75" customHeight="1">
      <c r="A4835" s="9" t="s">
        <v>70</v>
      </c>
      <c r="B4835" s="10" t="s">
        <v>936</v>
      </c>
      <c r="C4835" s="10"/>
      <c r="D4835" s="10"/>
      <c r="E4835" s="13"/>
      <c r="F4835" s="9" t="s">
        <v>2825</v>
      </c>
      <c r="G4835" s="10" t="s">
        <v>2925</v>
      </c>
      <c r="H4835" s="9" t="s">
        <v>67</v>
      </c>
    </row>
    <row r="4836" ht="15.75" customHeight="1">
      <c r="A4836" s="9" t="s">
        <v>76</v>
      </c>
      <c r="B4836" s="10" t="s">
        <v>2071</v>
      </c>
      <c r="C4836" s="10"/>
      <c r="D4836" s="10"/>
      <c r="E4836" s="13"/>
      <c r="F4836" s="9" t="s">
        <v>2757</v>
      </c>
      <c r="G4836" s="10" t="s">
        <v>2670</v>
      </c>
      <c r="H4836" s="9" t="s">
        <v>252</v>
      </c>
    </row>
    <row r="4837" ht="15.75" customHeight="1">
      <c r="A4837" s="9" t="s">
        <v>70</v>
      </c>
      <c r="B4837" s="10" t="s">
        <v>415</v>
      </c>
      <c r="C4837" s="11">
        <v>3.0</v>
      </c>
      <c r="D4837" s="11">
        <v>2.0</v>
      </c>
      <c r="E4837" s="12">
        <v>2.0</v>
      </c>
      <c r="F4837" s="9" t="s">
        <v>87</v>
      </c>
      <c r="G4837" s="10" t="s">
        <v>955</v>
      </c>
      <c r="H4837" s="9" t="s">
        <v>35</v>
      </c>
    </row>
    <row r="4838" ht="15.75" customHeight="1">
      <c r="A4838" s="9" t="s">
        <v>37</v>
      </c>
      <c r="B4838" s="10" t="s">
        <v>974</v>
      </c>
      <c r="C4838" s="10" t="s">
        <v>199</v>
      </c>
      <c r="D4838" s="11">
        <v>1.0</v>
      </c>
      <c r="E4838" s="12">
        <v>1.0</v>
      </c>
      <c r="F4838" s="9" t="s">
        <v>24</v>
      </c>
      <c r="G4838" s="10"/>
      <c r="H4838" s="9" t="s">
        <v>35</v>
      </c>
    </row>
    <row r="4839" ht="15.75" customHeight="1">
      <c r="A4839" s="9" t="s">
        <v>70</v>
      </c>
      <c r="B4839" s="10" t="s">
        <v>415</v>
      </c>
      <c r="C4839" s="11">
        <v>2.0</v>
      </c>
      <c r="D4839" s="11">
        <v>2.0</v>
      </c>
      <c r="E4839" s="12">
        <v>2.0</v>
      </c>
      <c r="F4839" s="9" t="s">
        <v>87</v>
      </c>
      <c r="G4839" s="10" t="s">
        <v>955</v>
      </c>
      <c r="H4839" s="9" t="s">
        <v>35</v>
      </c>
    </row>
    <row r="4840" ht="15.75" customHeight="1">
      <c r="A4840" s="9" t="s">
        <v>70</v>
      </c>
      <c r="B4840" s="10" t="s">
        <v>1666</v>
      </c>
      <c r="C4840" s="11">
        <v>3.0</v>
      </c>
      <c r="D4840" s="11">
        <v>2.0</v>
      </c>
      <c r="E4840" s="12">
        <v>1.0</v>
      </c>
      <c r="F4840" s="9" t="s">
        <v>86</v>
      </c>
      <c r="G4840" s="10" t="s">
        <v>491</v>
      </c>
      <c r="H4840" s="9" t="s">
        <v>35</v>
      </c>
    </row>
    <row r="4841" ht="15.75" customHeight="1">
      <c r="A4841" s="9" t="s">
        <v>106</v>
      </c>
      <c r="B4841" s="10" t="s">
        <v>231</v>
      </c>
      <c r="C4841" s="11">
        <v>5.0</v>
      </c>
      <c r="D4841" s="11">
        <v>3.0</v>
      </c>
      <c r="E4841" s="12">
        <v>2.0</v>
      </c>
      <c r="F4841" s="9" t="s">
        <v>51</v>
      </c>
      <c r="G4841" s="10" t="s">
        <v>284</v>
      </c>
      <c r="H4841" s="9" t="s">
        <v>35</v>
      </c>
    </row>
    <row r="4842" ht="15.75" customHeight="1">
      <c r="A4842" s="9" t="s">
        <v>556</v>
      </c>
      <c r="B4842" s="10" t="s">
        <v>2650</v>
      </c>
      <c r="C4842" s="11">
        <v>3.0</v>
      </c>
      <c r="D4842" s="11">
        <v>2.0</v>
      </c>
      <c r="E4842" s="13"/>
      <c r="F4842" s="9" t="s">
        <v>87</v>
      </c>
      <c r="G4842" s="10" t="s">
        <v>244</v>
      </c>
      <c r="H4842" s="9" t="s">
        <v>35</v>
      </c>
    </row>
    <row r="4843" ht="15.75" customHeight="1">
      <c r="A4843" s="9" t="s">
        <v>36</v>
      </c>
      <c r="B4843" s="10" t="s">
        <v>313</v>
      </c>
      <c r="C4843" s="10" t="s">
        <v>39</v>
      </c>
      <c r="D4843" s="11">
        <v>3.0</v>
      </c>
      <c r="E4843" s="12">
        <v>2.0</v>
      </c>
      <c r="F4843" s="9" t="s">
        <v>24</v>
      </c>
      <c r="G4843" s="10" t="s">
        <v>1100</v>
      </c>
      <c r="H4843" s="9" t="s">
        <v>35</v>
      </c>
    </row>
    <row r="4844" ht="15.75" customHeight="1">
      <c r="A4844" s="9" t="s">
        <v>46</v>
      </c>
      <c r="B4844" s="10" t="s">
        <v>264</v>
      </c>
      <c r="C4844" s="10" t="s">
        <v>39</v>
      </c>
      <c r="D4844" s="11">
        <v>3.0</v>
      </c>
      <c r="E4844" s="13"/>
      <c r="F4844" s="9" t="s">
        <v>48</v>
      </c>
      <c r="G4844" s="10" t="s">
        <v>49</v>
      </c>
      <c r="H4844" s="9"/>
    </row>
    <row r="4845" ht="15.75" customHeight="1">
      <c r="A4845" s="9" t="s">
        <v>21</v>
      </c>
      <c r="B4845" s="10" t="s">
        <v>264</v>
      </c>
      <c r="C4845" s="10" t="s">
        <v>62</v>
      </c>
      <c r="D4845" s="11">
        <v>4.0</v>
      </c>
      <c r="E4845" s="12">
        <v>2.0</v>
      </c>
      <c r="F4845" s="9" t="s">
        <v>124</v>
      </c>
      <c r="G4845" s="10" t="s">
        <v>723</v>
      </c>
      <c r="H4845" s="9" t="s">
        <v>35</v>
      </c>
    </row>
    <row r="4846" ht="15.75" customHeight="1">
      <c r="A4846" s="9" t="s">
        <v>90</v>
      </c>
      <c r="B4846" s="10" t="s">
        <v>209</v>
      </c>
      <c r="C4846" s="10" t="s">
        <v>23</v>
      </c>
      <c r="D4846" s="11">
        <v>2.0</v>
      </c>
      <c r="E4846" s="12">
        <v>1.0</v>
      </c>
      <c r="F4846" s="9" t="s">
        <v>124</v>
      </c>
      <c r="G4846" s="10" t="s">
        <v>239</v>
      </c>
      <c r="H4846" s="9" t="s">
        <v>35</v>
      </c>
    </row>
    <row r="4847" ht="15.75" customHeight="1">
      <c r="A4847" s="9" t="s">
        <v>90</v>
      </c>
      <c r="B4847" s="10" t="s">
        <v>634</v>
      </c>
      <c r="C4847" s="11">
        <v>2.0</v>
      </c>
      <c r="D4847" s="11">
        <v>2.0</v>
      </c>
      <c r="E4847" s="12">
        <v>1.0</v>
      </c>
      <c r="F4847" s="9" t="s">
        <v>24</v>
      </c>
      <c r="G4847" s="10" t="s">
        <v>1875</v>
      </c>
      <c r="H4847" s="9" t="s">
        <v>26</v>
      </c>
    </row>
    <row r="4848" ht="15.75" customHeight="1">
      <c r="A4848" s="9" t="s">
        <v>90</v>
      </c>
      <c r="B4848" s="10" t="s">
        <v>91</v>
      </c>
      <c r="C4848" s="11">
        <v>1.0</v>
      </c>
      <c r="D4848" s="11">
        <v>1.0</v>
      </c>
      <c r="E4848" s="12">
        <v>1.0</v>
      </c>
      <c r="F4848" s="9" t="s">
        <v>86</v>
      </c>
      <c r="G4848" s="10" t="s">
        <v>246</v>
      </c>
      <c r="H4848" s="9" t="s">
        <v>26</v>
      </c>
    </row>
    <row r="4849" ht="15.75" customHeight="1">
      <c r="A4849" s="9" t="s">
        <v>90</v>
      </c>
      <c r="B4849" s="10" t="s">
        <v>711</v>
      </c>
      <c r="C4849" s="10" t="s">
        <v>199</v>
      </c>
      <c r="D4849" s="11">
        <v>1.0</v>
      </c>
      <c r="E4849" s="13"/>
      <c r="F4849" s="9" t="s">
        <v>24</v>
      </c>
      <c r="G4849" s="10" t="s">
        <v>2608</v>
      </c>
      <c r="H4849" s="9"/>
    </row>
    <row r="4850" ht="15.75" customHeight="1">
      <c r="A4850" s="9" t="s">
        <v>90</v>
      </c>
      <c r="B4850" s="10" t="s">
        <v>1109</v>
      </c>
      <c r="C4850" s="11">
        <v>3.0</v>
      </c>
      <c r="D4850" s="11">
        <v>2.0</v>
      </c>
      <c r="E4850" s="13"/>
      <c r="F4850" s="9" t="s">
        <v>24</v>
      </c>
      <c r="G4850" s="10" t="s">
        <v>614</v>
      </c>
      <c r="H4850" s="9"/>
    </row>
    <row r="4851" ht="15.75" customHeight="1">
      <c r="A4851" s="9" t="s">
        <v>90</v>
      </c>
      <c r="B4851" s="10" t="s">
        <v>1102</v>
      </c>
      <c r="C4851" s="11">
        <v>3.0</v>
      </c>
      <c r="D4851" s="11">
        <v>2.0</v>
      </c>
      <c r="E4851" s="13"/>
      <c r="F4851" s="9" t="s">
        <v>24</v>
      </c>
      <c r="G4851" s="10" t="s">
        <v>1508</v>
      </c>
      <c r="H4851" s="9"/>
    </row>
    <row r="4852" ht="15.75" customHeight="1">
      <c r="A4852" s="9" t="s">
        <v>174</v>
      </c>
      <c r="B4852" s="10" t="s">
        <v>505</v>
      </c>
      <c r="C4852" s="11">
        <v>3.0</v>
      </c>
      <c r="D4852" s="11">
        <v>2.0</v>
      </c>
      <c r="E4852" s="12">
        <v>2.0</v>
      </c>
      <c r="F4852" s="9" t="s">
        <v>87</v>
      </c>
      <c r="G4852" s="10" t="s">
        <v>176</v>
      </c>
      <c r="H4852" s="9" t="s">
        <v>35</v>
      </c>
    </row>
    <row r="4853" ht="15.75" customHeight="1">
      <c r="A4853" s="9" t="s">
        <v>90</v>
      </c>
      <c r="B4853" s="10" t="s">
        <v>247</v>
      </c>
      <c r="C4853" s="11">
        <v>3.0</v>
      </c>
      <c r="D4853" s="11">
        <v>2.0</v>
      </c>
      <c r="E4853" s="13"/>
      <c r="F4853" s="9" t="s">
        <v>24</v>
      </c>
      <c r="G4853" s="10" t="s">
        <v>1508</v>
      </c>
      <c r="H4853" s="9"/>
    </row>
    <row r="4854" ht="15.75" customHeight="1">
      <c r="A4854" s="9" t="s">
        <v>1476</v>
      </c>
      <c r="B4854" s="10" t="s">
        <v>2926</v>
      </c>
      <c r="C4854" s="11">
        <v>3.0</v>
      </c>
      <c r="D4854" s="11">
        <v>2.0</v>
      </c>
      <c r="E4854" s="12">
        <v>1.0</v>
      </c>
      <c r="F4854" s="9" t="s">
        <v>55</v>
      </c>
      <c r="G4854" s="10" t="s">
        <v>2927</v>
      </c>
      <c r="H4854" s="9" t="s">
        <v>35</v>
      </c>
    </row>
    <row r="4855" ht="15.75" customHeight="1">
      <c r="A4855" s="9" t="s">
        <v>81</v>
      </c>
      <c r="B4855" s="10" t="s">
        <v>329</v>
      </c>
      <c r="C4855" s="11">
        <v>3.0</v>
      </c>
      <c r="D4855" s="11">
        <v>2.0</v>
      </c>
      <c r="E4855" s="12">
        <v>2.0</v>
      </c>
      <c r="F4855" s="9" t="s">
        <v>87</v>
      </c>
      <c r="G4855" s="10" t="s">
        <v>232</v>
      </c>
      <c r="H4855" s="9"/>
    </row>
    <row r="4856" ht="15.75" customHeight="1">
      <c r="A4856" s="9" t="s">
        <v>81</v>
      </c>
      <c r="B4856" s="10" t="s">
        <v>58</v>
      </c>
      <c r="C4856" s="11">
        <v>3.0</v>
      </c>
      <c r="D4856" s="11">
        <v>2.0</v>
      </c>
      <c r="E4856" s="12">
        <v>2.0</v>
      </c>
      <c r="F4856" s="9" t="s">
        <v>87</v>
      </c>
      <c r="G4856" s="10" t="s">
        <v>588</v>
      </c>
      <c r="H4856" s="9"/>
    </row>
    <row r="4857" ht="15.75" customHeight="1">
      <c r="A4857" s="9" t="s">
        <v>76</v>
      </c>
      <c r="B4857" s="10" t="s">
        <v>2928</v>
      </c>
      <c r="C4857" s="10"/>
      <c r="D4857" s="10"/>
      <c r="E4857" s="13"/>
      <c r="F4857" s="9" t="s">
        <v>2757</v>
      </c>
      <c r="G4857" s="10" t="s">
        <v>2929</v>
      </c>
      <c r="H4857" s="9"/>
    </row>
    <row r="4858" ht="15.75" customHeight="1">
      <c r="A4858" s="9" t="s">
        <v>81</v>
      </c>
      <c r="B4858" s="10" t="s">
        <v>313</v>
      </c>
      <c r="C4858" s="11">
        <v>2.0</v>
      </c>
      <c r="D4858" s="11">
        <v>2.0</v>
      </c>
      <c r="E4858" s="13"/>
      <c r="F4858" s="9" t="s">
        <v>87</v>
      </c>
      <c r="G4858" s="10" t="s">
        <v>232</v>
      </c>
      <c r="H4858" s="9"/>
    </row>
    <row r="4859" ht="15.75" customHeight="1">
      <c r="A4859" s="9" t="s">
        <v>1476</v>
      </c>
      <c r="B4859" s="10" t="s">
        <v>1566</v>
      </c>
      <c r="C4859" s="11">
        <v>3.0</v>
      </c>
      <c r="D4859" s="11">
        <v>2.0</v>
      </c>
      <c r="E4859" s="12">
        <v>1.0</v>
      </c>
      <c r="F4859" s="9" t="s">
        <v>2348</v>
      </c>
      <c r="G4859" s="10" t="s">
        <v>1456</v>
      </c>
      <c r="H4859" s="9" t="s">
        <v>35</v>
      </c>
    </row>
    <row r="4860" ht="15.75" customHeight="1">
      <c r="A4860" s="9" t="s">
        <v>21</v>
      </c>
      <c r="B4860" s="10" t="s">
        <v>2930</v>
      </c>
      <c r="C4860" s="11">
        <v>2.0</v>
      </c>
      <c r="D4860" s="11">
        <v>2.0</v>
      </c>
      <c r="E4860" s="13"/>
      <c r="F4860" s="9" t="s">
        <v>124</v>
      </c>
      <c r="G4860" s="10" t="s">
        <v>2651</v>
      </c>
      <c r="H4860" s="9"/>
    </row>
    <row r="4861" ht="15.75" customHeight="1">
      <c r="A4861" s="9" t="s">
        <v>64</v>
      </c>
      <c r="B4861" s="10" t="s">
        <v>2931</v>
      </c>
      <c r="C4861" s="11">
        <v>1.0</v>
      </c>
      <c r="D4861" s="11">
        <v>1.0</v>
      </c>
      <c r="E4861" s="13"/>
      <c r="F4861" s="9" t="s">
        <v>24</v>
      </c>
      <c r="G4861" s="10" t="s">
        <v>56</v>
      </c>
      <c r="H4861" s="9" t="s">
        <v>35</v>
      </c>
    </row>
    <row r="4862" ht="15.75" customHeight="1">
      <c r="A4862" s="9" t="s">
        <v>64</v>
      </c>
      <c r="B4862" s="10" t="s">
        <v>2932</v>
      </c>
      <c r="C4862" s="10" t="s">
        <v>199</v>
      </c>
      <c r="D4862" s="11">
        <v>2.0</v>
      </c>
      <c r="E4862" s="12">
        <v>2.0</v>
      </c>
      <c r="F4862" s="9" t="s">
        <v>24</v>
      </c>
      <c r="G4862" s="10" t="s">
        <v>378</v>
      </c>
      <c r="H4862" s="9"/>
    </row>
    <row r="4863" ht="15.75" customHeight="1">
      <c r="A4863" s="9" t="s">
        <v>64</v>
      </c>
      <c r="B4863" s="10" t="s">
        <v>2933</v>
      </c>
      <c r="C4863" s="10" t="s">
        <v>199</v>
      </c>
      <c r="D4863" s="11">
        <v>2.0</v>
      </c>
      <c r="E4863" s="12">
        <v>2.0</v>
      </c>
      <c r="F4863" s="9" t="s">
        <v>24</v>
      </c>
      <c r="G4863" s="10" t="s">
        <v>654</v>
      </c>
      <c r="H4863" s="9"/>
    </row>
    <row r="4864" ht="15.75" customHeight="1">
      <c r="A4864" s="9" t="s">
        <v>64</v>
      </c>
      <c r="B4864" s="10" t="s">
        <v>2934</v>
      </c>
      <c r="C4864" s="10" t="s">
        <v>23</v>
      </c>
      <c r="D4864" s="11">
        <v>4.0</v>
      </c>
      <c r="E4864" s="12">
        <v>2.0</v>
      </c>
      <c r="F4864" s="9" t="s">
        <v>24</v>
      </c>
      <c r="G4864" s="10" t="s">
        <v>2935</v>
      </c>
      <c r="H4864" s="9" t="s">
        <v>35</v>
      </c>
    </row>
    <row r="4865" ht="15.75" customHeight="1">
      <c r="A4865" s="9" t="s">
        <v>76</v>
      </c>
      <c r="B4865" s="10" t="s">
        <v>2936</v>
      </c>
      <c r="C4865" s="10" t="s">
        <v>23</v>
      </c>
      <c r="D4865" s="11">
        <v>2.0</v>
      </c>
      <c r="E4865" s="12">
        <v>2.0</v>
      </c>
      <c r="F4865" s="9" t="s">
        <v>87</v>
      </c>
      <c r="G4865" s="10" t="s">
        <v>2327</v>
      </c>
      <c r="H4865" s="9"/>
    </row>
    <row r="4866" ht="15.75" customHeight="1">
      <c r="A4866" s="9" t="s">
        <v>21</v>
      </c>
      <c r="B4866" s="10" t="s">
        <v>2937</v>
      </c>
      <c r="C4866" s="10" t="s">
        <v>39</v>
      </c>
      <c r="D4866" s="11">
        <v>5.0</v>
      </c>
      <c r="E4866" s="12">
        <v>6.0</v>
      </c>
      <c r="F4866" s="9" t="s">
        <v>33</v>
      </c>
      <c r="G4866" s="10" t="s">
        <v>2938</v>
      </c>
      <c r="H4866" s="9" t="s">
        <v>35</v>
      </c>
    </row>
    <row r="4867" ht="15.75" customHeight="1">
      <c r="A4867" s="9" t="s">
        <v>2035</v>
      </c>
      <c r="B4867" s="10" t="s">
        <v>1069</v>
      </c>
      <c r="C4867" s="11">
        <v>3.0</v>
      </c>
      <c r="D4867" s="11">
        <v>2.0</v>
      </c>
      <c r="E4867" s="12">
        <v>2.0</v>
      </c>
      <c r="F4867" s="9" t="s">
        <v>24</v>
      </c>
      <c r="G4867" s="10" t="s">
        <v>1652</v>
      </c>
      <c r="H4867" s="9" t="s">
        <v>35</v>
      </c>
    </row>
    <row r="4868" ht="15.75" customHeight="1">
      <c r="A4868" s="9" t="s">
        <v>2035</v>
      </c>
      <c r="B4868" s="10" t="s">
        <v>757</v>
      </c>
      <c r="C4868" s="11">
        <v>2.0</v>
      </c>
      <c r="D4868" s="11">
        <v>2.0</v>
      </c>
      <c r="E4868" s="12">
        <v>2.0</v>
      </c>
      <c r="F4868" s="9" t="s">
        <v>24</v>
      </c>
      <c r="G4868" s="10" t="s">
        <v>2939</v>
      </c>
      <c r="H4868" s="9" t="s">
        <v>35</v>
      </c>
    </row>
    <row r="4869" ht="15.75" customHeight="1">
      <c r="A4869" s="9" t="s">
        <v>76</v>
      </c>
      <c r="B4869" s="10" t="s">
        <v>663</v>
      </c>
      <c r="C4869" s="10"/>
      <c r="D4869" s="10"/>
      <c r="E4869" s="13"/>
      <c r="F4869" s="9" t="s">
        <v>43</v>
      </c>
      <c r="G4869" s="10" t="s">
        <v>861</v>
      </c>
      <c r="H4869" s="9" t="s">
        <v>35</v>
      </c>
    </row>
    <row r="4870" ht="15.75" customHeight="1">
      <c r="A4870" s="9" t="s">
        <v>363</v>
      </c>
      <c r="B4870" s="10" t="s">
        <v>2940</v>
      </c>
      <c r="C4870" s="11">
        <v>3.0</v>
      </c>
      <c r="D4870" s="11">
        <v>3.0</v>
      </c>
      <c r="E4870" s="12">
        <v>2.0</v>
      </c>
      <c r="F4870" s="9" t="s">
        <v>33</v>
      </c>
      <c r="G4870" s="10" t="s">
        <v>345</v>
      </c>
      <c r="H4870" s="9" t="s">
        <v>35</v>
      </c>
    </row>
    <row r="4871" ht="15.75" customHeight="1">
      <c r="A4871" s="9" t="s">
        <v>363</v>
      </c>
      <c r="B4871" s="10" t="s">
        <v>2941</v>
      </c>
      <c r="C4871" s="10" t="s">
        <v>62</v>
      </c>
      <c r="D4871" s="11">
        <v>3.0</v>
      </c>
      <c r="E4871" s="12">
        <v>2.0</v>
      </c>
      <c r="F4871" s="9" t="s">
        <v>100</v>
      </c>
      <c r="G4871" s="10" t="s">
        <v>2740</v>
      </c>
      <c r="H4871" s="9"/>
    </row>
    <row r="4872" ht="15.75" customHeight="1">
      <c r="A4872" s="9" t="s">
        <v>363</v>
      </c>
      <c r="B4872" s="10" t="s">
        <v>593</v>
      </c>
      <c r="C4872" s="10" t="s">
        <v>39</v>
      </c>
      <c r="D4872" s="11">
        <v>4.0</v>
      </c>
      <c r="E4872" s="12">
        <v>3.0</v>
      </c>
      <c r="F4872" s="9" t="s">
        <v>33</v>
      </c>
      <c r="G4872" s="10" t="s">
        <v>2942</v>
      </c>
      <c r="H4872" s="9" t="s">
        <v>35</v>
      </c>
    </row>
    <row r="4873" ht="15.75" customHeight="1">
      <c r="A4873" s="9" t="s">
        <v>363</v>
      </c>
      <c r="B4873" s="10" t="s">
        <v>2943</v>
      </c>
      <c r="C4873" s="10" t="s">
        <v>39</v>
      </c>
      <c r="D4873" s="11">
        <v>4.0</v>
      </c>
      <c r="E4873" s="12">
        <v>5.0</v>
      </c>
      <c r="F4873" s="9" t="s">
        <v>793</v>
      </c>
      <c r="G4873" s="10" t="s">
        <v>2942</v>
      </c>
      <c r="H4873" s="9" t="s">
        <v>35</v>
      </c>
    </row>
    <row r="4874" ht="15.75" customHeight="1">
      <c r="A4874" s="9" t="s">
        <v>76</v>
      </c>
      <c r="B4874" s="10" t="s">
        <v>650</v>
      </c>
      <c r="C4874" s="11">
        <v>3.0</v>
      </c>
      <c r="D4874" s="11">
        <v>3.0</v>
      </c>
      <c r="E4874" s="12">
        <v>2.0</v>
      </c>
      <c r="F4874" s="9" t="s">
        <v>87</v>
      </c>
      <c r="G4874" s="10" t="s">
        <v>1920</v>
      </c>
      <c r="H4874" s="9" t="s">
        <v>35</v>
      </c>
    </row>
    <row r="4875" ht="15.75" customHeight="1">
      <c r="A4875" s="9" t="s">
        <v>37</v>
      </c>
      <c r="B4875" s="10" t="s">
        <v>2944</v>
      </c>
      <c r="C4875" s="11">
        <v>3.0</v>
      </c>
      <c r="D4875" s="11">
        <v>2.0</v>
      </c>
      <c r="E4875" s="12">
        <v>2.0</v>
      </c>
      <c r="F4875" s="9" t="s">
        <v>87</v>
      </c>
      <c r="G4875" s="10" t="s">
        <v>2527</v>
      </c>
      <c r="H4875" s="9" t="s">
        <v>35</v>
      </c>
    </row>
    <row r="4876" ht="15.75" customHeight="1">
      <c r="A4876" s="9" t="s">
        <v>37</v>
      </c>
      <c r="B4876" s="10" t="s">
        <v>2945</v>
      </c>
      <c r="C4876" s="11">
        <v>3.0</v>
      </c>
      <c r="D4876" s="11">
        <v>2.0</v>
      </c>
      <c r="E4876" s="12">
        <v>3.0</v>
      </c>
      <c r="F4876" s="9" t="s">
        <v>87</v>
      </c>
      <c r="G4876" s="10" t="s">
        <v>2527</v>
      </c>
      <c r="H4876" s="9" t="s">
        <v>26</v>
      </c>
    </row>
    <row r="4877" ht="15.75" customHeight="1">
      <c r="A4877" s="9" t="s">
        <v>37</v>
      </c>
      <c r="B4877" s="10" t="s">
        <v>2946</v>
      </c>
      <c r="C4877" s="11">
        <v>3.0</v>
      </c>
      <c r="D4877" s="11">
        <v>2.0</v>
      </c>
      <c r="E4877" s="12">
        <v>2.0</v>
      </c>
      <c r="F4877" s="9" t="s">
        <v>87</v>
      </c>
      <c r="G4877" s="10" t="s">
        <v>506</v>
      </c>
      <c r="H4877" s="9" t="s">
        <v>35</v>
      </c>
    </row>
    <row r="4878" ht="15.75" customHeight="1">
      <c r="A4878" s="9" t="s">
        <v>37</v>
      </c>
      <c r="B4878" s="10" t="s">
        <v>2947</v>
      </c>
      <c r="C4878" s="10" t="s">
        <v>62</v>
      </c>
      <c r="D4878" s="11">
        <v>3.0</v>
      </c>
      <c r="E4878" s="12">
        <v>3.0</v>
      </c>
      <c r="F4878" s="9" t="s">
        <v>87</v>
      </c>
      <c r="G4878" s="10" t="s">
        <v>2948</v>
      </c>
      <c r="H4878" s="9" t="s">
        <v>26</v>
      </c>
    </row>
    <row r="4879" ht="15.75" customHeight="1">
      <c r="A4879" s="9" t="s">
        <v>37</v>
      </c>
      <c r="B4879" s="10" t="s">
        <v>2949</v>
      </c>
      <c r="C4879" s="10" t="s">
        <v>62</v>
      </c>
      <c r="D4879" s="11">
        <v>3.0</v>
      </c>
      <c r="E4879" s="12">
        <v>2.0</v>
      </c>
      <c r="F4879" s="9" t="s">
        <v>87</v>
      </c>
      <c r="G4879" s="10" t="s">
        <v>2950</v>
      </c>
      <c r="H4879" s="9" t="s">
        <v>35</v>
      </c>
    </row>
    <row r="4880" ht="15.75" customHeight="1">
      <c r="A4880" s="9" t="s">
        <v>37</v>
      </c>
      <c r="B4880" s="10" t="s">
        <v>572</v>
      </c>
      <c r="C4880" s="10" t="s">
        <v>62</v>
      </c>
      <c r="D4880" s="11">
        <v>3.0</v>
      </c>
      <c r="E4880" s="12">
        <v>2.0</v>
      </c>
      <c r="F4880" s="9" t="s">
        <v>33</v>
      </c>
      <c r="G4880" s="10" t="s">
        <v>2951</v>
      </c>
      <c r="H4880" s="9" t="s">
        <v>35</v>
      </c>
    </row>
    <row r="4881" ht="15.75" customHeight="1">
      <c r="A4881" s="9" t="s">
        <v>21</v>
      </c>
      <c r="B4881" s="10" t="s">
        <v>245</v>
      </c>
      <c r="C4881" s="10" t="s">
        <v>23</v>
      </c>
      <c r="D4881" s="11">
        <v>3.0</v>
      </c>
      <c r="E4881" s="12">
        <v>1.0</v>
      </c>
      <c r="F4881" s="9" t="s">
        <v>24</v>
      </c>
      <c r="G4881" s="10" t="s">
        <v>1505</v>
      </c>
      <c r="H4881" s="9" t="s">
        <v>26</v>
      </c>
    </row>
    <row r="4882" ht="15.75" customHeight="1">
      <c r="A4882" s="9" t="s">
        <v>37</v>
      </c>
      <c r="B4882" s="10" t="s">
        <v>975</v>
      </c>
      <c r="C4882" s="10"/>
      <c r="D4882" s="10"/>
      <c r="E4882" s="13"/>
      <c r="F4882" s="9" t="s">
        <v>87</v>
      </c>
      <c r="G4882" s="10" t="s">
        <v>2952</v>
      </c>
      <c r="H4882" s="9"/>
    </row>
    <row r="4883" ht="15.75" customHeight="1">
      <c r="A4883" s="9" t="s">
        <v>46</v>
      </c>
      <c r="B4883" s="10" t="s">
        <v>71</v>
      </c>
      <c r="C4883" s="11">
        <v>3.0</v>
      </c>
      <c r="D4883" s="11">
        <v>2.0</v>
      </c>
      <c r="E4883" s="13"/>
      <c r="F4883" s="9" t="s">
        <v>1378</v>
      </c>
      <c r="G4883" s="10" t="s">
        <v>2953</v>
      </c>
      <c r="H4883" s="9" t="s">
        <v>35</v>
      </c>
    </row>
    <row r="4884" ht="15.75" customHeight="1">
      <c r="A4884" s="9" t="s">
        <v>268</v>
      </c>
      <c r="B4884" s="10" t="s">
        <v>1561</v>
      </c>
      <c r="C4884" s="10" t="s">
        <v>23</v>
      </c>
      <c r="D4884" s="11">
        <v>2.0</v>
      </c>
      <c r="E4884" s="12">
        <v>1.0</v>
      </c>
      <c r="F4884" s="9" t="s">
        <v>87</v>
      </c>
      <c r="G4884" s="10" t="s">
        <v>1271</v>
      </c>
      <c r="H4884" s="9" t="s">
        <v>35</v>
      </c>
    </row>
    <row r="4885" ht="15.75" customHeight="1">
      <c r="A4885" s="9" t="s">
        <v>70</v>
      </c>
      <c r="B4885" s="10" t="s">
        <v>560</v>
      </c>
      <c r="C4885" s="10" t="s">
        <v>327</v>
      </c>
      <c r="D4885" s="11">
        <v>2.0</v>
      </c>
      <c r="E4885" s="12">
        <v>1.0</v>
      </c>
      <c r="F4885" s="9" t="s">
        <v>124</v>
      </c>
      <c r="G4885" s="10" t="s">
        <v>2473</v>
      </c>
      <c r="H4885" s="9" t="s">
        <v>26</v>
      </c>
    </row>
    <row r="4886" ht="15.75" customHeight="1">
      <c r="A4886" s="9" t="s">
        <v>76</v>
      </c>
      <c r="B4886" s="10" t="s">
        <v>2954</v>
      </c>
      <c r="C4886" s="10"/>
      <c r="D4886" s="10"/>
      <c r="E4886" s="13"/>
      <c r="F4886" s="9" t="s">
        <v>2757</v>
      </c>
      <c r="G4886" s="10" t="s">
        <v>2955</v>
      </c>
      <c r="H4886" s="9" t="s">
        <v>252</v>
      </c>
    </row>
    <row r="4887" ht="15.75" customHeight="1">
      <c r="A4887" s="9" t="s">
        <v>76</v>
      </c>
      <c r="B4887" s="10" t="s">
        <v>222</v>
      </c>
      <c r="C4887" s="11">
        <v>1.0</v>
      </c>
      <c r="D4887" s="11">
        <v>1.0</v>
      </c>
      <c r="E4887" s="12">
        <v>1.0</v>
      </c>
      <c r="F4887" s="9" t="s">
        <v>86</v>
      </c>
      <c r="G4887" s="10" t="s">
        <v>749</v>
      </c>
      <c r="H4887" s="9" t="s">
        <v>26</v>
      </c>
    </row>
    <row r="4888" ht="15.75" customHeight="1">
      <c r="A4888" s="9" t="s">
        <v>268</v>
      </c>
      <c r="B4888" s="10" t="s">
        <v>82</v>
      </c>
      <c r="C4888" s="11">
        <v>6.0</v>
      </c>
      <c r="D4888" s="11">
        <v>4.0</v>
      </c>
      <c r="E4888" s="12">
        <v>2.0</v>
      </c>
      <c r="F4888" s="9" t="s">
        <v>33</v>
      </c>
      <c r="G4888" s="10" t="s">
        <v>309</v>
      </c>
      <c r="H4888" s="9" t="s">
        <v>26</v>
      </c>
    </row>
    <row r="4889" ht="15.75" customHeight="1">
      <c r="A4889" s="9" t="s">
        <v>76</v>
      </c>
      <c r="B4889" s="10" t="s">
        <v>887</v>
      </c>
      <c r="C4889" s="11">
        <v>1.0</v>
      </c>
      <c r="D4889" s="11">
        <v>1.0</v>
      </c>
      <c r="E4889" s="12">
        <v>2.0</v>
      </c>
      <c r="F4889" s="9" t="s">
        <v>124</v>
      </c>
      <c r="G4889" s="10" t="s">
        <v>1121</v>
      </c>
      <c r="H4889" s="9" t="s">
        <v>26</v>
      </c>
    </row>
    <row r="4890" ht="15.75" customHeight="1">
      <c r="A4890" s="9" t="s">
        <v>263</v>
      </c>
      <c r="B4890" s="10" t="s">
        <v>138</v>
      </c>
      <c r="C4890" s="11">
        <v>1.0</v>
      </c>
      <c r="D4890" s="11">
        <v>1.0</v>
      </c>
      <c r="E4890" s="12">
        <v>1.0</v>
      </c>
      <c r="F4890" s="9" t="s">
        <v>24</v>
      </c>
      <c r="G4890" s="10" t="s">
        <v>881</v>
      </c>
      <c r="H4890" s="9" t="s">
        <v>26</v>
      </c>
    </row>
    <row r="4891" ht="15.75" customHeight="1">
      <c r="A4891" s="9" t="s">
        <v>363</v>
      </c>
      <c r="B4891" s="10" t="s">
        <v>1159</v>
      </c>
      <c r="C4891" s="10" t="s">
        <v>62</v>
      </c>
      <c r="D4891" s="11">
        <v>3.0</v>
      </c>
      <c r="E4891" s="12">
        <v>2.0</v>
      </c>
      <c r="F4891" s="9" t="s">
        <v>87</v>
      </c>
      <c r="G4891" s="10" t="s">
        <v>337</v>
      </c>
      <c r="H4891" s="9"/>
    </row>
    <row r="4892" ht="15.75" customHeight="1">
      <c r="A4892" s="9" t="s">
        <v>36</v>
      </c>
      <c r="B4892" s="10" t="s">
        <v>1106</v>
      </c>
      <c r="C4892" s="11">
        <v>3.0</v>
      </c>
      <c r="D4892" s="11">
        <v>2.0</v>
      </c>
      <c r="E4892" s="13"/>
      <c r="F4892" s="9" t="s">
        <v>87</v>
      </c>
      <c r="G4892" s="10" t="s">
        <v>1271</v>
      </c>
      <c r="H4892" s="9" t="s">
        <v>67</v>
      </c>
    </row>
    <row r="4893" ht="15.75" customHeight="1">
      <c r="A4893" s="9" t="s">
        <v>31</v>
      </c>
      <c r="B4893" s="10" t="s">
        <v>891</v>
      </c>
      <c r="C4893" s="11">
        <v>3.0</v>
      </c>
      <c r="D4893" s="11">
        <v>2.0</v>
      </c>
      <c r="E4893" s="12">
        <v>1.0</v>
      </c>
      <c r="F4893" s="9" t="s">
        <v>87</v>
      </c>
      <c r="G4893" s="10" t="s">
        <v>730</v>
      </c>
      <c r="H4893" s="9" t="s">
        <v>35</v>
      </c>
    </row>
    <row r="4894" ht="15.75" customHeight="1">
      <c r="A4894" s="9" t="s">
        <v>70</v>
      </c>
      <c r="B4894" s="10" t="s">
        <v>810</v>
      </c>
      <c r="C4894" s="11">
        <v>3.0</v>
      </c>
      <c r="D4894" s="11">
        <v>2.0</v>
      </c>
      <c r="E4894" s="12">
        <v>2.0</v>
      </c>
      <c r="F4894" s="9" t="s">
        <v>33</v>
      </c>
      <c r="G4894" s="10" t="s">
        <v>2956</v>
      </c>
      <c r="H4894" s="9" t="s">
        <v>26</v>
      </c>
    </row>
    <row r="4895" ht="15.75" customHeight="1">
      <c r="A4895" s="9" t="s">
        <v>2035</v>
      </c>
      <c r="B4895" s="10" t="s">
        <v>2649</v>
      </c>
      <c r="C4895" s="11">
        <v>3.0</v>
      </c>
      <c r="D4895" s="11">
        <v>2.0</v>
      </c>
      <c r="E4895" s="13"/>
      <c r="F4895" s="9" t="s">
        <v>55</v>
      </c>
      <c r="G4895" s="10" t="s">
        <v>1149</v>
      </c>
      <c r="H4895" s="9" t="s">
        <v>67</v>
      </c>
    </row>
    <row r="4896" ht="15.75" customHeight="1">
      <c r="A4896" s="9" t="s">
        <v>111</v>
      </c>
      <c r="B4896" s="10" t="s">
        <v>2862</v>
      </c>
      <c r="C4896" s="10"/>
      <c r="D4896" s="10"/>
      <c r="E4896" s="13"/>
      <c r="F4896" s="9" t="s">
        <v>87</v>
      </c>
      <c r="G4896" s="10"/>
      <c r="H4896" s="9"/>
    </row>
    <row r="4897" ht="15.75" customHeight="1">
      <c r="A4897" s="9" t="s">
        <v>31</v>
      </c>
      <c r="B4897" s="10" t="s">
        <v>134</v>
      </c>
      <c r="C4897" s="10" t="s">
        <v>226</v>
      </c>
      <c r="D4897" s="11">
        <v>6.0</v>
      </c>
      <c r="E4897" s="13"/>
      <c r="F4897" s="9" t="s">
        <v>48</v>
      </c>
      <c r="G4897" s="10" t="s">
        <v>2957</v>
      </c>
      <c r="H4897" s="9" t="s">
        <v>35</v>
      </c>
    </row>
    <row r="4898" ht="15.75" customHeight="1">
      <c r="A4898" s="9" t="s">
        <v>263</v>
      </c>
      <c r="B4898" s="10" t="s">
        <v>247</v>
      </c>
      <c r="C4898" s="11">
        <v>1.0</v>
      </c>
      <c r="D4898" s="11">
        <v>1.0</v>
      </c>
      <c r="E4898" s="12">
        <v>1.0</v>
      </c>
      <c r="F4898" s="9" t="s">
        <v>24</v>
      </c>
      <c r="G4898" s="10" t="s">
        <v>2546</v>
      </c>
      <c r="H4898" s="9" t="s">
        <v>26</v>
      </c>
    </row>
    <row r="4899" ht="15.75" customHeight="1">
      <c r="A4899" s="9" t="s">
        <v>37</v>
      </c>
      <c r="B4899" s="10" t="s">
        <v>353</v>
      </c>
      <c r="C4899" s="10" t="s">
        <v>62</v>
      </c>
      <c r="D4899" s="11">
        <v>4.0</v>
      </c>
      <c r="E4899" s="12">
        <v>2.0</v>
      </c>
      <c r="F4899" s="9" t="s">
        <v>87</v>
      </c>
      <c r="G4899" s="10" t="s">
        <v>410</v>
      </c>
      <c r="H4899" s="9" t="s">
        <v>35</v>
      </c>
    </row>
    <row r="4900" ht="15.75" customHeight="1">
      <c r="A4900" s="9" t="s">
        <v>363</v>
      </c>
      <c r="B4900" s="10" t="s">
        <v>143</v>
      </c>
      <c r="C4900" s="11">
        <v>3.0</v>
      </c>
      <c r="D4900" s="11">
        <v>3.0</v>
      </c>
      <c r="E4900" s="12">
        <v>2.0</v>
      </c>
      <c r="F4900" s="9" t="s">
        <v>87</v>
      </c>
      <c r="G4900" s="10" t="s">
        <v>2958</v>
      </c>
      <c r="H4900" s="9" t="s">
        <v>67</v>
      </c>
    </row>
    <row r="4901" ht="15.75" customHeight="1">
      <c r="A4901" s="9" t="s">
        <v>37</v>
      </c>
      <c r="B4901" s="10" t="s">
        <v>245</v>
      </c>
      <c r="C4901" s="10" t="s">
        <v>62</v>
      </c>
      <c r="D4901" s="11">
        <v>2.0</v>
      </c>
      <c r="E4901" s="12">
        <v>2.0</v>
      </c>
      <c r="F4901" s="9" t="s">
        <v>87</v>
      </c>
      <c r="G4901" s="10" t="s">
        <v>2080</v>
      </c>
      <c r="H4901" s="9" t="s">
        <v>35</v>
      </c>
    </row>
    <row r="4902" ht="15.75" customHeight="1">
      <c r="A4902" s="9" t="s">
        <v>36</v>
      </c>
      <c r="B4902" s="10" t="s">
        <v>1042</v>
      </c>
      <c r="C4902" s="11">
        <v>4.0</v>
      </c>
      <c r="D4902" s="11">
        <v>4.0</v>
      </c>
      <c r="E4902" s="12">
        <v>2.0</v>
      </c>
      <c r="F4902" s="9" t="s">
        <v>87</v>
      </c>
      <c r="G4902" s="10" t="s">
        <v>2787</v>
      </c>
      <c r="H4902" s="9" t="s">
        <v>35</v>
      </c>
    </row>
    <row r="4903" ht="15.75" customHeight="1">
      <c r="A4903" s="9" t="s">
        <v>174</v>
      </c>
      <c r="B4903" s="10" t="s">
        <v>366</v>
      </c>
      <c r="C4903" s="11">
        <v>4.0</v>
      </c>
      <c r="D4903" s="11">
        <v>2.0</v>
      </c>
      <c r="E4903" s="12">
        <v>3.0</v>
      </c>
      <c r="F4903" s="9" t="s">
        <v>87</v>
      </c>
      <c r="G4903" s="10" t="s">
        <v>1064</v>
      </c>
      <c r="H4903" s="9" t="s">
        <v>35</v>
      </c>
    </row>
    <row r="4904" ht="15.75" customHeight="1">
      <c r="A4904" s="9" t="s">
        <v>174</v>
      </c>
      <c r="B4904" s="10" t="s">
        <v>1654</v>
      </c>
      <c r="C4904" s="11">
        <v>3.0</v>
      </c>
      <c r="D4904" s="11">
        <v>2.0</v>
      </c>
      <c r="E4904" s="12">
        <v>2.0</v>
      </c>
      <c r="F4904" s="9" t="s">
        <v>87</v>
      </c>
      <c r="G4904" s="10" t="s">
        <v>194</v>
      </c>
      <c r="H4904" s="9" t="s">
        <v>35</v>
      </c>
    </row>
    <row r="4905" ht="15.75" customHeight="1">
      <c r="A4905" s="9" t="s">
        <v>174</v>
      </c>
      <c r="B4905" s="10" t="s">
        <v>203</v>
      </c>
      <c r="C4905" s="11">
        <v>3.0</v>
      </c>
      <c r="D4905" s="11">
        <v>2.0</v>
      </c>
      <c r="E4905" s="12">
        <v>2.0</v>
      </c>
      <c r="F4905" s="9" t="s">
        <v>87</v>
      </c>
      <c r="G4905" s="10" t="s">
        <v>845</v>
      </c>
      <c r="H4905" s="9" t="s">
        <v>35</v>
      </c>
    </row>
    <row r="4906" ht="15.75" customHeight="1">
      <c r="A4906" s="9" t="s">
        <v>174</v>
      </c>
      <c r="B4906" s="10" t="s">
        <v>269</v>
      </c>
      <c r="C4906" s="11">
        <v>4.0</v>
      </c>
      <c r="D4906" s="11">
        <v>2.0</v>
      </c>
      <c r="E4906" s="12">
        <v>3.0</v>
      </c>
      <c r="F4906" s="9" t="s">
        <v>87</v>
      </c>
      <c r="G4906" s="10" t="s">
        <v>1064</v>
      </c>
      <c r="H4906" s="9" t="s">
        <v>35</v>
      </c>
    </row>
    <row r="4907" ht="15.75" customHeight="1">
      <c r="A4907" s="9" t="s">
        <v>70</v>
      </c>
      <c r="B4907" s="10" t="s">
        <v>2097</v>
      </c>
      <c r="C4907" s="11">
        <v>3.0</v>
      </c>
      <c r="D4907" s="11">
        <v>2.0</v>
      </c>
      <c r="E4907" s="12">
        <v>1.0</v>
      </c>
      <c r="F4907" s="9" t="s">
        <v>87</v>
      </c>
      <c r="G4907" s="10" t="s">
        <v>2028</v>
      </c>
      <c r="H4907" s="9" t="s">
        <v>35</v>
      </c>
    </row>
    <row r="4908" ht="15.75" customHeight="1">
      <c r="A4908" s="9" t="s">
        <v>36</v>
      </c>
      <c r="B4908" s="10" t="s">
        <v>1561</v>
      </c>
      <c r="C4908" s="11">
        <v>3.0</v>
      </c>
      <c r="D4908" s="11">
        <v>2.0</v>
      </c>
      <c r="E4908" s="12">
        <v>1.0</v>
      </c>
      <c r="F4908" s="9" t="s">
        <v>359</v>
      </c>
      <c r="G4908" s="10" t="s">
        <v>925</v>
      </c>
      <c r="H4908" s="9" t="s">
        <v>35</v>
      </c>
    </row>
    <row r="4909" ht="15.75" customHeight="1">
      <c r="A4909" s="9" t="s">
        <v>36</v>
      </c>
      <c r="B4909" s="10" t="s">
        <v>1971</v>
      </c>
      <c r="C4909" s="11">
        <v>3.0</v>
      </c>
      <c r="D4909" s="11">
        <v>2.0</v>
      </c>
      <c r="E4909" s="12">
        <v>1.0</v>
      </c>
      <c r="F4909" s="9" t="s">
        <v>87</v>
      </c>
      <c r="G4909" s="10" t="s">
        <v>2959</v>
      </c>
      <c r="H4909" s="9" t="s">
        <v>35</v>
      </c>
    </row>
    <row r="4910" ht="15.75" customHeight="1">
      <c r="A4910" s="9" t="s">
        <v>147</v>
      </c>
      <c r="B4910" s="10" t="s">
        <v>358</v>
      </c>
      <c r="C4910" s="10" t="s">
        <v>327</v>
      </c>
      <c r="D4910" s="11">
        <v>1.0</v>
      </c>
      <c r="E4910" s="13"/>
      <c r="F4910" s="9" t="s">
        <v>24</v>
      </c>
      <c r="G4910" s="10" t="s">
        <v>2960</v>
      </c>
      <c r="H4910" s="9" t="s">
        <v>26</v>
      </c>
    </row>
    <row r="4911" ht="15.75" customHeight="1">
      <c r="A4911" s="9" t="s">
        <v>174</v>
      </c>
      <c r="B4911" s="10" t="s">
        <v>91</v>
      </c>
      <c r="C4911" s="11">
        <v>4.0</v>
      </c>
      <c r="D4911" s="11">
        <v>2.0</v>
      </c>
      <c r="E4911" s="12">
        <v>2.0</v>
      </c>
      <c r="F4911" s="9" t="s">
        <v>87</v>
      </c>
      <c r="G4911" s="10" t="s">
        <v>194</v>
      </c>
      <c r="H4911" s="9" t="s">
        <v>35</v>
      </c>
    </row>
    <row r="4912" ht="15.75" customHeight="1">
      <c r="A4912" s="9" t="s">
        <v>90</v>
      </c>
      <c r="B4912" s="10" t="s">
        <v>211</v>
      </c>
      <c r="C4912" s="10" t="s">
        <v>62</v>
      </c>
      <c r="D4912" s="11">
        <v>4.0</v>
      </c>
      <c r="E4912" s="12">
        <v>2.0</v>
      </c>
      <c r="F4912" s="9" t="s">
        <v>87</v>
      </c>
      <c r="G4912" s="10" t="s">
        <v>2048</v>
      </c>
      <c r="H4912" s="9"/>
    </row>
    <row r="4913" ht="15.75" customHeight="1">
      <c r="A4913" s="9" t="s">
        <v>182</v>
      </c>
      <c r="B4913" s="10" t="s">
        <v>171</v>
      </c>
      <c r="C4913" s="11">
        <v>2.0</v>
      </c>
      <c r="D4913" s="11">
        <v>2.0</v>
      </c>
      <c r="E4913" s="13"/>
      <c r="F4913" s="9" t="s">
        <v>24</v>
      </c>
      <c r="G4913" s="10" t="s">
        <v>1751</v>
      </c>
      <c r="H4913" s="9" t="s">
        <v>26</v>
      </c>
    </row>
    <row r="4914" ht="15.75" customHeight="1">
      <c r="A4914" s="9" t="s">
        <v>182</v>
      </c>
      <c r="B4914" s="10" t="s">
        <v>1345</v>
      </c>
      <c r="C4914" s="10" t="s">
        <v>327</v>
      </c>
      <c r="D4914" s="11">
        <v>1.0</v>
      </c>
      <c r="E4914" s="13"/>
      <c r="F4914" s="9" t="s">
        <v>24</v>
      </c>
      <c r="G4914" s="10" t="s">
        <v>1806</v>
      </c>
      <c r="H4914" s="9" t="s">
        <v>26</v>
      </c>
    </row>
    <row r="4915" ht="15.75" customHeight="1">
      <c r="A4915" s="9" t="s">
        <v>36</v>
      </c>
      <c r="B4915" s="10" t="s">
        <v>1561</v>
      </c>
      <c r="C4915" s="11">
        <v>3.0</v>
      </c>
      <c r="D4915" s="11">
        <v>2.0</v>
      </c>
      <c r="E4915" s="13"/>
      <c r="F4915" s="9" t="s">
        <v>87</v>
      </c>
      <c r="G4915" s="10" t="s">
        <v>2959</v>
      </c>
      <c r="H4915" s="9" t="s">
        <v>35</v>
      </c>
    </row>
    <row r="4916" ht="15.75" customHeight="1">
      <c r="A4916" s="9" t="s">
        <v>174</v>
      </c>
      <c r="B4916" s="10" t="s">
        <v>975</v>
      </c>
      <c r="C4916" s="11">
        <v>2.0</v>
      </c>
      <c r="D4916" s="11">
        <v>2.0</v>
      </c>
      <c r="E4916" s="12">
        <v>2.0</v>
      </c>
      <c r="F4916" s="9" t="s">
        <v>24</v>
      </c>
      <c r="G4916" s="10" t="s">
        <v>1242</v>
      </c>
      <c r="H4916" s="9" t="s">
        <v>67</v>
      </c>
    </row>
    <row r="4917" ht="15.75" customHeight="1">
      <c r="A4917" s="9" t="s">
        <v>174</v>
      </c>
      <c r="B4917" s="10" t="s">
        <v>632</v>
      </c>
      <c r="C4917" s="11">
        <v>2.0</v>
      </c>
      <c r="D4917" s="11">
        <v>2.0</v>
      </c>
      <c r="E4917" s="12">
        <v>2.0</v>
      </c>
      <c r="F4917" s="9" t="s">
        <v>24</v>
      </c>
      <c r="G4917" s="10" t="s">
        <v>1242</v>
      </c>
      <c r="H4917" s="9" t="s">
        <v>67</v>
      </c>
    </row>
    <row r="4918" ht="15.75" customHeight="1">
      <c r="A4918" s="9" t="s">
        <v>174</v>
      </c>
      <c r="B4918" s="10" t="s">
        <v>269</v>
      </c>
      <c r="C4918" s="11">
        <v>3.0</v>
      </c>
      <c r="D4918" s="11">
        <v>2.0</v>
      </c>
      <c r="E4918" s="12">
        <v>2.0</v>
      </c>
      <c r="F4918" s="9" t="s">
        <v>24</v>
      </c>
      <c r="G4918" s="10" t="s">
        <v>885</v>
      </c>
      <c r="H4918" s="9" t="s">
        <v>35</v>
      </c>
    </row>
    <row r="4919" ht="15.75" customHeight="1">
      <c r="A4919" s="9" t="s">
        <v>174</v>
      </c>
      <c r="B4919" s="10" t="s">
        <v>757</v>
      </c>
      <c r="C4919" s="11">
        <v>3.0</v>
      </c>
      <c r="D4919" s="11">
        <v>2.0</v>
      </c>
      <c r="E4919" s="12">
        <v>1.0</v>
      </c>
      <c r="F4919" s="9" t="s">
        <v>124</v>
      </c>
      <c r="G4919" s="10" t="s">
        <v>1739</v>
      </c>
      <c r="H4919" s="9" t="s">
        <v>67</v>
      </c>
    </row>
    <row r="4920" ht="15.75" customHeight="1">
      <c r="A4920" s="9" t="s">
        <v>174</v>
      </c>
      <c r="B4920" s="10" t="s">
        <v>974</v>
      </c>
      <c r="C4920" s="11">
        <v>3.0</v>
      </c>
      <c r="D4920" s="11">
        <v>2.0</v>
      </c>
      <c r="E4920" s="12">
        <v>2.0</v>
      </c>
      <c r="F4920" s="9" t="s">
        <v>24</v>
      </c>
      <c r="G4920" s="10" t="s">
        <v>1317</v>
      </c>
      <c r="H4920" s="9" t="s">
        <v>26</v>
      </c>
    </row>
    <row r="4921" ht="15.75" customHeight="1">
      <c r="A4921" s="9" t="s">
        <v>174</v>
      </c>
      <c r="B4921" s="10" t="s">
        <v>970</v>
      </c>
      <c r="C4921" s="11">
        <v>2.0</v>
      </c>
      <c r="D4921" s="11">
        <v>2.0</v>
      </c>
      <c r="E4921" s="12">
        <v>2.0</v>
      </c>
      <c r="F4921" s="9" t="s">
        <v>24</v>
      </c>
      <c r="G4921" s="10" t="s">
        <v>2961</v>
      </c>
      <c r="H4921" s="9" t="s">
        <v>67</v>
      </c>
    </row>
    <row r="4922" ht="15.75" customHeight="1">
      <c r="A4922" s="9" t="s">
        <v>174</v>
      </c>
      <c r="B4922" s="10" t="s">
        <v>711</v>
      </c>
      <c r="C4922" s="11">
        <v>3.0</v>
      </c>
      <c r="D4922" s="11">
        <v>2.0</v>
      </c>
      <c r="E4922" s="12">
        <v>2.0</v>
      </c>
      <c r="F4922" s="9" t="s">
        <v>24</v>
      </c>
      <c r="G4922" s="10" t="s">
        <v>885</v>
      </c>
      <c r="H4922" s="9" t="s">
        <v>67</v>
      </c>
    </row>
    <row r="4923" ht="15.75" customHeight="1">
      <c r="A4923" s="9" t="s">
        <v>174</v>
      </c>
      <c r="B4923" s="10" t="s">
        <v>1106</v>
      </c>
      <c r="C4923" s="11">
        <v>3.0</v>
      </c>
      <c r="D4923" s="11">
        <v>2.0</v>
      </c>
      <c r="E4923" s="12">
        <v>2.0</v>
      </c>
      <c r="F4923" s="9" t="s">
        <v>124</v>
      </c>
      <c r="G4923" s="10" t="s">
        <v>1317</v>
      </c>
      <c r="H4923" s="9" t="s">
        <v>67</v>
      </c>
    </row>
    <row r="4924" ht="15.75" customHeight="1">
      <c r="A4924" s="9" t="s">
        <v>174</v>
      </c>
      <c r="B4924" s="10" t="s">
        <v>1901</v>
      </c>
      <c r="C4924" s="11">
        <v>2.0</v>
      </c>
      <c r="D4924" s="11">
        <v>2.0</v>
      </c>
      <c r="E4924" s="12">
        <v>2.0</v>
      </c>
      <c r="F4924" s="9" t="s">
        <v>124</v>
      </c>
      <c r="G4924" s="10" t="s">
        <v>1242</v>
      </c>
      <c r="H4924" s="9" t="s">
        <v>67</v>
      </c>
    </row>
    <row r="4925" ht="15.75" customHeight="1">
      <c r="A4925" s="9" t="s">
        <v>174</v>
      </c>
      <c r="B4925" s="10" t="s">
        <v>757</v>
      </c>
      <c r="C4925" s="11">
        <v>3.0</v>
      </c>
      <c r="D4925" s="11">
        <v>2.0</v>
      </c>
      <c r="E4925" s="12">
        <v>2.0</v>
      </c>
      <c r="F4925" s="9" t="s">
        <v>24</v>
      </c>
      <c r="G4925" s="10" t="s">
        <v>2962</v>
      </c>
      <c r="H4925" s="9" t="s">
        <v>35</v>
      </c>
    </row>
    <row r="4926" ht="15.75" customHeight="1">
      <c r="A4926" s="9" t="s">
        <v>174</v>
      </c>
      <c r="B4926" s="10" t="s">
        <v>2347</v>
      </c>
      <c r="C4926" s="11">
        <v>3.0</v>
      </c>
      <c r="D4926" s="11">
        <v>2.0</v>
      </c>
      <c r="E4926" s="12">
        <v>2.0</v>
      </c>
      <c r="F4926" s="9" t="s">
        <v>24</v>
      </c>
      <c r="G4926" s="10" t="s">
        <v>1317</v>
      </c>
      <c r="H4926" s="9" t="s">
        <v>67</v>
      </c>
    </row>
    <row r="4927" ht="15.75" customHeight="1">
      <c r="A4927" s="9" t="s">
        <v>174</v>
      </c>
      <c r="B4927" s="10" t="s">
        <v>539</v>
      </c>
      <c r="C4927" s="11">
        <v>3.0</v>
      </c>
      <c r="D4927" s="11">
        <v>2.0</v>
      </c>
      <c r="E4927" s="12">
        <v>2.0</v>
      </c>
      <c r="F4927" s="9" t="s">
        <v>24</v>
      </c>
      <c r="G4927" s="10" t="s">
        <v>1317</v>
      </c>
      <c r="H4927" s="9" t="s">
        <v>35</v>
      </c>
    </row>
    <row r="4928" ht="15.75" customHeight="1">
      <c r="A4928" s="9" t="s">
        <v>174</v>
      </c>
      <c r="B4928" s="10" t="s">
        <v>1106</v>
      </c>
      <c r="C4928" s="11">
        <v>3.0</v>
      </c>
      <c r="D4928" s="11">
        <v>2.0</v>
      </c>
      <c r="E4928" s="12">
        <v>2.0</v>
      </c>
      <c r="F4928" s="9" t="s">
        <v>24</v>
      </c>
      <c r="G4928" s="10" t="s">
        <v>1317</v>
      </c>
      <c r="H4928" s="9" t="s">
        <v>67</v>
      </c>
    </row>
    <row r="4929" ht="15.75" customHeight="1">
      <c r="A4929" s="9" t="s">
        <v>159</v>
      </c>
      <c r="B4929" s="10" t="s">
        <v>755</v>
      </c>
      <c r="C4929" s="11">
        <v>3.0</v>
      </c>
      <c r="D4929" s="11">
        <v>2.0</v>
      </c>
      <c r="E4929" s="12">
        <v>1.0</v>
      </c>
      <c r="F4929" s="9" t="s">
        <v>86</v>
      </c>
      <c r="G4929" s="10" t="s">
        <v>1802</v>
      </c>
      <c r="H4929" s="9" t="s">
        <v>67</v>
      </c>
    </row>
    <row r="4930" ht="15.75" customHeight="1">
      <c r="A4930" s="9" t="s">
        <v>159</v>
      </c>
      <c r="B4930" s="10" t="s">
        <v>2378</v>
      </c>
      <c r="C4930" s="11">
        <v>3.0</v>
      </c>
      <c r="D4930" s="11">
        <v>2.0</v>
      </c>
      <c r="E4930" s="12">
        <v>1.0</v>
      </c>
      <c r="F4930" s="9" t="s">
        <v>86</v>
      </c>
      <c r="G4930" s="10" t="s">
        <v>1802</v>
      </c>
      <c r="H4930" s="9" t="s">
        <v>67</v>
      </c>
    </row>
    <row r="4931" ht="15.75" customHeight="1">
      <c r="A4931" s="9" t="s">
        <v>174</v>
      </c>
      <c r="B4931" s="10" t="s">
        <v>508</v>
      </c>
      <c r="C4931" s="11">
        <v>2.0</v>
      </c>
      <c r="D4931" s="11">
        <v>2.0</v>
      </c>
      <c r="E4931" s="12">
        <v>2.0</v>
      </c>
      <c r="F4931" s="9" t="s">
        <v>24</v>
      </c>
      <c r="G4931" s="10" t="s">
        <v>1242</v>
      </c>
      <c r="H4931" s="9" t="s">
        <v>67</v>
      </c>
    </row>
    <row r="4932" ht="15.75" customHeight="1">
      <c r="A4932" s="9" t="s">
        <v>152</v>
      </c>
      <c r="B4932" s="10" t="s">
        <v>755</v>
      </c>
      <c r="C4932" s="11">
        <v>3.0</v>
      </c>
      <c r="D4932" s="11">
        <v>2.0</v>
      </c>
      <c r="E4932" s="12">
        <v>1.0</v>
      </c>
      <c r="F4932" s="9" t="s">
        <v>24</v>
      </c>
      <c r="G4932" s="10" t="s">
        <v>2169</v>
      </c>
      <c r="H4932" s="9" t="s">
        <v>35</v>
      </c>
    </row>
    <row r="4933" ht="15.75" customHeight="1">
      <c r="A4933" s="9" t="s">
        <v>159</v>
      </c>
      <c r="B4933" s="10" t="s">
        <v>699</v>
      </c>
      <c r="C4933" s="11">
        <v>3.0</v>
      </c>
      <c r="D4933" s="11">
        <v>2.0</v>
      </c>
      <c r="E4933" s="12">
        <v>2.0</v>
      </c>
      <c r="F4933" s="9" t="s">
        <v>24</v>
      </c>
      <c r="G4933" s="10" t="s">
        <v>1328</v>
      </c>
      <c r="H4933" s="9"/>
    </row>
    <row r="4934" ht="15.75" customHeight="1">
      <c r="A4934" s="9" t="s">
        <v>159</v>
      </c>
      <c r="B4934" s="10" t="s">
        <v>2963</v>
      </c>
      <c r="C4934" s="11">
        <v>2.0</v>
      </c>
      <c r="D4934" s="11">
        <v>2.0</v>
      </c>
      <c r="E4934" s="12">
        <v>1.0</v>
      </c>
      <c r="F4934" s="9" t="s">
        <v>24</v>
      </c>
      <c r="G4934" s="10" t="s">
        <v>244</v>
      </c>
      <c r="H4934" s="9"/>
    </row>
    <row r="4935" ht="15.75" customHeight="1">
      <c r="A4935" s="9" t="s">
        <v>174</v>
      </c>
      <c r="B4935" s="10" t="s">
        <v>711</v>
      </c>
      <c r="C4935" s="11">
        <v>3.0</v>
      </c>
      <c r="D4935" s="11">
        <v>2.0</v>
      </c>
      <c r="E4935" s="12">
        <v>2.0</v>
      </c>
      <c r="F4935" s="9" t="s">
        <v>124</v>
      </c>
      <c r="G4935" s="10" t="s">
        <v>885</v>
      </c>
      <c r="H4935" s="9" t="s">
        <v>26</v>
      </c>
    </row>
    <row r="4936" ht="15.75" customHeight="1">
      <c r="A4936" s="9" t="s">
        <v>64</v>
      </c>
      <c r="B4936" s="10" t="s">
        <v>2964</v>
      </c>
      <c r="C4936" s="10" t="s">
        <v>62</v>
      </c>
      <c r="D4936" s="11">
        <v>3.0</v>
      </c>
      <c r="E4936" s="12">
        <v>2.0</v>
      </c>
      <c r="F4936" s="9" t="s">
        <v>87</v>
      </c>
      <c r="G4936" s="10" t="s">
        <v>1147</v>
      </c>
      <c r="H4936" s="9" t="s">
        <v>35</v>
      </c>
    </row>
    <row r="4937" ht="15.75" customHeight="1">
      <c r="A4937" s="9" t="s">
        <v>159</v>
      </c>
      <c r="B4937" s="10" t="s">
        <v>171</v>
      </c>
      <c r="C4937" s="11">
        <v>3.0</v>
      </c>
      <c r="D4937" s="11">
        <v>2.0</v>
      </c>
      <c r="E4937" s="12">
        <v>1.0</v>
      </c>
      <c r="F4937" s="9" t="s">
        <v>124</v>
      </c>
      <c r="G4937" s="10" t="s">
        <v>2228</v>
      </c>
      <c r="H4937" s="9" t="s">
        <v>67</v>
      </c>
    </row>
    <row r="4938" ht="15.75" customHeight="1">
      <c r="A4938" s="9" t="s">
        <v>182</v>
      </c>
      <c r="B4938" s="10" t="s">
        <v>77</v>
      </c>
      <c r="C4938" s="10" t="s">
        <v>23</v>
      </c>
      <c r="D4938" s="11">
        <v>3.0</v>
      </c>
      <c r="E4938" s="13"/>
      <c r="F4938" s="9" t="s">
        <v>24</v>
      </c>
      <c r="G4938" s="10" t="s">
        <v>217</v>
      </c>
      <c r="H4938" s="9"/>
    </row>
    <row r="4939" ht="15.75" customHeight="1">
      <c r="A4939" s="9" t="s">
        <v>168</v>
      </c>
      <c r="B4939" s="10" t="s">
        <v>2965</v>
      </c>
      <c r="C4939" s="10" t="s">
        <v>39</v>
      </c>
      <c r="D4939" s="11">
        <v>6.0</v>
      </c>
      <c r="E4939" s="12">
        <v>2.0</v>
      </c>
      <c r="F4939" s="9" t="s">
        <v>24</v>
      </c>
      <c r="G4939" s="10" t="s">
        <v>2535</v>
      </c>
      <c r="H4939" s="9" t="s">
        <v>35</v>
      </c>
    </row>
    <row r="4940" ht="15.75" customHeight="1">
      <c r="A4940" s="9" t="s">
        <v>182</v>
      </c>
      <c r="B4940" s="10" t="s">
        <v>773</v>
      </c>
      <c r="C4940" s="10" t="s">
        <v>62</v>
      </c>
      <c r="D4940" s="11">
        <v>4.0</v>
      </c>
      <c r="E4940" s="13"/>
      <c r="F4940" s="9" t="s">
        <v>24</v>
      </c>
      <c r="G4940" s="10" t="s">
        <v>2966</v>
      </c>
      <c r="H4940" s="9"/>
    </row>
    <row r="4941" ht="15.75" customHeight="1">
      <c r="A4941" s="9" t="s">
        <v>182</v>
      </c>
      <c r="B4941" s="10" t="s">
        <v>47</v>
      </c>
      <c r="C4941" s="10" t="s">
        <v>62</v>
      </c>
      <c r="D4941" s="11">
        <v>4.0</v>
      </c>
      <c r="E4941" s="13"/>
      <c r="F4941" s="9" t="s">
        <v>24</v>
      </c>
      <c r="G4941" s="10" t="s">
        <v>154</v>
      </c>
      <c r="H4941" s="9" t="s">
        <v>35</v>
      </c>
    </row>
    <row r="4942" ht="15.75" customHeight="1">
      <c r="A4942" s="9" t="s">
        <v>111</v>
      </c>
      <c r="B4942" s="10" t="s">
        <v>109</v>
      </c>
      <c r="C4942" s="11">
        <v>3.0</v>
      </c>
      <c r="D4942" s="11">
        <v>2.0</v>
      </c>
      <c r="E4942" s="12">
        <v>1.0</v>
      </c>
      <c r="F4942" s="9" t="s">
        <v>87</v>
      </c>
      <c r="G4942" s="10" t="s">
        <v>161</v>
      </c>
      <c r="H4942" s="9" t="s">
        <v>35</v>
      </c>
    </row>
    <row r="4943" ht="15.75" customHeight="1">
      <c r="A4943" s="9" t="s">
        <v>159</v>
      </c>
      <c r="B4943" s="10" t="s">
        <v>222</v>
      </c>
      <c r="C4943" s="11">
        <v>3.0</v>
      </c>
      <c r="D4943" s="11">
        <v>3.0</v>
      </c>
      <c r="E4943" s="12">
        <v>2.0</v>
      </c>
      <c r="F4943" s="9" t="s">
        <v>33</v>
      </c>
      <c r="G4943" s="10" t="s">
        <v>540</v>
      </c>
      <c r="H4943" s="9" t="s">
        <v>35</v>
      </c>
    </row>
    <row r="4944" ht="15.75" customHeight="1">
      <c r="A4944" s="9" t="s">
        <v>21</v>
      </c>
      <c r="B4944" s="10" t="s">
        <v>264</v>
      </c>
      <c r="C4944" s="10" t="s">
        <v>39</v>
      </c>
      <c r="D4944" s="11">
        <v>5.0</v>
      </c>
      <c r="E4944" s="13"/>
      <c r="F4944" s="9" t="s">
        <v>24</v>
      </c>
      <c r="G4944" s="10" t="s">
        <v>1713</v>
      </c>
      <c r="H4944" s="9" t="s">
        <v>35</v>
      </c>
    </row>
    <row r="4945" ht="15.75" customHeight="1">
      <c r="A4945" s="9" t="s">
        <v>174</v>
      </c>
      <c r="B4945" s="10" t="s">
        <v>508</v>
      </c>
      <c r="C4945" s="10" t="s">
        <v>62</v>
      </c>
      <c r="D4945" s="11">
        <v>2.0</v>
      </c>
      <c r="E4945" s="12">
        <v>1.0</v>
      </c>
      <c r="F4945" s="9" t="s">
        <v>33</v>
      </c>
      <c r="G4945" s="10" t="s">
        <v>2967</v>
      </c>
      <c r="H4945" s="9" t="s">
        <v>67</v>
      </c>
    </row>
    <row r="4946" ht="15.75" customHeight="1">
      <c r="A4946" s="9" t="s">
        <v>2766</v>
      </c>
      <c r="B4946" s="10" t="s">
        <v>2968</v>
      </c>
      <c r="C4946" s="11">
        <v>3.0</v>
      </c>
      <c r="D4946" s="11">
        <v>2.0</v>
      </c>
      <c r="E4946" s="12">
        <v>1.0</v>
      </c>
      <c r="F4946" s="9" t="s">
        <v>359</v>
      </c>
      <c r="G4946" s="10" t="s">
        <v>189</v>
      </c>
      <c r="H4946" s="9" t="s">
        <v>35</v>
      </c>
    </row>
    <row r="4947" ht="15.75" customHeight="1">
      <c r="A4947" s="9" t="s">
        <v>57</v>
      </c>
      <c r="B4947" s="10" t="s">
        <v>699</v>
      </c>
      <c r="C4947" s="11">
        <v>1.0</v>
      </c>
      <c r="D4947" s="11">
        <v>1.0</v>
      </c>
      <c r="E4947" s="12">
        <v>1.0</v>
      </c>
      <c r="F4947" s="9" t="s">
        <v>24</v>
      </c>
      <c r="G4947" s="10" t="s">
        <v>2430</v>
      </c>
      <c r="H4947" s="9" t="s">
        <v>26</v>
      </c>
    </row>
    <row r="4948" ht="15.75" customHeight="1">
      <c r="A4948" s="9" t="s">
        <v>57</v>
      </c>
      <c r="B4948" s="10" t="s">
        <v>755</v>
      </c>
      <c r="C4948" s="11">
        <v>2.0</v>
      </c>
      <c r="D4948" s="11">
        <v>1.0</v>
      </c>
      <c r="E4948" s="13"/>
      <c r="F4948" s="9" t="s">
        <v>24</v>
      </c>
      <c r="G4948" s="10" t="s">
        <v>330</v>
      </c>
      <c r="H4948" s="9" t="s">
        <v>252</v>
      </c>
    </row>
    <row r="4949" ht="15.75" customHeight="1">
      <c r="A4949" s="9" t="s">
        <v>57</v>
      </c>
      <c r="B4949" s="10" t="s">
        <v>175</v>
      </c>
      <c r="C4949" s="11">
        <v>2.0</v>
      </c>
      <c r="D4949" s="11">
        <v>1.0</v>
      </c>
      <c r="E4949" s="12">
        <v>1.0</v>
      </c>
      <c r="F4949" s="9" t="s">
        <v>24</v>
      </c>
      <c r="G4949" s="10" t="s">
        <v>330</v>
      </c>
      <c r="H4949" s="9" t="s">
        <v>26</v>
      </c>
    </row>
    <row r="4950" ht="15.75" customHeight="1">
      <c r="A4950" s="9" t="s">
        <v>57</v>
      </c>
      <c r="B4950" s="10" t="s">
        <v>505</v>
      </c>
      <c r="C4950" s="11">
        <v>2.0</v>
      </c>
      <c r="D4950" s="11">
        <v>2.0</v>
      </c>
      <c r="E4950" s="12">
        <v>1.0</v>
      </c>
      <c r="F4950" s="9" t="s">
        <v>24</v>
      </c>
      <c r="G4950" s="10" t="s">
        <v>491</v>
      </c>
      <c r="H4950" s="9" t="s">
        <v>26</v>
      </c>
    </row>
    <row r="4951" ht="15.75" customHeight="1">
      <c r="A4951" s="9" t="s">
        <v>36</v>
      </c>
      <c r="B4951" s="10" t="s">
        <v>970</v>
      </c>
      <c r="C4951" s="11">
        <v>3.0</v>
      </c>
      <c r="D4951" s="11">
        <v>2.0</v>
      </c>
      <c r="E4951" s="13"/>
      <c r="F4951" s="9" t="s">
        <v>97</v>
      </c>
      <c r="G4951" s="10" t="s">
        <v>1562</v>
      </c>
      <c r="H4951" s="9" t="s">
        <v>67</v>
      </c>
    </row>
    <row r="4952" ht="15.75" customHeight="1">
      <c r="A4952" s="9" t="s">
        <v>1132</v>
      </c>
      <c r="B4952" s="10" t="s">
        <v>1109</v>
      </c>
      <c r="C4952" s="10" t="s">
        <v>62</v>
      </c>
      <c r="D4952" s="11">
        <v>4.0</v>
      </c>
      <c r="E4952" s="12">
        <v>2.0</v>
      </c>
      <c r="F4952" s="9" t="s">
        <v>87</v>
      </c>
      <c r="G4952" s="10" t="s">
        <v>722</v>
      </c>
      <c r="H4952" s="9" t="s">
        <v>26</v>
      </c>
    </row>
    <row r="4953" ht="15.75" customHeight="1">
      <c r="A4953" s="9" t="s">
        <v>57</v>
      </c>
      <c r="B4953" s="10" t="s">
        <v>560</v>
      </c>
      <c r="C4953" s="11">
        <v>2.0</v>
      </c>
      <c r="D4953" s="11">
        <v>1.0</v>
      </c>
      <c r="E4953" s="12">
        <v>1.0</v>
      </c>
      <c r="F4953" s="9" t="s">
        <v>24</v>
      </c>
      <c r="G4953" s="10" t="s">
        <v>330</v>
      </c>
      <c r="H4953" s="9" t="s">
        <v>26</v>
      </c>
    </row>
    <row r="4954" ht="15.75" customHeight="1">
      <c r="A4954" s="9" t="s">
        <v>57</v>
      </c>
      <c r="B4954" s="10" t="s">
        <v>2007</v>
      </c>
      <c r="C4954" s="11">
        <v>1.0</v>
      </c>
      <c r="D4954" s="11">
        <v>1.0</v>
      </c>
      <c r="E4954" s="12">
        <v>1.0</v>
      </c>
      <c r="F4954" s="9" t="s">
        <v>24</v>
      </c>
      <c r="G4954" s="10" t="s">
        <v>110</v>
      </c>
      <c r="H4954" s="9" t="s">
        <v>26</v>
      </c>
    </row>
    <row r="4955" ht="15.75" customHeight="1">
      <c r="A4955" s="9" t="s">
        <v>57</v>
      </c>
      <c r="B4955" s="10" t="s">
        <v>1425</v>
      </c>
      <c r="C4955" s="11">
        <v>1.0</v>
      </c>
      <c r="D4955" s="11">
        <v>1.0</v>
      </c>
      <c r="E4955" s="12">
        <v>1.0</v>
      </c>
      <c r="F4955" s="9" t="s">
        <v>24</v>
      </c>
      <c r="G4955" s="10" t="s">
        <v>2430</v>
      </c>
      <c r="H4955" s="9" t="s">
        <v>26</v>
      </c>
    </row>
    <row r="4956" ht="15.75" customHeight="1">
      <c r="A4956" s="9" t="s">
        <v>21</v>
      </c>
      <c r="B4956" s="10" t="s">
        <v>193</v>
      </c>
      <c r="C4956" s="11">
        <v>2.0</v>
      </c>
      <c r="D4956" s="11">
        <v>1.0</v>
      </c>
      <c r="E4956" s="12">
        <v>1.0</v>
      </c>
      <c r="F4956" s="9" t="s">
        <v>24</v>
      </c>
      <c r="G4956" s="10" t="s">
        <v>1301</v>
      </c>
      <c r="H4956" s="9" t="s">
        <v>26</v>
      </c>
    </row>
    <row r="4957" ht="15.75" customHeight="1">
      <c r="A4957" s="9" t="s">
        <v>57</v>
      </c>
      <c r="B4957" s="10" t="s">
        <v>1987</v>
      </c>
      <c r="C4957" s="11">
        <v>2.0</v>
      </c>
      <c r="D4957" s="11">
        <v>2.0</v>
      </c>
      <c r="E4957" s="12">
        <v>1.0</v>
      </c>
      <c r="F4957" s="9" t="s">
        <v>24</v>
      </c>
      <c r="G4957" s="10" t="s">
        <v>491</v>
      </c>
      <c r="H4957" s="9" t="s">
        <v>26</v>
      </c>
    </row>
    <row r="4958" ht="15.75" customHeight="1">
      <c r="A4958" s="9" t="s">
        <v>21</v>
      </c>
      <c r="B4958" s="10" t="s">
        <v>231</v>
      </c>
      <c r="C4958" s="11">
        <v>2.0</v>
      </c>
      <c r="D4958" s="11">
        <v>2.0</v>
      </c>
      <c r="E4958" s="12">
        <v>2.0</v>
      </c>
      <c r="F4958" s="9" t="s">
        <v>24</v>
      </c>
      <c r="G4958" s="10" t="s">
        <v>1301</v>
      </c>
      <c r="H4958" s="9" t="s">
        <v>26</v>
      </c>
    </row>
    <row r="4959" ht="15.75" customHeight="1">
      <c r="A4959" s="9" t="s">
        <v>57</v>
      </c>
      <c r="B4959" s="10" t="s">
        <v>171</v>
      </c>
      <c r="C4959" s="11">
        <v>3.0</v>
      </c>
      <c r="D4959" s="11">
        <v>2.0</v>
      </c>
      <c r="E4959" s="12">
        <v>1.0</v>
      </c>
      <c r="F4959" s="9" t="s">
        <v>24</v>
      </c>
      <c r="G4959" s="10" t="s">
        <v>490</v>
      </c>
      <c r="H4959" s="9" t="s">
        <v>26</v>
      </c>
    </row>
    <row r="4960" ht="15.75" customHeight="1">
      <c r="A4960" s="9" t="s">
        <v>76</v>
      </c>
      <c r="B4960" s="10" t="s">
        <v>2071</v>
      </c>
      <c r="C4960" s="10"/>
      <c r="D4960" s="10"/>
      <c r="E4960" s="13"/>
      <c r="F4960" s="9" t="s">
        <v>2757</v>
      </c>
      <c r="G4960" s="10" t="s">
        <v>2670</v>
      </c>
      <c r="H4960" s="9" t="s">
        <v>252</v>
      </c>
    </row>
    <row r="4961" ht="15.75" customHeight="1">
      <c r="A4961" s="9" t="s">
        <v>21</v>
      </c>
      <c r="B4961" s="10" t="s">
        <v>171</v>
      </c>
      <c r="C4961" s="11">
        <v>1.0</v>
      </c>
      <c r="D4961" s="11">
        <v>1.0</v>
      </c>
      <c r="E4961" s="12">
        <v>1.0</v>
      </c>
      <c r="F4961" s="9" t="s">
        <v>24</v>
      </c>
      <c r="G4961" s="10" t="s">
        <v>752</v>
      </c>
      <c r="H4961" s="9" t="s">
        <v>26</v>
      </c>
    </row>
    <row r="4962" ht="15.75" customHeight="1">
      <c r="A4962" s="9" t="s">
        <v>263</v>
      </c>
      <c r="B4962" s="10" t="s">
        <v>366</v>
      </c>
      <c r="C4962" s="11">
        <v>2.0</v>
      </c>
      <c r="D4962" s="11">
        <v>1.0</v>
      </c>
      <c r="E4962" s="12">
        <v>1.0</v>
      </c>
      <c r="F4962" s="9" t="s">
        <v>24</v>
      </c>
      <c r="G4962" s="10" t="s">
        <v>1391</v>
      </c>
      <c r="H4962" s="9" t="s">
        <v>26</v>
      </c>
    </row>
    <row r="4963" ht="15.75" customHeight="1">
      <c r="A4963" s="9" t="s">
        <v>1476</v>
      </c>
      <c r="B4963" s="10" t="s">
        <v>1984</v>
      </c>
      <c r="C4963" s="11">
        <v>3.0</v>
      </c>
      <c r="D4963" s="11">
        <v>2.0</v>
      </c>
      <c r="E4963" s="12">
        <v>1.0</v>
      </c>
      <c r="F4963" s="9" t="s">
        <v>359</v>
      </c>
      <c r="G4963" s="10" t="s">
        <v>700</v>
      </c>
      <c r="H4963" s="9" t="s">
        <v>26</v>
      </c>
    </row>
    <row r="4964" ht="15.75" customHeight="1">
      <c r="A4964" s="9" t="s">
        <v>243</v>
      </c>
      <c r="B4964" s="10" t="s">
        <v>386</v>
      </c>
      <c r="C4964" s="10" t="s">
        <v>62</v>
      </c>
      <c r="D4964" s="11">
        <v>3.0</v>
      </c>
      <c r="E4964" s="12">
        <v>2.0</v>
      </c>
      <c r="F4964" s="9" t="s">
        <v>33</v>
      </c>
      <c r="G4964" s="10" t="s">
        <v>1119</v>
      </c>
      <c r="H4964" s="9" t="s">
        <v>35</v>
      </c>
    </row>
    <row r="4965" ht="15.75" customHeight="1">
      <c r="A4965" s="9" t="s">
        <v>243</v>
      </c>
      <c r="B4965" s="10" t="s">
        <v>1071</v>
      </c>
      <c r="C4965" s="10" t="s">
        <v>62</v>
      </c>
      <c r="D4965" s="11">
        <v>3.0</v>
      </c>
      <c r="E4965" s="12">
        <v>2.0</v>
      </c>
      <c r="F4965" s="9" t="s">
        <v>97</v>
      </c>
      <c r="G4965" s="10" t="s">
        <v>475</v>
      </c>
      <c r="H4965" s="9" t="s">
        <v>35</v>
      </c>
    </row>
    <row r="4966" ht="15.75" customHeight="1">
      <c r="A4966" s="9" t="s">
        <v>37</v>
      </c>
      <c r="B4966" s="10" t="s">
        <v>209</v>
      </c>
      <c r="C4966" s="10" t="s">
        <v>62</v>
      </c>
      <c r="D4966" s="11">
        <v>3.0</v>
      </c>
      <c r="E4966" s="12">
        <v>2.0</v>
      </c>
      <c r="F4966" s="9" t="s">
        <v>87</v>
      </c>
      <c r="G4966" s="10" t="s">
        <v>25</v>
      </c>
      <c r="H4966" s="9" t="s">
        <v>35</v>
      </c>
    </row>
    <row r="4967" ht="15.75" customHeight="1">
      <c r="A4967" s="9" t="s">
        <v>70</v>
      </c>
      <c r="B4967" s="10" t="s">
        <v>415</v>
      </c>
      <c r="C4967" s="11">
        <v>3.0</v>
      </c>
      <c r="D4967" s="11">
        <v>2.0</v>
      </c>
      <c r="E4967" s="12">
        <v>2.0</v>
      </c>
      <c r="F4967" s="9" t="s">
        <v>87</v>
      </c>
      <c r="G4967" s="10" t="s">
        <v>1802</v>
      </c>
      <c r="H4967" s="9" t="s">
        <v>35</v>
      </c>
    </row>
    <row r="4968" ht="15.75" customHeight="1">
      <c r="A4968" s="9" t="s">
        <v>45</v>
      </c>
      <c r="B4968" s="10" t="s">
        <v>2969</v>
      </c>
      <c r="C4968" s="10"/>
      <c r="D4968" s="10"/>
      <c r="E4968" s="13"/>
      <c r="F4968" s="9" t="s">
        <v>2780</v>
      </c>
      <c r="G4968" s="10" t="s">
        <v>1798</v>
      </c>
      <c r="H4968" s="9" t="s">
        <v>252</v>
      </c>
    </row>
    <row r="4969" ht="15.75" customHeight="1">
      <c r="A4969" s="9" t="s">
        <v>81</v>
      </c>
      <c r="B4969" s="10" t="s">
        <v>112</v>
      </c>
      <c r="C4969" s="10" t="s">
        <v>306</v>
      </c>
      <c r="D4969" s="11">
        <v>6.0</v>
      </c>
      <c r="E4969" s="12">
        <v>2.0</v>
      </c>
      <c r="F4969" s="9" t="s">
        <v>94</v>
      </c>
      <c r="G4969" s="10" t="s">
        <v>212</v>
      </c>
      <c r="H4969" s="9" t="s">
        <v>35</v>
      </c>
    </row>
    <row r="4970" ht="15.75" customHeight="1">
      <c r="A4970" s="9" t="s">
        <v>81</v>
      </c>
      <c r="B4970" s="10" t="s">
        <v>603</v>
      </c>
      <c r="C4970" s="11">
        <v>4.0</v>
      </c>
      <c r="D4970" s="11">
        <v>4.0</v>
      </c>
      <c r="E4970" s="12">
        <v>2.0</v>
      </c>
      <c r="F4970" s="9" t="s">
        <v>274</v>
      </c>
      <c r="G4970" s="10" t="s">
        <v>2970</v>
      </c>
      <c r="H4970" s="9" t="s">
        <v>26</v>
      </c>
    </row>
    <row r="4971" ht="15.75" customHeight="1">
      <c r="A4971" s="9" t="s">
        <v>45</v>
      </c>
      <c r="B4971" s="10" t="s">
        <v>1216</v>
      </c>
      <c r="C4971" s="10"/>
      <c r="D4971" s="10"/>
      <c r="E4971" s="13"/>
      <c r="F4971" s="9" t="s">
        <v>2780</v>
      </c>
      <c r="G4971" s="10" t="s">
        <v>2971</v>
      </c>
      <c r="H4971" s="9"/>
    </row>
    <row r="4972" ht="15.75" customHeight="1">
      <c r="A4972" s="9" t="s">
        <v>219</v>
      </c>
      <c r="B4972" s="10" t="s">
        <v>530</v>
      </c>
      <c r="C4972" s="10"/>
      <c r="D4972" s="10"/>
      <c r="E4972" s="13"/>
      <c r="F4972" s="9" t="s">
        <v>43</v>
      </c>
      <c r="G4972" s="10" t="s">
        <v>2609</v>
      </c>
      <c r="H4972" s="9" t="s">
        <v>35</v>
      </c>
    </row>
    <row r="4973" ht="15.75" customHeight="1">
      <c r="A4973" s="9" t="s">
        <v>2142</v>
      </c>
      <c r="B4973" s="10" t="s">
        <v>967</v>
      </c>
      <c r="C4973" s="11">
        <v>3.0</v>
      </c>
      <c r="D4973" s="11">
        <v>2.0</v>
      </c>
      <c r="E4973" s="12">
        <v>1.0</v>
      </c>
      <c r="F4973" s="9" t="s">
        <v>86</v>
      </c>
      <c r="G4973" s="10" t="s">
        <v>730</v>
      </c>
      <c r="H4973" s="9" t="s">
        <v>26</v>
      </c>
    </row>
    <row r="4974" ht="15.75" customHeight="1">
      <c r="A4974" s="9" t="s">
        <v>182</v>
      </c>
      <c r="B4974" s="10" t="s">
        <v>409</v>
      </c>
      <c r="C4974" s="11">
        <v>1.0</v>
      </c>
      <c r="D4974" s="11">
        <v>2.0</v>
      </c>
      <c r="E4974" s="12">
        <v>1.0</v>
      </c>
      <c r="F4974" s="9" t="s">
        <v>86</v>
      </c>
      <c r="G4974" s="10" t="s">
        <v>2231</v>
      </c>
      <c r="H4974" s="9" t="s">
        <v>26</v>
      </c>
    </row>
    <row r="4975" ht="15.75" customHeight="1">
      <c r="A4975" s="9" t="s">
        <v>45</v>
      </c>
      <c r="B4975" s="10" t="s">
        <v>711</v>
      </c>
      <c r="C4975" s="11">
        <v>2.0</v>
      </c>
      <c r="D4975" s="11">
        <v>2.0</v>
      </c>
      <c r="E4975" s="12">
        <v>1.0</v>
      </c>
      <c r="F4975" s="9" t="s">
        <v>87</v>
      </c>
      <c r="G4975" s="10" t="s">
        <v>978</v>
      </c>
      <c r="H4975" s="9" t="s">
        <v>35</v>
      </c>
    </row>
    <row r="4976" ht="15.75" customHeight="1">
      <c r="A4976" s="9" t="s">
        <v>70</v>
      </c>
      <c r="B4976" s="10" t="s">
        <v>2972</v>
      </c>
      <c r="C4976" s="10" t="s">
        <v>62</v>
      </c>
      <c r="D4976" s="11">
        <v>4.0</v>
      </c>
      <c r="E4976" s="12">
        <v>2.0</v>
      </c>
      <c r="F4976" s="9" t="s">
        <v>87</v>
      </c>
      <c r="G4976" s="10" t="s">
        <v>1090</v>
      </c>
      <c r="H4976" s="9" t="s">
        <v>35</v>
      </c>
    </row>
    <row r="4977" ht="15.75" customHeight="1">
      <c r="A4977" s="9" t="s">
        <v>70</v>
      </c>
      <c r="B4977" s="10" t="s">
        <v>2973</v>
      </c>
      <c r="C4977" s="10" t="s">
        <v>62</v>
      </c>
      <c r="D4977" s="11">
        <v>4.0</v>
      </c>
      <c r="E4977" s="12">
        <v>2.0</v>
      </c>
      <c r="F4977" s="9" t="s">
        <v>87</v>
      </c>
      <c r="G4977" s="10" t="s">
        <v>1681</v>
      </c>
      <c r="H4977" s="9" t="s">
        <v>35</v>
      </c>
    </row>
    <row r="4978" ht="15.75" customHeight="1">
      <c r="A4978" s="9" t="s">
        <v>45</v>
      </c>
      <c r="B4978" s="10" t="s">
        <v>2539</v>
      </c>
      <c r="C4978" s="11">
        <v>3.0</v>
      </c>
      <c r="D4978" s="11">
        <v>2.0</v>
      </c>
      <c r="E4978" s="12">
        <v>2.0</v>
      </c>
      <c r="F4978" s="9" t="s">
        <v>87</v>
      </c>
      <c r="G4978" s="10" t="s">
        <v>239</v>
      </c>
      <c r="H4978" s="9" t="s">
        <v>35</v>
      </c>
    </row>
    <row r="4979" ht="15.75" customHeight="1">
      <c r="A4979" s="9" t="s">
        <v>45</v>
      </c>
      <c r="B4979" s="10" t="s">
        <v>2974</v>
      </c>
      <c r="C4979" s="11">
        <v>2.0</v>
      </c>
      <c r="D4979" s="11">
        <v>2.0</v>
      </c>
      <c r="E4979" s="12">
        <v>1.0</v>
      </c>
      <c r="F4979" s="9" t="s">
        <v>87</v>
      </c>
      <c r="G4979" s="10" t="s">
        <v>2975</v>
      </c>
      <c r="H4979" s="9" t="s">
        <v>35</v>
      </c>
    </row>
    <row r="4980" ht="15.75" customHeight="1">
      <c r="A4980" s="9" t="s">
        <v>219</v>
      </c>
      <c r="B4980" s="10" t="s">
        <v>342</v>
      </c>
      <c r="C4980" s="10"/>
      <c r="D4980" s="10"/>
      <c r="E4980" s="13"/>
      <c r="F4980" s="9" t="s">
        <v>2780</v>
      </c>
      <c r="G4980" s="10" t="s">
        <v>2955</v>
      </c>
      <c r="H4980" s="9" t="s">
        <v>67</v>
      </c>
    </row>
    <row r="4981" ht="15.75" customHeight="1">
      <c r="A4981" s="9" t="s">
        <v>174</v>
      </c>
      <c r="B4981" s="10" t="s">
        <v>1425</v>
      </c>
      <c r="C4981" s="10"/>
      <c r="D4981" s="10"/>
      <c r="E4981" s="13"/>
      <c r="F4981" s="9" t="s">
        <v>24</v>
      </c>
      <c r="G4981" s="10"/>
      <c r="H4981" s="9"/>
    </row>
    <row r="4982" ht="15.75" customHeight="1">
      <c r="A4982" s="9" t="s">
        <v>70</v>
      </c>
      <c r="B4982" s="10" t="s">
        <v>2976</v>
      </c>
      <c r="C4982" s="10" t="s">
        <v>23</v>
      </c>
      <c r="D4982" s="11">
        <v>3.0</v>
      </c>
      <c r="E4982" s="12">
        <v>2.0</v>
      </c>
      <c r="F4982" s="9" t="s">
        <v>97</v>
      </c>
      <c r="G4982" s="10" t="s">
        <v>728</v>
      </c>
      <c r="H4982" s="9" t="s">
        <v>35</v>
      </c>
    </row>
    <row r="4983" ht="15.75" customHeight="1">
      <c r="A4983" s="9" t="s">
        <v>2766</v>
      </c>
      <c r="B4983" s="10" t="s">
        <v>1778</v>
      </c>
      <c r="C4983" s="11">
        <v>3.0</v>
      </c>
      <c r="D4983" s="11">
        <v>1.0</v>
      </c>
      <c r="E4983" s="12">
        <v>2.0</v>
      </c>
      <c r="F4983" s="9" t="s">
        <v>51</v>
      </c>
      <c r="G4983" s="10" t="s">
        <v>2977</v>
      </c>
      <c r="H4983" s="9" t="s">
        <v>67</v>
      </c>
    </row>
    <row r="4984" ht="15.75" customHeight="1">
      <c r="A4984" s="9" t="s">
        <v>376</v>
      </c>
      <c r="B4984" s="10" t="s">
        <v>968</v>
      </c>
      <c r="C4984" s="11">
        <v>3.0</v>
      </c>
      <c r="D4984" s="11">
        <v>3.0</v>
      </c>
      <c r="E4984" s="12">
        <v>2.0</v>
      </c>
      <c r="F4984" s="9" t="s">
        <v>59</v>
      </c>
      <c r="G4984" s="10" t="s">
        <v>2978</v>
      </c>
      <c r="H4984" s="9" t="s">
        <v>35</v>
      </c>
    </row>
    <row r="4985" ht="15.75" customHeight="1">
      <c r="A4985" s="9" t="s">
        <v>1013</v>
      </c>
      <c r="B4985" s="10" t="s">
        <v>1014</v>
      </c>
      <c r="C4985" s="10" t="s">
        <v>62</v>
      </c>
      <c r="D4985" s="11">
        <v>4.0</v>
      </c>
      <c r="E4985" s="13"/>
      <c r="F4985" s="9" t="s">
        <v>793</v>
      </c>
      <c r="G4985" s="10" t="s">
        <v>1015</v>
      </c>
      <c r="H4985" s="9" t="s">
        <v>252</v>
      </c>
    </row>
    <row r="4986" ht="15.75" customHeight="1">
      <c r="A4986" s="9" t="s">
        <v>36</v>
      </c>
      <c r="B4986" s="10" t="s">
        <v>175</v>
      </c>
      <c r="C4986" s="11">
        <v>3.0</v>
      </c>
      <c r="D4986" s="11">
        <v>3.0</v>
      </c>
      <c r="E4986" s="13"/>
      <c r="F4986" s="9" t="s">
        <v>172</v>
      </c>
      <c r="G4986" s="10" t="s">
        <v>795</v>
      </c>
      <c r="H4986" s="9" t="s">
        <v>35</v>
      </c>
    </row>
    <row r="4987" ht="15.75" customHeight="1">
      <c r="A4987" s="9" t="s">
        <v>36</v>
      </c>
      <c r="B4987" s="10" t="s">
        <v>1425</v>
      </c>
      <c r="C4987" s="11">
        <v>2.0</v>
      </c>
      <c r="D4987" s="11">
        <v>2.0</v>
      </c>
      <c r="E4987" s="12">
        <v>1.0</v>
      </c>
      <c r="F4987" s="9" t="s">
        <v>87</v>
      </c>
      <c r="G4987" s="10" t="s">
        <v>503</v>
      </c>
      <c r="H4987" s="9"/>
    </row>
    <row r="4988" ht="15.75" customHeight="1">
      <c r="A4988" s="9" t="s">
        <v>37</v>
      </c>
      <c r="B4988" s="10" t="s">
        <v>142</v>
      </c>
      <c r="C4988" s="10" t="s">
        <v>39</v>
      </c>
      <c r="D4988" s="11">
        <v>3.0</v>
      </c>
      <c r="E4988" s="12">
        <v>2.0</v>
      </c>
      <c r="F4988" s="9" t="s">
        <v>87</v>
      </c>
      <c r="G4988" s="10" t="s">
        <v>40</v>
      </c>
      <c r="H4988" s="9" t="s">
        <v>35</v>
      </c>
    </row>
    <row r="4989" ht="15.75" customHeight="1">
      <c r="A4989" s="9" t="s">
        <v>1013</v>
      </c>
      <c r="B4989" s="10" t="s">
        <v>136</v>
      </c>
      <c r="C4989" s="10" t="s">
        <v>39</v>
      </c>
      <c r="D4989" s="11">
        <v>3.0</v>
      </c>
      <c r="E4989" s="12">
        <v>2.0</v>
      </c>
      <c r="F4989" s="9" t="s">
        <v>172</v>
      </c>
      <c r="G4989" s="10" t="s">
        <v>284</v>
      </c>
      <c r="H4989" s="9" t="s">
        <v>35</v>
      </c>
    </row>
    <row r="4990" ht="15.75" customHeight="1">
      <c r="A4990" s="9" t="s">
        <v>31</v>
      </c>
      <c r="B4990" s="10" t="s">
        <v>755</v>
      </c>
      <c r="C4990" s="11">
        <v>3.0</v>
      </c>
      <c r="D4990" s="11">
        <v>2.0</v>
      </c>
      <c r="E4990" s="12">
        <v>2.0</v>
      </c>
      <c r="F4990" s="9" t="s">
        <v>87</v>
      </c>
      <c r="G4990" s="10" t="s">
        <v>730</v>
      </c>
      <c r="H4990" s="9" t="s">
        <v>35</v>
      </c>
    </row>
    <row r="4991" ht="15.75" customHeight="1">
      <c r="A4991" s="9" t="s">
        <v>36</v>
      </c>
      <c r="B4991" s="10" t="s">
        <v>632</v>
      </c>
      <c r="C4991" s="10" t="s">
        <v>327</v>
      </c>
      <c r="D4991" s="11">
        <v>1.0</v>
      </c>
      <c r="E4991" s="13"/>
      <c r="F4991" s="9" t="s">
        <v>24</v>
      </c>
      <c r="G4991" s="10" t="s">
        <v>1347</v>
      </c>
      <c r="H4991" s="9" t="s">
        <v>26</v>
      </c>
    </row>
    <row r="4992" ht="15.75" customHeight="1">
      <c r="A4992" s="9" t="s">
        <v>70</v>
      </c>
      <c r="B4992" s="10" t="s">
        <v>1010</v>
      </c>
      <c r="C4992" s="11">
        <v>3.0</v>
      </c>
      <c r="D4992" s="11">
        <v>2.0</v>
      </c>
      <c r="E4992" s="12">
        <v>2.0</v>
      </c>
      <c r="F4992" s="9" t="s">
        <v>86</v>
      </c>
      <c r="G4992" s="10" t="s">
        <v>491</v>
      </c>
      <c r="H4992" s="9" t="s">
        <v>67</v>
      </c>
    </row>
    <row r="4993" ht="15.75" customHeight="1">
      <c r="A4993" s="9" t="s">
        <v>53</v>
      </c>
      <c r="B4993" s="10" t="s">
        <v>2630</v>
      </c>
      <c r="C4993" s="11">
        <v>3.0</v>
      </c>
      <c r="D4993" s="11">
        <v>2.0</v>
      </c>
      <c r="E4993" s="12">
        <v>2.0</v>
      </c>
      <c r="F4993" s="9" t="s">
        <v>86</v>
      </c>
      <c r="G4993" s="10" t="s">
        <v>2533</v>
      </c>
      <c r="H4993" s="9" t="s">
        <v>26</v>
      </c>
    </row>
    <row r="4994" ht="15.75" customHeight="1">
      <c r="A4994" s="9" t="s">
        <v>159</v>
      </c>
      <c r="B4994" s="10" t="s">
        <v>358</v>
      </c>
      <c r="C4994" s="11">
        <v>2.0</v>
      </c>
      <c r="D4994" s="11">
        <v>2.0</v>
      </c>
      <c r="E4994" s="13"/>
      <c r="F4994" s="9" t="s">
        <v>24</v>
      </c>
      <c r="G4994" s="10" t="s">
        <v>1232</v>
      </c>
      <c r="H4994" s="9"/>
    </row>
    <row r="4995" ht="15.75" customHeight="1">
      <c r="A4995" s="9" t="s">
        <v>152</v>
      </c>
      <c r="B4995" s="10" t="s">
        <v>409</v>
      </c>
      <c r="C4995" s="10"/>
      <c r="D4995" s="10"/>
      <c r="E4995" s="13"/>
      <c r="F4995" s="9" t="s">
        <v>2757</v>
      </c>
      <c r="G4995" s="10" t="s">
        <v>859</v>
      </c>
      <c r="H4995" s="9"/>
    </row>
    <row r="4996" ht="15.75" customHeight="1">
      <c r="A4996" s="9" t="s">
        <v>263</v>
      </c>
      <c r="B4996" s="10" t="s">
        <v>278</v>
      </c>
      <c r="C4996" s="10" t="s">
        <v>226</v>
      </c>
      <c r="D4996" s="11">
        <v>6.0</v>
      </c>
      <c r="E4996" s="12">
        <v>2.0</v>
      </c>
      <c r="F4996" s="9" t="s">
        <v>2316</v>
      </c>
      <c r="G4996" s="10" t="s">
        <v>2979</v>
      </c>
      <c r="H4996" s="9" t="s">
        <v>35</v>
      </c>
    </row>
    <row r="4997" ht="15.75" customHeight="1">
      <c r="A4997" s="9" t="s">
        <v>159</v>
      </c>
      <c r="B4997" s="10" t="s">
        <v>2980</v>
      </c>
      <c r="C4997" s="11">
        <v>3.0</v>
      </c>
      <c r="D4997" s="11">
        <v>2.0</v>
      </c>
      <c r="E4997" s="12">
        <v>2.0</v>
      </c>
      <c r="F4997" s="9" t="s">
        <v>24</v>
      </c>
      <c r="G4997" s="10" t="s">
        <v>399</v>
      </c>
      <c r="H4997" s="9"/>
    </row>
    <row r="4998" ht="15.75" customHeight="1">
      <c r="A4998" s="9" t="s">
        <v>263</v>
      </c>
      <c r="B4998" s="10" t="s">
        <v>245</v>
      </c>
      <c r="C4998" s="11">
        <v>4.0</v>
      </c>
      <c r="D4998" s="11">
        <v>4.0</v>
      </c>
      <c r="E4998" s="13"/>
      <c r="F4998" s="9" t="s">
        <v>69</v>
      </c>
      <c r="G4998" s="10" t="s">
        <v>1080</v>
      </c>
      <c r="H4998" s="9" t="s">
        <v>26</v>
      </c>
    </row>
    <row r="4999" ht="15.75" customHeight="1">
      <c r="A4999" s="9" t="s">
        <v>36</v>
      </c>
      <c r="B4999" s="10" t="s">
        <v>2981</v>
      </c>
      <c r="C4999" s="11">
        <v>2.0</v>
      </c>
      <c r="D4999" s="11">
        <v>2.0</v>
      </c>
      <c r="E4999" s="12">
        <v>2.0</v>
      </c>
      <c r="F4999" s="9" t="s">
        <v>97</v>
      </c>
      <c r="G4999" s="10" t="s">
        <v>2982</v>
      </c>
      <c r="H4999" s="9" t="s">
        <v>67</v>
      </c>
    </row>
    <row r="5000" ht="15.75" customHeight="1">
      <c r="A5000" s="9" t="s">
        <v>36</v>
      </c>
      <c r="B5000" s="10" t="s">
        <v>2981</v>
      </c>
      <c r="C5000" s="11">
        <v>2.0</v>
      </c>
      <c r="D5000" s="11">
        <v>2.0</v>
      </c>
      <c r="E5000" s="12">
        <v>2.0</v>
      </c>
      <c r="F5000" s="9" t="s">
        <v>97</v>
      </c>
      <c r="G5000" s="10" t="s">
        <v>2982</v>
      </c>
      <c r="H5000" s="9" t="s">
        <v>67</v>
      </c>
    </row>
    <row r="5001" ht="15.75" customHeight="1">
      <c r="A5001" s="9" t="s">
        <v>36</v>
      </c>
      <c r="B5001" s="10" t="s">
        <v>537</v>
      </c>
      <c r="C5001" s="11">
        <v>3.0</v>
      </c>
      <c r="D5001" s="11">
        <v>2.0</v>
      </c>
      <c r="E5001" s="12">
        <v>2.0</v>
      </c>
      <c r="F5001" s="9" t="s">
        <v>87</v>
      </c>
      <c r="G5001" s="10" t="s">
        <v>544</v>
      </c>
      <c r="H5001" s="9" t="s">
        <v>35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11.25"/>
    <col customWidth="1" min="3" max="4" width="12.63"/>
    <col customWidth="1" min="5" max="5" width="15.0"/>
    <col customWidth="1" min="6" max="6" width="16.13"/>
    <col customWidth="1" min="7" max="7" width="30.0"/>
  </cols>
  <sheetData>
    <row r="1" ht="15.75" customHeight="1">
      <c r="A1" s="14" t="s">
        <v>6</v>
      </c>
      <c r="B1" s="14" t="s">
        <v>2983</v>
      </c>
      <c r="C1" s="14" t="s">
        <v>2984</v>
      </c>
      <c r="D1" s="14" t="s">
        <v>2985</v>
      </c>
      <c r="E1" s="14" t="s">
        <v>2986</v>
      </c>
      <c r="F1" s="14" t="s">
        <v>2987</v>
      </c>
      <c r="G1" s="14" t="s">
        <v>2988</v>
      </c>
    </row>
    <row r="2" ht="15.75" customHeight="1">
      <c r="A2" s="15">
        <v>1250000.0</v>
      </c>
      <c r="B2" s="16">
        <f>QUARTILE(A2:A5000,1)</f>
        <v>728</v>
      </c>
      <c r="C2" s="16">
        <f t="shared" ref="C2:C4972" si="1">QUARTILE(A2:A5000,3)</f>
        <v>2480000</v>
      </c>
      <c r="D2" s="16">
        <f t="shared" ref="D2:D4972" si="2">C2-B2</f>
        <v>2479272</v>
      </c>
      <c r="E2" s="16">
        <f t="shared" ref="E2:E4972" si="3">B2-(1.5*D2)</f>
        <v>-3718180</v>
      </c>
      <c r="F2" s="16">
        <f t="shared" ref="F2:F4972" si="4">C2+(1.5*D2)</f>
        <v>6198908</v>
      </c>
      <c r="G2" s="16">
        <f t="shared" ref="G2:G4972" si="5">(A2 - AVERAGE($A$2:$A$5000))</f>
        <v>-652565.1613</v>
      </c>
    </row>
    <row r="3" ht="15.75" customHeight="1">
      <c r="A3" s="15">
        <v>6500000.0</v>
      </c>
      <c r="B3" s="16">
        <f>QUARTILE(A3:A5000,1)</f>
        <v>728</v>
      </c>
      <c r="C3" s="16">
        <f t="shared" si="1"/>
        <v>2480000</v>
      </c>
      <c r="D3" s="16">
        <f t="shared" si="2"/>
        <v>2479272</v>
      </c>
      <c r="E3" s="16">
        <f t="shared" si="3"/>
        <v>-3718180</v>
      </c>
      <c r="F3" s="16">
        <f t="shared" si="4"/>
        <v>6198908</v>
      </c>
      <c r="G3" s="16">
        <f t="shared" si="5"/>
        <v>4597434.839</v>
      </c>
    </row>
    <row r="4" ht="15.75" customHeight="1">
      <c r="A4" s="15">
        <v>1030000.0</v>
      </c>
      <c r="B4" s="16">
        <f t="shared" ref="B4:B9" si="6">QUARTILE(A4:A10002,1)</f>
        <v>728</v>
      </c>
      <c r="C4" s="16">
        <f t="shared" si="1"/>
        <v>2480000</v>
      </c>
      <c r="D4" s="16">
        <f t="shared" si="2"/>
        <v>2479272</v>
      </c>
      <c r="E4" s="16">
        <f t="shared" si="3"/>
        <v>-3718180</v>
      </c>
      <c r="F4" s="16">
        <f t="shared" si="4"/>
        <v>6198908</v>
      </c>
      <c r="G4" s="16">
        <f t="shared" si="5"/>
        <v>-872565.1613</v>
      </c>
    </row>
    <row r="5" ht="15.75" customHeight="1">
      <c r="A5" s="15">
        <v>900.0</v>
      </c>
      <c r="B5" s="16">
        <f t="shared" si="6"/>
        <v>728</v>
      </c>
      <c r="C5" s="16">
        <f t="shared" si="1"/>
        <v>2480000</v>
      </c>
      <c r="D5" s="16">
        <f t="shared" si="2"/>
        <v>2479272</v>
      </c>
      <c r="E5" s="16">
        <f t="shared" si="3"/>
        <v>-3718180</v>
      </c>
      <c r="F5" s="16">
        <f t="shared" si="4"/>
        <v>6198908</v>
      </c>
      <c r="G5" s="16">
        <f t="shared" si="5"/>
        <v>-1901665.161</v>
      </c>
    </row>
    <row r="6" ht="15.75" customHeight="1">
      <c r="A6" s="15">
        <v>3750000.0</v>
      </c>
      <c r="B6" s="16">
        <f t="shared" si="6"/>
        <v>728</v>
      </c>
      <c r="C6" s="16">
        <f t="shared" si="1"/>
        <v>2480000</v>
      </c>
      <c r="D6" s="16">
        <f t="shared" si="2"/>
        <v>2479272</v>
      </c>
      <c r="E6" s="16">
        <f t="shared" si="3"/>
        <v>-3718180</v>
      </c>
      <c r="F6" s="16">
        <f t="shared" si="4"/>
        <v>6198908</v>
      </c>
      <c r="G6" s="16">
        <f t="shared" si="5"/>
        <v>1847434.839</v>
      </c>
    </row>
    <row r="7" ht="15.75" customHeight="1">
      <c r="A7" s="15">
        <v>2600000.0</v>
      </c>
      <c r="B7" s="16">
        <f t="shared" si="6"/>
        <v>728</v>
      </c>
      <c r="C7" s="16">
        <f t="shared" si="1"/>
        <v>2479650</v>
      </c>
      <c r="D7" s="16">
        <f t="shared" si="2"/>
        <v>2478922</v>
      </c>
      <c r="E7" s="16">
        <f t="shared" si="3"/>
        <v>-3717655</v>
      </c>
      <c r="F7" s="16">
        <f t="shared" si="4"/>
        <v>6198033</v>
      </c>
      <c r="G7" s="16">
        <f t="shared" si="5"/>
        <v>697434.8387</v>
      </c>
    </row>
    <row r="8" ht="15.75" customHeight="1">
      <c r="A8" s="15">
        <v>1950000.0</v>
      </c>
      <c r="B8" s="16">
        <f t="shared" si="6"/>
        <v>728</v>
      </c>
      <c r="C8" s="16">
        <f t="shared" si="1"/>
        <v>2478600</v>
      </c>
      <c r="D8" s="16">
        <f t="shared" si="2"/>
        <v>2477872</v>
      </c>
      <c r="E8" s="16">
        <f t="shared" si="3"/>
        <v>-3716080</v>
      </c>
      <c r="F8" s="16">
        <f t="shared" si="4"/>
        <v>6195408</v>
      </c>
      <c r="G8" s="16">
        <f t="shared" si="5"/>
        <v>47434.83866</v>
      </c>
    </row>
    <row r="9" ht="15.75" customHeight="1">
      <c r="A9" s="15">
        <v>385.0</v>
      </c>
      <c r="B9" s="16">
        <f t="shared" si="6"/>
        <v>728</v>
      </c>
      <c r="C9" s="16">
        <f t="shared" si="1"/>
        <v>2478950</v>
      </c>
      <c r="D9" s="16">
        <f t="shared" si="2"/>
        <v>2478222</v>
      </c>
      <c r="E9" s="16">
        <f t="shared" si="3"/>
        <v>-3716605</v>
      </c>
      <c r="F9" s="16">
        <f t="shared" si="4"/>
        <v>6196283</v>
      </c>
      <c r="G9" s="16">
        <f t="shared" si="5"/>
        <v>-1902180.161</v>
      </c>
    </row>
    <row r="10" ht="15.75" customHeight="1">
      <c r="A10" s="15">
        <v>1680000.0</v>
      </c>
      <c r="B10" s="16">
        <f>QUARTILE(A10:A10000,1)</f>
        <v>728</v>
      </c>
      <c r="C10" s="16">
        <f t="shared" si="1"/>
        <v>2479300</v>
      </c>
      <c r="D10" s="16">
        <f t="shared" si="2"/>
        <v>2478572</v>
      </c>
      <c r="E10" s="16">
        <f t="shared" si="3"/>
        <v>-3717130</v>
      </c>
      <c r="F10" s="16">
        <f t="shared" si="4"/>
        <v>6197158</v>
      </c>
      <c r="G10" s="16">
        <f t="shared" si="5"/>
        <v>-222565.1613</v>
      </c>
    </row>
    <row r="11" ht="15.75" customHeight="1">
      <c r="A11" s="15">
        <v>1700000.0</v>
      </c>
      <c r="B11" s="16">
        <f t="shared" ref="B11:B32" si="7">QUARTILE(A11:A10009,1)</f>
        <v>728</v>
      </c>
      <c r="C11" s="16">
        <f t="shared" si="1"/>
        <v>2479650</v>
      </c>
      <c r="D11" s="16">
        <f t="shared" si="2"/>
        <v>2478922</v>
      </c>
      <c r="E11" s="16">
        <f t="shared" si="3"/>
        <v>-3717655</v>
      </c>
      <c r="F11" s="16">
        <f t="shared" si="4"/>
        <v>6198033</v>
      </c>
      <c r="G11" s="16">
        <f t="shared" si="5"/>
        <v>-202565.1613</v>
      </c>
    </row>
    <row r="12" ht="15.75" customHeight="1">
      <c r="A12" s="15">
        <v>4700000.0</v>
      </c>
      <c r="B12" s="16">
        <f t="shared" si="7"/>
        <v>728</v>
      </c>
      <c r="C12" s="16">
        <f t="shared" si="1"/>
        <v>2480000</v>
      </c>
      <c r="D12" s="16">
        <f t="shared" si="2"/>
        <v>2479272</v>
      </c>
      <c r="E12" s="16">
        <f t="shared" si="3"/>
        <v>-3718180</v>
      </c>
      <c r="F12" s="16">
        <f t="shared" si="4"/>
        <v>6198908</v>
      </c>
      <c r="G12" s="16">
        <f t="shared" si="5"/>
        <v>2797434.839</v>
      </c>
    </row>
    <row r="13" ht="15.75" customHeight="1">
      <c r="A13" s="15">
        <v>3100000.0</v>
      </c>
      <c r="B13" s="16">
        <f t="shared" si="7"/>
        <v>728</v>
      </c>
      <c r="C13" s="16">
        <f t="shared" si="1"/>
        <v>2478950</v>
      </c>
      <c r="D13" s="16">
        <f t="shared" si="2"/>
        <v>2478222</v>
      </c>
      <c r="E13" s="16">
        <f t="shared" si="3"/>
        <v>-3716605</v>
      </c>
      <c r="F13" s="16">
        <f t="shared" si="4"/>
        <v>6196283</v>
      </c>
      <c r="G13" s="16">
        <f t="shared" si="5"/>
        <v>1197434.839</v>
      </c>
    </row>
    <row r="14" ht="15.75" customHeight="1">
      <c r="A14" s="15">
        <v>2280000.0</v>
      </c>
      <c r="B14" s="16">
        <f t="shared" si="7"/>
        <v>728</v>
      </c>
      <c r="C14" s="16">
        <f t="shared" si="1"/>
        <v>2475800</v>
      </c>
      <c r="D14" s="16">
        <f t="shared" si="2"/>
        <v>2475072</v>
      </c>
      <c r="E14" s="16">
        <f t="shared" si="3"/>
        <v>-3711880</v>
      </c>
      <c r="F14" s="16">
        <f t="shared" si="4"/>
        <v>6188408</v>
      </c>
      <c r="G14" s="16">
        <f t="shared" si="5"/>
        <v>377434.8387</v>
      </c>
    </row>
    <row r="15" ht="15.75" customHeight="1">
      <c r="A15" s="15">
        <v>1980000.0</v>
      </c>
      <c r="B15" s="16">
        <f t="shared" si="7"/>
        <v>728</v>
      </c>
      <c r="C15" s="16">
        <f t="shared" si="1"/>
        <v>2477200</v>
      </c>
      <c r="D15" s="16">
        <f t="shared" si="2"/>
        <v>2476472</v>
      </c>
      <c r="E15" s="16">
        <f t="shared" si="3"/>
        <v>-3713980</v>
      </c>
      <c r="F15" s="16">
        <f t="shared" si="4"/>
        <v>6191908</v>
      </c>
      <c r="G15" s="16">
        <f t="shared" si="5"/>
        <v>77434.83866</v>
      </c>
    </row>
    <row r="16" ht="15.75" customHeight="1">
      <c r="A16" s="15">
        <v>1780000.0</v>
      </c>
      <c r="B16" s="16">
        <f t="shared" si="7"/>
        <v>728</v>
      </c>
      <c r="C16" s="16">
        <f t="shared" si="1"/>
        <v>2478600</v>
      </c>
      <c r="D16" s="16">
        <f t="shared" si="2"/>
        <v>2477872</v>
      </c>
      <c r="E16" s="16">
        <f t="shared" si="3"/>
        <v>-3716080</v>
      </c>
      <c r="F16" s="16">
        <f t="shared" si="4"/>
        <v>6195408</v>
      </c>
      <c r="G16" s="16">
        <f t="shared" si="5"/>
        <v>-122565.1613</v>
      </c>
    </row>
    <row r="17" ht="15.75" customHeight="1">
      <c r="A17" s="15">
        <v>3450000.0</v>
      </c>
      <c r="B17" s="16">
        <f t="shared" si="7"/>
        <v>727.25</v>
      </c>
      <c r="C17" s="16">
        <f t="shared" si="1"/>
        <v>2478950</v>
      </c>
      <c r="D17" s="16">
        <f t="shared" si="2"/>
        <v>2478222.75</v>
      </c>
      <c r="E17" s="16">
        <f t="shared" si="3"/>
        <v>-3716606.875</v>
      </c>
      <c r="F17" s="16">
        <f t="shared" si="4"/>
        <v>6196284.125</v>
      </c>
      <c r="G17" s="16">
        <f t="shared" si="5"/>
        <v>1547434.839</v>
      </c>
    </row>
    <row r="18" ht="15.75" customHeight="1">
      <c r="A18" s="15">
        <v>1500000.0</v>
      </c>
      <c r="B18" s="16">
        <f t="shared" si="7"/>
        <v>726.5</v>
      </c>
      <c r="C18" s="16">
        <f t="shared" si="1"/>
        <v>2475800</v>
      </c>
      <c r="D18" s="16">
        <f t="shared" si="2"/>
        <v>2475073.5</v>
      </c>
      <c r="E18" s="16">
        <f t="shared" si="3"/>
        <v>-3711883.75</v>
      </c>
      <c r="F18" s="16">
        <f t="shared" si="4"/>
        <v>6188410.25</v>
      </c>
      <c r="G18" s="16">
        <f t="shared" si="5"/>
        <v>-402565.1613</v>
      </c>
    </row>
    <row r="19" ht="15.75" customHeight="1">
      <c r="A19" s="15">
        <v>1550000.0</v>
      </c>
      <c r="B19" s="16">
        <f t="shared" si="7"/>
        <v>725.75</v>
      </c>
      <c r="C19" s="16">
        <f t="shared" si="1"/>
        <v>2477200</v>
      </c>
      <c r="D19" s="16">
        <f t="shared" si="2"/>
        <v>2476474.25</v>
      </c>
      <c r="E19" s="16">
        <f t="shared" si="3"/>
        <v>-3713985.625</v>
      </c>
      <c r="F19" s="16">
        <f t="shared" si="4"/>
        <v>6191911.375</v>
      </c>
      <c r="G19" s="16">
        <f t="shared" si="5"/>
        <v>-352565.1613</v>
      </c>
    </row>
    <row r="20" ht="15.75" customHeight="1">
      <c r="A20" s="15">
        <v>1500000.0</v>
      </c>
      <c r="B20" s="16">
        <f t="shared" si="7"/>
        <v>725</v>
      </c>
      <c r="C20" s="16">
        <f t="shared" si="1"/>
        <v>2478600</v>
      </c>
      <c r="D20" s="16">
        <f t="shared" si="2"/>
        <v>2477875</v>
      </c>
      <c r="E20" s="16">
        <f t="shared" si="3"/>
        <v>-3716087.5</v>
      </c>
      <c r="F20" s="16">
        <f t="shared" si="4"/>
        <v>6195412.5</v>
      </c>
      <c r="G20" s="16">
        <f t="shared" si="5"/>
        <v>-402565.1613</v>
      </c>
    </row>
    <row r="21" ht="15.75" customHeight="1">
      <c r="A21" s="15">
        <v>1450000.0</v>
      </c>
      <c r="B21" s="16">
        <f t="shared" si="7"/>
        <v>725</v>
      </c>
      <c r="C21" s="16">
        <f t="shared" si="1"/>
        <v>2478950</v>
      </c>
      <c r="D21" s="16">
        <f t="shared" si="2"/>
        <v>2478225</v>
      </c>
      <c r="E21" s="16">
        <f t="shared" si="3"/>
        <v>-3716612.5</v>
      </c>
      <c r="F21" s="16">
        <f t="shared" si="4"/>
        <v>6196287.5</v>
      </c>
      <c r="G21" s="16">
        <f t="shared" si="5"/>
        <v>-452565.1613</v>
      </c>
    </row>
    <row r="22" ht="15.75" customHeight="1">
      <c r="A22" s="15">
        <v>490.0</v>
      </c>
      <c r="B22" s="16">
        <f t="shared" si="7"/>
        <v>725</v>
      </c>
      <c r="C22" s="16">
        <f t="shared" si="1"/>
        <v>2479300</v>
      </c>
      <c r="D22" s="16">
        <f t="shared" si="2"/>
        <v>2478575</v>
      </c>
      <c r="E22" s="16">
        <f t="shared" si="3"/>
        <v>-3717137.5</v>
      </c>
      <c r="F22" s="16">
        <f t="shared" si="4"/>
        <v>6197162.5</v>
      </c>
      <c r="G22" s="16">
        <f t="shared" si="5"/>
        <v>-1902075.161</v>
      </c>
    </row>
    <row r="23" ht="15.75" customHeight="1">
      <c r="A23" s="15">
        <v>5600000.0</v>
      </c>
      <c r="B23" s="16">
        <f t="shared" si="7"/>
        <v>725.75</v>
      </c>
      <c r="C23" s="16">
        <f t="shared" si="1"/>
        <v>2479650</v>
      </c>
      <c r="D23" s="16">
        <f t="shared" si="2"/>
        <v>2478924.25</v>
      </c>
      <c r="E23" s="16">
        <f t="shared" si="3"/>
        <v>-3717660.625</v>
      </c>
      <c r="F23" s="16">
        <f t="shared" si="4"/>
        <v>6198036.375</v>
      </c>
      <c r="G23" s="16">
        <f t="shared" si="5"/>
        <v>3697434.839</v>
      </c>
    </row>
    <row r="24" ht="15.75" customHeight="1">
      <c r="A24" s="15">
        <v>610.0</v>
      </c>
      <c r="B24" s="16">
        <f t="shared" si="7"/>
        <v>725</v>
      </c>
      <c r="C24" s="16">
        <f t="shared" si="1"/>
        <v>2478600</v>
      </c>
      <c r="D24" s="16">
        <f t="shared" si="2"/>
        <v>2477875</v>
      </c>
      <c r="E24" s="16">
        <f t="shared" si="3"/>
        <v>-3716087.5</v>
      </c>
      <c r="F24" s="16">
        <f t="shared" si="4"/>
        <v>6195412.5</v>
      </c>
      <c r="G24" s="16">
        <f t="shared" si="5"/>
        <v>-1901955.161</v>
      </c>
    </row>
    <row r="25" ht="15.75" customHeight="1">
      <c r="A25" s="15">
        <v>1035880.0</v>
      </c>
      <c r="B25" s="16">
        <f t="shared" si="7"/>
        <v>727.25</v>
      </c>
      <c r="C25" s="16">
        <f t="shared" si="1"/>
        <v>2478950</v>
      </c>
      <c r="D25" s="16">
        <f t="shared" si="2"/>
        <v>2478222.75</v>
      </c>
      <c r="E25" s="16">
        <f t="shared" si="3"/>
        <v>-3716606.875</v>
      </c>
      <c r="F25" s="16">
        <f t="shared" si="4"/>
        <v>6196284.125</v>
      </c>
      <c r="G25" s="16">
        <f t="shared" si="5"/>
        <v>-866685.1613</v>
      </c>
    </row>
    <row r="26" ht="15.75" customHeight="1">
      <c r="A26" s="15">
        <v>1830000.0</v>
      </c>
      <c r="B26" s="16">
        <f t="shared" si="7"/>
        <v>726.5</v>
      </c>
      <c r="C26" s="16">
        <f t="shared" si="1"/>
        <v>2479300</v>
      </c>
      <c r="D26" s="16">
        <f t="shared" si="2"/>
        <v>2478573.5</v>
      </c>
      <c r="E26" s="16">
        <f t="shared" si="3"/>
        <v>-3717133.75</v>
      </c>
      <c r="F26" s="16">
        <f t="shared" si="4"/>
        <v>6197160.25</v>
      </c>
      <c r="G26" s="16">
        <f t="shared" si="5"/>
        <v>-72565.16134</v>
      </c>
    </row>
    <row r="27" ht="15.75" customHeight="1">
      <c r="A27" s="15">
        <v>3300000.0</v>
      </c>
      <c r="B27" s="16">
        <f t="shared" si="7"/>
        <v>725.75</v>
      </c>
      <c r="C27" s="16">
        <f t="shared" si="1"/>
        <v>2479650</v>
      </c>
      <c r="D27" s="16">
        <f t="shared" si="2"/>
        <v>2478924.25</v>
      </c>
      <c r="E27" s="16">
        <f t="shared" si="3"/>
        <v>-3717660.625</v>
      </c>
      <c r="F27" s="16">
        <f t="shared" si="4"/>
        <v>6198036.375</v>
      </c>
      <c r="G27" s="16">
        <f t="shared" si="5"/>
        <v>1397434.839</v>
      </c>
    </row>
    <row r="28" ht="15.75" customHeight="1">
      <c r="A28" s="15">
        <v>560.0</v>
      </c>
      <c r="B28" s="16">
        <f t="shared" si="7"/>
        <v>725</v>
      </c>
      <c r="C28" s="16">
        <f t="shared" si="1"/>
        <v>2478600</v>
      </c>
      <c r="D28" s="16">
        <f t="shared" si="2"/>
        <v>2477875</v>
      </c>
      <c r="E28" s="16">
        <f t="shared" si="3"/>
        <v>-3716087.5</v>
      </c>
      <c r="F28" s="16">
        <f t="shared" si="4"/>
        <v>6195412.5</v>
      </c>
      <c r="G28" s="16">
        <f t="shared" si="5"/>
        <v>-1902005.161</v>
      </c>
    </row>
    <row r="29" ht="15.75" customHeight="1">
      <c r="A29" s="15">
        <v>460.0</v>
      </c>
      <c r="B29" s="16">
        <f t="shared" si="7"/>
        <v>727.25</v>
      </c>
      <c r="C29" s="16">
        <f t="shared" si="1"/>
        <v>2478950</v>
      </c>
      <c r="D29" s="16">
        <f t="shared" si="2"/>
        <v>2478222.75</v>
      </c>
      <c r="E29" s="16">
        <f t="shared" si="3"/>
        <v>-3716606.875</v>
      </c>
      <c r="F29" s="16">
        <f t="shared" si="4"/>
        <v>6196284.125</v>
      </c>
      <c r="G29" s="16">
        <f t="shared" si="5"/>
        <v>-1902105.161</v>
      </c>
    </row>
    <row r="30" ht="15.75" customHeight="1">
      <c r="A30" s="15">
        <v>2400000.0</v>
      </c>
      <c r="B30" s="16">
        <f t="shared" si="7"/>
        <v>728</v>
      </c>
      <c r="C30" s="16">
        <f t="shared" si="1"/>
        <v>2479300</v>
      </c>
      <c r="D30" s="16">
        <f t="shared" si="2"/>
        <v>2478572</v>
      </c>
      <c r="E30" s="16">
        <f t="shared" si="3"/>
        <v>-3717130</v>
      </c>
      <c r="F30" s="16">
        <f t="shared" si="4"/>
        <v>6197158</v>
      </c>
      <c r="G30" s="16">
        <f t="shared" si="5"/>
        <v>497434.8387</v>
      </c>
    </row>
    <row r="31" ht="15.75" customHeight="1">
      <c r="A31" s="15">
        <v>2290710.0</v>
      </c>
      <c r="B31" s="16">
        <f t="shared" si="7"/>
        <v>728</v>
      </c>
      <c r="C31" s="16">
        <f t="shared" si="1"/>
        <v>2479650</v>
      </c>
      <c r="D31" s="16">
        <f t="shared" si="2"/>
        <v>2478922</v>
      </c>
      <c r="E31" s="16">
        <f t="shared" si="3"/>
        <v>-3717655</v>
      </c>
      <c r="F31" s="16">
        <f t="shared" si="4"/>
        <v>6198033</v>
      </c>
      <c r="G31" s="16">
        <f t="shared" si="5"/>
        <v>388144.8387</v>
      </c>
    </row>
    <row r="32" ht="15.75" customHeight="1">
      <c r="A32" s="15">
        <v>2284620.0</v>
      </c>
      <c r="B32" s="16">
        <f t="shared" si="7"/>
        <v>728</v>
      </c>
      <c r="C32" s="16">
        <f t="shared" si="1"/>
        <v>2480000</v>
      </c>
      <c r="D32" s="16">
        <f t="shared" si="2"/>
        <v>2479272</v>
      </c>
      <c r="E32" s="16">
        <f t="shared" si="3"/>
        <v>-3718180</v>
      </c>
      <c r="F32" s="16">
        <f t="shared" si="4"/>
        <v>6198908</v>
      </c>
      <c r="G32" s="16">
        <f t="shared" si="5"/>
        <v>382054.8387</v>
      </c>
    </row>
    <row r="33" ht="15.75" customHeight="1">
      <c r="A33" s="15">
        <v>1438000.0</v>
      </c>
      <c r="B33" s="16">
        <f>QUARTILE(A33:A10000,1)</f>
        <v>727.25</v>
      </c>
      <c r="C33" s="16">
        <f t="shared" si="1"/>
        <v>2480000</v>
      </c>
      <c r="D33" s="16">
        <f t="shared" si="2"/>
        <v>2479272.75</v>
      </c>
      <c r="E33" s="16">
        <f t="shared" si="3"/>
        <v>-3718181.875</v>
      </c>
      <c r="F33" s="16">
        <f t="shared" si="4"/>
        <v>6198909.125</v>
      </c>
      <c r="G33" s="16">
        <f t="shared" si="5"/>
        <v>-464565.1613</v>
      </c>
    </row>
    <row r="34" ht="15.75" customHeight="1">
      <c r="A34" s="15">
        <v>1720000.0</v>
      </c>
      <c r="B34" s="16">
        <f>QUARTILE(A34:A10000,1)</f>
        <v>726.5</v>
      </c>
      <c r="C34" s="16">
        <f t="shared" si="1"/>
        <v>2480000</v>
      </c>
      <c r="D34" s="16">
        <f t="shared" si="2"/>
        <v>2479273.5</v>
      </c>
      <c r="E34" s="16">
        <f t="shared" si="3"/>
        <v>-3718183.75</v>
      </c>
      <c r="F34" s="16">
        <f t="shared" si="4"/>
        <v>6198910.25</v>
      </c>
      <c r="G34" s="16">
        <f t="shared" si="5"/>
        <v>-182565.1613</v>
      </c>
    </row>
    <row r="35" ht="15.75" customHeight="1">
      <c r="A35" s="15">
        <v>3600000.0</v>
      </c>
      <c r="B35" s="16">
        <f>QUARTILE(A35:A10000,1)</f>
        <v>725.75</v>
      </c>
      <c r="C35" s="16">
        <f t="shared" si="1"/>
        <v>2480000</v>
      </c>
      <c r="D35" s="16">
        <f t="shared" si="2"/>
        <v>2479274.25</v>
      </c>
      <c r="E35" s="16">
        <f t="shared" si="3"/>
        <v>-3718185.625</v>
      </c>
      <c r="F35" s="16">
        <f t="shared" si="4"/>
        <v>6198911.375</v>
      </c>
      <c r="G35" s="16">
        <f t="shared" si="5"/>
        <v>1697434.839</v>
      </c>
    </row>
    <row r="36" ht="15.75" customHeight="1">
      <c r="A36" s="15">
        <v>4280000.0</v>
      </c>
      <c r="B36" s="16">
        <f t="shared" ref="B36:B44" si="8">QUARTILE(A36:A10034,1)</f>
        <v>725</v>
      </c>
      <c r="C36" s="16">
        <f t="shared" si="1"/>
        <v>2480000</v>
      </c>
      <c r="D36" s="16">
        <f t="shared" si="2"/>
        <v>2479275</v>
      </c>
      <c r="E36" s="16">
        <f t="shared" si="3"/>
        <v>-3718187.5</v>
      </c>
      <c r="F36" s="16">
        <f t="shared" si="4"/>
        <v>6198912.5</v>
      </c>
      <c r="G36" s="16">
        <f t="shared" si="5"/>
        <v>2377434.839</v>
      </c>
    </row>
    <row r="37" ht="15.75" customHeight="1">
      <c r="A37" s="15">
        <v>2300000.0</v>
      </c>
      <c r="B37" s="16">
        <f t="shared" si="8"/>
        <v>725</v>
      </c>
      <c r="C37" s="16">
        <f t="shared" si="1"/>
        <v>2478950</v>
      </c>
      <c r="D37" s="16">
        <f t="shared" si="2"/>
        <v>2478225</v>
      </c>
      <c r="E37" s="16">
        <f t="shared" si="3"/>
        <v>-3716612.5</v>
      </c>
      <c r="F37" s="16">
        <f t="shared" si="4"/>
        <v>6196287.5</v>
      </c>
      <c r="G37" s="16">
        <f t="shared" si="5"/>
        <v>397434.8387</v>
      </c>
    </row>
    <row r="38" ht="15.75" customHeight="1">
      <c r="A38" s="15">
        <v>3500000.0</v>
      </c>
      <c r="B38" s="16">
        <f t="shared" si="8"/>
        <v>725</v>
      </c>
      <c r="C38" s="16">
        <f t="shared" si="1"/>
        <v>2479300</v>
      </c>
      <c r="D38" s="16">
        <f t="shared" si="2"/>
        <v>2478575</v>
      </c>
      <c r="E38" s="16">
        <f t="shared" si="3"/>
        <v>-3717137.5</v>
      </c>
      <c r="F38" s="16">
        <f t="shared" si="4"/>
        <v>6197162.5</v>
      </c>
      <c r="G38" s="16">
        <f t="shared" si="5"/>
        <v>1597434.839</v>
      </c>
    </row>
    <row r="39" ht="15.75" customHeight="1">
      <c r="A39" s="15">
        <v>900.0</v>
      </c>
      <c r="B39" s="16">
        <f t="shared" si="8"/>
        <v>725</v>
      </c>
      <c r="C39" s="16">
        <f t="shared" si="1"/>
        <v>2477200</v>
      </c>
      <c r="D39" s="16">
        <f t="shared" si="2"/>
        <v>2476475</v>
      </c>
      <c r="E39" s="16">
        <f t="shared" si="3"/>
        <v>-3713987.5</v>
      </c>
      <c r="F39" s="16">
        <f t="shared" si="4"/>
        <v>6191912.5</v>
      </c>
      <c r="G39" s="16">
        <f t="shared" si="5"/>
        <v>-1901665.161</v>
      </c>
    </row>
    <row r="40" ht="15.75" customHeight="1">
      <c r="A40" s="15">
        <v>2700000.0</v>
      </c>
      <c r="B40" s="16">
        <f t="shared" si="8"/>
        <v>725</v>
      </c>
      <c r="C40" s="16">
        <f t="shared" si="1"/>
        <v>2478600</v>
      </c>
      <c r="D40" s="16">
        <f t="shared" si="2"/>
        <v>2477875</v>
      </c>
      <c r="E40" s="16">
        <f t="shared" si="3"/>
        <v>-3716087.5</v>
      </c>
      <c r="F40" s="16">
        <f t="shared" si="4"/>
        <v>6195412.5</v>
      </c>
      <c r="G40" s="16">
        <f t="shared" si="5"/>
        <v>797434.8387</v>
      </c>
    </row>
    <row r="41" ht="15.75" customHeight="1">
      <c r="A41" s="15">
        <v>1080000.0</v>
      </c>
      <c r="B41" s="16">
        <f t="shared" si="8"/>
        <v>725</v>
      </c>
      <c r="C41" s="16">
        <f t="shared" si="1"/>
        <v>2474400</v>
      </c>
      <c r="D41" s="16">
        <f t="shared" si="2"/>
        <v>2473675</v>
      </c>
      <c r="E41" s="16">
        <f t="shared" si="3"/>
        <v>-3709787.5</v>
      </c>
      <c r="F41" s="16">
        <f t="shared" si="4"/>
        <v>6184912.5</v>
      </c>
      <c r="G41" s="16">
        <f t="shared" si="5"/>
        <v>-822565.1613</v>
      </c>
    </row>
    <row r="42" ht="15.75" customHeight="1">
      <c r="A42" s="15">
        <v>1150000.0</v>
      </c>
      <c r="B42" s="16">
        <f t="shared" si="8"/>
        <v>725</v>
      </c>
      <c r="C42" s="16">
        <f t="shared" si="1"/>
        <v>2475800</v>
      </c>
      <c r="D42" s="16">
        <f t="shared" si="2"/>
        <v>2475075</v>
      </c>
      <c r="E42" s="16">
        <f t="shared" si="3"/>
        <v>-3711887.5</v>
      </c>
      <c r="F42" s="16">
        <f t="shared" si="4"/>
        <v>6188412.5</v>
      </c>
      <c r="G42" s="16">
        <f t="shared" si="5"/>
        <v>-752565.1613</v>
      </c>
    </row>
    <row r="43" ht="15.75" customHeight="1">
      <c r="A43" s="15">
        <v>1070000.0</v>
      </c>
      <c r="B43" s="16">
        <f t="shared" si="8"/>
        <v>725</v>
      </c>
      <c r="C43" s="16">
        <f t="shared" si="1"/>
        <v>2477200</v>
      </c>
      <c r="D43" s="16">
        <f t="shared" si="2"/>
        <v>2476475</v>
      </c>
      <c r="E43" s="16">
        <f t="shared" si="3"/>
        <v>-3713987.5</v>
      </c>
      <c r="F43" s="16">
        <f t="shared" si="4"/>
        <v>6191912.5</v>
      </c>
      <c r="G43" s="16">
        <f t="shared" si="5"/>
        <v>-832565.1613</v>
      </c>
    </row>
    <row r="44" ht="15.75" customHeight="1">
      <c r="A44" s="15">
        <v>930.0</v>
      </c>
      <c r="B44" s="16">
        <f t="shared" si="8"/>
        <v>725</v>
      </c>
      <c r="C44" s="16">
        <f t="shared" si="1"/>
        <v>2478600</v>
      </c>
      <c r="D44" s="16">
        <f t="shared" si="2"/>
        <v>2477875</v>
      </c>
      <c r="E44" s="16">
        <f t="shared" si="3"/>
        <v>-3716087.5</v>
      </c>
      <c r="F44" s="16">
        <f t="shared" si="4"/>
        <v>6195412.5</v>
      </c>
      <c r="G44" s="16">
        <f t="shared" si="5"/>
        <v>-1901635.161</v>
      </c>
    </row>
    <row r="45" ht="15.75" customHeight="1">
      <c r="A45" s="15">
        <v>780.0</v>
      </c>
      <c r="B45" s="16">
        <f>QUARTILE(A45:A10000,1)</f>
        <v>723.75</v>
      </c>
      <c r="C45" s="16">
        <f t="shared" si="1"/>
        <v>2478950</v>
      </c>
      <c r="D45" s="16">
        <f t="shared" si="2"/>
        <v>2478226.25</v>
      </c>
      <c r="E45" s="16">
        <f t="shared" si="3"/>
        <v>-3716615.625</v>
      </c>
      <c r="F45" s="16">
        <f t="shared" si="4"/>
        <v>6196289.375</v>
      </c>
      <c r="G45" s="16">
        <f t="shared" si="5"/>
        <v>-1901785.161</v>
      </c>
    </row>
    <row r="46" ht="15.75" customHeight="1">
      <c r="A46" s="15">
        <v>4098000.0</v>
      </c>
      <c r="B46" s="16">
        <f>QUARTILE(A46:A10000,1)</f>
        <v>722.5</v>
      </c>
      <c r="C46" s="16">
        <f t="shared" si="1"/>
        <v>2479300</v>
      </c>
      <c r="D46" s="16">
        <f t="shared" si="2"/>
        <v>2478577.5</v>
      </c>
      <c r="E46" s="16">
        <f t="shared" si="3"/>
        <v>-3717143.75</v>
      </c>
      <c r="F46" s="16">
        <f t="shared" si="4"/>
        <v>6197166.25</v>
      </c>
      <c r="G46" s="16">
        <f t="shared" si="5"/>
        <v>2195434.839</v>
      </c>
    </row>
    <row r="47" ht="15.75" customHeight="1">
      <c r="A47" s="15">
        <v>1800000.0</v>
      </c>
      <c r="B47" s="16">
        <f t="shared" ref="B47:B4972" si="9">QUARTILE(A47:A10045,1)</f>
        <v>721.25</v>
      </c>
      <c r="C47" s="16">
        <f t="shared" si="1"/>
        <v>2477200</v>
      </c>
      <c r="D47" s="16">
        <f t="shared" si="2"/>
        <v>2476478.75</v>
      </c>
      <c r="E47" s="16">
        <f t="shared" si="3"/>
        <v>-3713996.875</v>
      </c>
      <c r="F47" s="16">
        <f t="shared" si="4"/>
        <v>6191918.125</v>
      </c>
      <c r="G47" s="16">
        <f t="shared" si="5"/>
        <v>-102565.1613</v>
      </c>
    </row>
    <row r="48" ht="15.75" customHeight="1">
      <c r="A48" s="15">
        <v>3600000.0</v>
      </c>
      <c r="B48" s="16">
        <f t="shared" si="9"/>
        <v>720</v>
      </c>
      <c r="C48" s="16">
        <f t="shared" si="1"/>
        <v>2478600</v>
      </c>
      <c r="D48" s="16">
        <f t="shared" si="2"/>
        <v>2477880</v>
      </c>
      <c r="E48" s="16">
        <f t="shared" si="3"/>
        <v>-3716100</v>
      </c>
      <c r="F48" s="16">
        <f t="shared" si="4"/>
        <v>6195420</v>
      </c>
      <c r="G48" s="16">
        <f t="shared" si="5"/>
        <v>1697434.839</v>
      </c>
    </row>
    <row r="49" ht="15.75" customHeight="1">
      <c r="A49" s="15">
        <v>2300000.0</v>
      </c>
      <c r="B49" s="16">
        <f t="shared" si="9"/>
        <v>720</v>
      </c>
      <c r="C49" s="16">
        <f t="shared" si="1"/>
        <v>2474400</v>
      </c>
      <c r="D49" s="16">
        <f t="shared" si="2"/>
        <v>2473680</v>
      </c>
      <c r="E49" s="16">
        <f t="shared" si="3"/>
        <v>-3709800</v>
      </c>
      <c r="F49" s="16">
        <f t="shared" si="4"/>
        <v>6184920</v>
      </c>
      <c r="G49" s="16">
        <f t="shared" si="5"/>
        <v>397434.8387</v>
      </c>
    </row>
    <row r="50" ht="15.75" customHeight="1">
      <c r="A50" s="15">
        <v>4000000.0</v>
      </c>
      <c r="B50" s="16">
        <f t="shared" si="9"/>
        <v>720</v>
      </c>
      <c r="C50" s="16">
        <f t="shared" si="1"/>
        <v>2475800</v>
      </c>
      <c r="D50" s="16">
        <f t="shared" si="2"/>
        <v>2475080</v>
      </c>
      <c r="E50" s="16">
        <f t="shared" si="3"/>
        <v>-3711900</v>
      </c>
      <c r="F50" s="16">
        <f t="shared" si="4"/>
        <v>6188420</v>
      </c>
      <c r="G50" s="16">
        <f t="shared" si="5"/>
        <v>2097434.839</v>
      </c>
    </row>
    <row r="51" ht="15.75" customHeight="1">
      <c r="A51" s="15">
        <v>4800000.0</v>
      </c>
      <c r="B51" s="16">
        <f t="shared" si="9"/>
        <v>720</v>
      </c>
      <c r="C51" s="16">
        <f t="shared" si="1"/>
        <v>2470837.5</v>
      </c>
      <c r="D51" s="16">
        <f t="shared" si="2"/>
        <v>2470117.5</v>
      </c>
      <c r="E51" s="16">
        <f t="shared" si="3"/>
        <v>-3704456.25</v>
      </c>
      <c r="F51" s="16">
        <f t="shared" si="4"/>
        <v>6176013.75</v>
      </c>
      <c r="G51" s="16">
        <f t="shared" si="5"/>
        <v>2897434.839</v>
      </c>
    </row>
    <row r="52" ht="15.75" customHeight="1">
      <c r="A52" s="15">
        <v>3780000.0</v>
      </c>
      <c r="B52" s="16">
        <f t="shared" si="9"/>
        <v>720</v>
      </c>
      <c r="C52" s="16">
        <f t="shared" si="1"/>
        <v>2464350</v>
      </c>
      <c r="D52" s="16">
        <f t="shared" si="2"/>
        <v>2463630</v>
      </c>
      <c r="E52" s="16">
        <f t="shared" si="3"/>
        <v>-3694725</v>
      </c>
      <c r="F52" s="16">
        <f t="shared" si="4"/>
        <v>6159795</v>
      </c>
      <c r="G52" s="16">
        <f t="shared" si="5"/>
        <v>1877434.839</v>
      </c>
    </row>
    <row r="53" ht="15.75" customHeight="1">
      <c r="A53" s="15">
        <v>850.0</v>
      </c>
      <c r="B53" s="16">
        <f t="shared" si="9"/>
        <v>720</v>
      </c>
      <c r="C53" s="16">
        <f t="shared" si="1"/>
        <v>2455837.5</v>
      </c>
      <c r="D53" s="16">
        <f t="shared" si="2"/>
        <v>2455117.5</v>
      </c>
      <c r="E53" s="16">
        <f t="shared" si="3"/>
        <v>-3681956.25</v>
      </c>
      <c r="F53" s="16">
        <f t="shared" si="4"/>
        <v>6138513.75</v>
      </c>
      <c r="G53" s="16">
        <f t="shared" si="5"/>
        <v>-1901715.161</v>
      </c>
    </row>
    <row r="54" ht="15.75" customHeight="1">
      <c r="A54" s="15">
        <v>1850000.0</v>
      </c>
      <c r="B54" s="16">
        <f t="shared" si="9"/>
        <v>720</v>
      </c>
      <c r="C54" s="16">
        <f t="shared" si="1"/>
        <v>2458675</v>
      </c>
      <c r="D54" s="16">
        <f t="shared" si="2"/>
        <v>2457955</v>
      </c>
      <c r="E54" s="16">
        <f t="shared" si="3"/>
        <v>-3686212.5</v>
      </c>
      <c r="F54" s="16">
        <f t="shared" si="4"/>
        <v>6145607.5</v>
      </c>
      <c r="G54" s="16">
        <f t="shared" si="5"/>
        <v>-52565.16134</v>
      </c>
    </row>
    <row r="55" ht="15.75" customHeight="1">
      <c r="A55" s="15">
        <v>1698800.0</v>
      </c>
      <c r="B55" s="16">
        <f t="shared" si="9"/>
        <v>720</v>
      </c>
      <c r="C55" s="16">
        <f t="shared" si="1"/>
        <v>2461512.5</v>
      </c>
      <c r="D55" s="16">
        <f t="shared" si="2"/>
        <v>2460792.5</v>
      </c>
      <c r="E55" s="16">
        <f t="shared" si="3"/>
        <v>-3690468.75</v>
      </c>
      <c r="F55" s="16">
        <f t="shared" si="4"/>
        <v>6152701.25</v>
      </c>
      <c r="G55" s="16">
        <f t="shared" si="5"/>
        <v>-203765.1613</v>
      </c>
    </row>
    <row r="56" ht="15.75" customHeight="1">
      <c r="A56" s="15">
        <v>999.0</v>
      </c>
      <c r="B56" s="16">
        <f t="shared" si="9"/>
        <v>720</v>
      </c>
      <c r="C56" s="16">
        <f t="shared" si="1"/>
        <v>2464350</v>
      </c>
      <c r="D56" s="16">
        <f t="shared" si="2"/>
        <v>2463630</v>
      </c>
      <c r="E56" s="16">
        <f t="shared" si="3"/>
        <v>-3694725</v>
      </c>
      <c r="F56" s="16">
        <f t="shared" si="4"/>
        <v>6159795</v>
      </c>
      <c r="G56" s="16">
        <f t="shared" si="5"/>
        <v>-1901566.161</v>
      </c>
    </row>
    <row r="57" ht="15.75" customHeight="1">
      <c r="A57" s="15">
        <v>3500000.0</v>
      </c>
      <c r="B57" s="16">
        <f t="shared" si="9"/>
        <v>720</v>
      </c>
      <c r="C57" s="16">
        <f t="shared" si="1"/>
        <v>2466512.5</v>
      </c>
      <c r="D57" s="16">
        <f t="shared" si="2"/>
        <v>2465792.5</v>
      </c>
      <c r="E57" s="16">
        <f t="shared" si="3"/>
        <v>-3697968.75</v>
      </c>
      <c r="F57" s="16">
        <f t="shared" si="4"/>
        <v>6165201.25</v>
      </c>
      <c r="G57" s="16">
        <f t="shared" si="5"/>
        <v>1597434.839</v>
      </c>
    </row>
    <row r="58" ht="15.75" customHeight="1">
      <c r="A58" s="15">
        <v>1500000.0</v>
      </c>
      <c r="B58" s="16">
        <f t="shared" si="9"/>
        <v>720</v>
      </c>
      <c r="C58" s="16">
        <f t="shared" si="1"/>
        <v>2458675</v>
      </c>
      <c r="D58" s="16">
        <f t="shared" si="2"/>
        <v>2457955</v>
      </c>
      <c r="E58" s="16">
        <f t="shared" si="3"/>
        <v>-3686212.5</v>
      </c>
      <c r="F58" s="16">
        <f t="shared" si="4"/>
        <v>6145607.5</v>
      </c>
      <c r="G58" s="16">
        <f t="shared" si="5"/>
        <v>-402565.1613</v>
      </c>
    </row>
    <row r="59" ht="15.75" customHeight="1">
      <c r="A59" s="15">
        <v>2300000.0</v>
      </c>
      <c r="B59" s="16">
        <f t="shared" si="9"/>
        <v>720</v>
      </c>
      <c r="C59" s="16">
        <f t="shared" si="1"/>
        <v>2461512.5</v>
      </c>
      <c r="D59" s="16">
        <f t="shared" si="2"/>
        <v>2460792.5</v>
      </c>
      <c r="E59" s="16">
        <f t="shared" si="3"/>
        <v>-3690468.75</v>
      </c>
      <c r="F59" s="16">
        <f t="shared" si="4"/>
        <v>6152701.25</v>
      </c>
      <c r="G59" s="16">
        <f t="shared" si="5"/>
        <v>397434.8387</v>
      </c>
    </row>
    <row r="60" ht="15.75" customHeight="1">
      <c r="A60" s="15">
        <v>1830000.0</v>
      </c>
      <c r="B60" s="16">
        <f t="shared" si="9"/>
        <v>720</v>
      </c>
      <c r="C60" s="16">
        <f t="shared" si="1"/>
        <v>2464350</v>
      </c>
      <c r="D60" s="16">
        <f t="shared" si="2"/>
        <v>2463630</v>
      </c>
      <c r="E60" s="16">
        <f t="shared" si="3"/>
        <v>-3694725</v>
      </c>
      <c r="F60" s="16">
        <f t="shared" si="4"/>
        <v>6159795</v>
      </c>
      <c r="G60" s="16">
        <f t="shared" si="5"/>
        <v>-72565.16134</v>
      </c>
    </row>
    <row r="61" ht="15.75" customHeight="1">
      <c r="A61" s="15">
        <v>750.0</v>
      </c>
      <c r="B61" s="16">
        <f t="shared" si="9"/>
        <v>720</v>
      </c>
      <c r="C61" s="16">
        <f t="shared" si="1"/>
        <v>2466512.5</v>
      </c>
      <c r="D61" s="16">
        <f t="shared" si="2"/>
        <v>2465792.5</v>
      </c>
      <c r="E61" s="16">
        <f t="shared" si="3"/>
        <v>-3697968.75</v>
      </c>
      <c r="F61" s="16">
        <f t="shared" si="4"/>
        <v>6165201.25</v>
      </c>
      <c r="G61" s="16">
        <f t="shared" si="5"/>
        <v>-1901815.161</v>
      </c>
    </row>
    <row r="62" ht="15.75" customHeight="1">
      <c r="A62" s="15">
        <v>580.0</v>
      </c>
      <c r="B62" s="16">
        <f t="shared" si="9"/>
        <v>720</v>
      </c>
      <c r="C62" s="16">
        <f t="shared" si="1"/>
        <v>2468675</v>
      </c>
      <c r="D62" s="16">
        <f t="shared" si="2"/>
        <v>2467955</v>
      </c>
      <c r="E62" s="16">
        <f t="shared" si="3"/>
        <v>-3701212.5</v>
      </c>
      <c r="F62" s="16">
        <f t="shared" si="4"/>
        <v>6170607.5</v>
      </c>
      <c r="G62" s="16">
        <f t="shared" si="5"/>
        <v>-1901985.161</v>
      </c>
    </row>
    <row r="63" ht="15.75" customHeight="1">
      <c r="A63" s="15">
        <v>3000000.0</v>
      </c>
      <c r="B63" s="16">
        <f t="shared" si="9"/>
        <v>720</v>
      </c>
      <c r="C63" s="16">
        <f t="shared" si="1"/>
        <v>2470837.5</v>
      </c>
      <c r="D63" s="16">
        <f t="shared" si="2"/>
        <v>2470117.5</v>
      </c>
      <c r="E63" s="16">
        <f t="shared" si="3"/>
        <v>-3704456.25</v>
      </c>
      <c r="F63" s="16">
        <f t="shared" si="4"/>
        <v>6176013.75</v>
      </c>
      <c r="G63" s="16">
        <f t="shared" si="5"/>
        <v>1097434.839</v>
      </c>
    </row>
    <row r="64" ht="15.75" customHeight="1">
      <c r="A64" s="15">
        <v>2180000.0</v>
      </c>
      <c r="B64" s="16">
        <f t="shared" si="9"/>
        <v>720</v>
      </c>
      <c r="C64" s="16">
        <f t="shared" si="1"/>
        <v>2464350</v>
      </c>
      <c r="D64" s="16">
        <f t="shared" si="2"/>
        <v>2463630</v>
      </c>
      <c r="E64" s="16">
        <f t="shared" si="3"/>
        <v>-3694725</v>
      </c>
      <c r="F64" s="16">
        <f t="shared" si="4"/>
        <v>6159795</v>
      </c>
      <c r="G64" s="16">
        <f t="shared" si="5"/>
        <v>277434.8387</v>
      </c>
    </row>
    <row r="65" ht="15.75" customHeight="1">
      <c r="A65" s="15">
        <v>2030000.0</v>
      </c>
      <c r="B65" s="16">
        <f t="shared" si="9"/>
        <v>720</v>
      </c>
      <c r="C65" s="16">
        <f t="shared" si="1"/>
        <v>2466512.5</v>
      </c>
      <c r="D65" s="16">
        <f t="shared" si="2"/>
        <v>2465792.5</v>
      </c>
      <c r="E65" s="16">
        <f t="shared" si="3"/>
        <v>-3697968.75</v>
      </c>
      <c r="F65" s="16">
        <f t="shared" si="4"/>
        <v>6165201.25</v>
      </c>
      <c r="G65" s="16">
        <f t="shared" si="5"/>
        <v>127434.8387</v>
      </c>
    </row>
    <row r="66" ht="15.75" customHeight="1">
      <c r="A66" s="15">
        <v>3450000.0</v>
      </c>
      <c r="B66" s="16">
        <f t="shared" si="9"/>
        <v>720</v>
      </c>
      <c r="C66" s="16">
        <f t="shared" si="1"/>
        <v>2468675</v>
      </c>
      <c r="D66" s="16">
        <f t="shared" si="2"/>
        <v>2467955</v>
      </c>
      <c r="E66" s="16">
        <f t="shared" si="3"/>
        <v>-3701212.5</v>
      </c>
      <c r="F66" s="16">
        <f t="shared" si="4"/>
        <v>6170607.5</v>
      </c>
      <c r="G66" s="16">
        <f t="shared" si="5"/>
        <v>1547434.839</v>
      </c>
    </row>
    <row r="67" ht="15.75" customHeight="1">
      <c r="A67" s="15">
        <v>4080000.0</v>
      </c>
      <c r="B67" s="16">
        <f t="shared" si="9"/>
        <v>720</v>
      </c>
      <c r="C67" s="16">
        <f t="shared" si="1"/>
        <v>2461512.5</v>
      </c>
      <c r="D67" s="16">
        <f t="shared" si="2"/>
        <v>2460792.5</v>
      </c>
      <c r="E67" s="16">
        <f t="shared" si="3"/>
        <v>-3690468.75</v>
      </c>
      <c r="F67" s="16">
        <f t="shared" si="4"/>
        <v>6152701.25</v>
      </c>
      <c r="G67" s="16">
        <f t="shared" si="5"/>
        <v>2177434.839</v>
      </c>
    </row>
    <row r="68" ht="15.75" customHeight="1">
      <c r="A68" s="15">
        <v>2880000.0</v>
      </c>
      <c r="B68" s="16">
        <f t="shared" si="9"/>
        <v>720</v>
      </c>
      <c r="C68" s="16">
        <f t="shared" si="1"/>
        <v>2453000</v>
      </c>
      <c r="D68" s="16">
        <f t="shared" si="2"/>
        <v>2452280</v>
      </c>
      <c r="E68" s="16">
        <f t="shared" si="3"/>
        <v>-3677700</v>
      </c>
      <c r="F68" s="16">
        <f t="shared" si="4"/>
        <v>6131420</v>
      </c>
      <c r="G68" s="16">
        <f t="shared" si="5"/>
        <v>977434.8387</v>
      </c>
    </row>
    <row r="69" ht="15.75" customHeight="1">
      <c r="A69" s="15">
        <v>1799000.0</v>
      </c>
      <c r="B69" s="16">
        <f t="shared" si="9"/>
        <v>720</v>
      </c>
      <c r="C69" s="16">
        <f t="shared" si="1"/>
        <v>2450750</v>
      </c>
      <c r="D69" s="16">
        <f t="shared" si="2"/>
        <v>2450030</v>
      </c>
      <c r="E69" s="16">
        <f t="shared" si="3"/>
        <v>-3674325</v>
      </c>
      <c r="F69" s="16">
        <f t="shared" si="4"/>
        <v>6125795</v>
      </c>
      <c r="G69" s="16">
        <f t="shared" si="5"/>
        <v>-103565.1613</v>
      </c>
    </row>
    <row r="70" ht="15.75" customHeight="1">
      <c r="A70" s="15">
        <v>1820000.0</v>
      </c>
      <c r="B70" s="16">
        <f t="shared" si="9"/>
        <v>720</v>
      </c>
      <c r="C70" s="16">
        <f t="shared" si="1"/>
        <v>2451500</v>
      </c>
      <c r="D70" s="16">
        <f t="shared" si="2"/>
        <v>2450780</v>
      </c>
      <c r="E70" s="16">
        <f t="shared" si="3"/>
        <v>-3675450</v>
      </c>
      <c r="F70" s="16">
        <f t="shared" si="4"/>
        <v>6127670</v>
      </c>
      <c r="G70" s="16">
        <f t="shared" si="5"/>
        <v>-82565.16134</v>
      </c>
    </row>
    <row r="71" ht="15.75" customHeight="1">
      <c r="A71" s="15">
        <v>1000000.0</v>
      </c>
      <c r="B71" s="16">
        <f t="shared" si="9"/>
        <v>720</v>
      </c>
      <c r="C71" s="16">
        <f t="shared" si="1"/>
        <v>2452250</v>
      </c>
      <c r="D71" s="16">
        <f t="shared" si="2"/>
        <v>2451530</v>
      </c>
      <c r="E71" s="16">
        <f t="shared" si="3"/>
        <v>-3676575</v>
      </c>
      <c r="F71" s="16">
        <f t="shared" si="4"/>
        <v>6129545</v>
      </c>
      <c r="G71" s="16">
        <f t="shared" si="5"/>
        <v>-902565.1613</v>
      </c>
    </row>
    <row r="72" ht="15.75" customHeight="1">
      <c r="A72" s="15">
        <v>1650000.0</v>
      </c>
      <c r="B72" s="16">
        <f t="shared" si="9"/>
        <v>720</v>
      </c>
      <c r="C72" s="16">
        <f t="shared" si="1"/>
        <v>2453000</v>
      </c>
      <c r="D72" s="16">
        <f t="shared" si="2"/>
        <v>2452280</v>
      </c>
      <c r="E72" s="16">
        <f t="shared" si="3"/>
        <v>-3677700</v>
      </c>
      <c r="F72" s="16">
        <f t="shared" si="4"/>
        <v>6131420</v>
      </c>
      <c r="G72" s="16">
        <f t="shared" si="5"/>
        <v>-252565.1613</v>
      </c>
    </row>
    <row r="73" ht="15.75" customHeight="1">
      <c r="A73" s="15">
        <v>2300000.0</v>
      </c>
      <c r="B73" s="16">
        <f t="shared" si="9"/>
        <v>720</v>
      </c>
      <c r="C73" s="16">
        <f t="shared" si="1"/>
        <v>2455837.5</v>
      </c>
      <c r="D73" s="16">
        <f t="shared" si="2"/>
        <v>2455117.5</v>
      </c>
      <c r="E73" s="16">
        <f t="shared" si="3"/>
        <v>-3681956.25</v>
      </c>
      <c r="F73" s="16">
        <f t="shared" si="4"/>
        <v>6138513.75</v>
      </c>
      <c r="G73" s="16">
        <f t="shared" si="5"/>
        <v>397434.8387</v>
      </c>
    </row>
    <row r="74" ht="15.75" customHeight="1">
      <c r="A74" s="15">
        <v>2400000.0</v>
      </c>
      <c r="B74" s="16">
        <f t="shared" si="9"/>
        <v>720</v>
      </c>
      <c r="C74" s="16">
        <f t="shared" si="1"/>
        <v>2458675</v>
      </c>
      <c r="D74" s="16">
        <f t="shared" si="2"/>
        <v>2457955</v>
      </c>
      <c r="E74" s="16">
        <f t="shared" si="3"/>
        <v>-3686212.5</v>
      </c>
      <c r="F74" s="16">
        <f t="shared" si="4"/>
        <v>6145607.5</v>
      </c>
      <c r="G74" s="16">
        <f t="shared" si="5"/>
        <v>497434.8387</v>
      </c>
    </row>
    <row r="75" ht="15.75" customHeight="1">
      <c r="A75" s="15">
        <v>2055000.0</v>
      </c>
      <c r="B75" s="16">
        <f t="shared" si="9"/>
        <v>720</v>
      </c>
      <c r="C75" s="16">
        <f t="shared" si="1"/>
        <v>2461512.5</v>
      </c>
      <c r="D75" s="16">
        <f t="shared" si="2"/>
        <v>2460792.5</v>
      </c>
      <c r="E75" s="16">
        <f t="shared" si="3"/>
        <v>-3690468.75</v>
      </c>
      <c r="F75" s="16">
        <f t="shared" si="4"/>
        <v>6152701.25</v>
      </c>
      <c r="G75" s="16">
        <f t="shared" si="5"/>
        <v>152434.8387</v>
      </c>
    </row>
    <row r="76" ht="15.75" customHeight="1">
      <c r="A76" s="15">
        <v>1714000.0</v>
      </c>
      <c r="B76" s="16">
        <f t="shared" si="9"/>
        <v>720</v>
      </c>
      <c r="C76" s="16">
        <f t="shared" si="1"/>
        <v>2464350</v>
      </c>
      <c r="D76" s="16">
        <f t="shared" si="2"/>
        <v>2463630</v>
      </c>
      <c r="E76" s="16">
        <f t="shared" si="3"/>
        <v>-3694725</v>
      </c>
      <c r="F76" s="16">
        <f t="shared" si="4"/>
        <v>6159795</v>
      </c>
      <c r="G76" s="16">
        <f t="shared" si="5"/>
        <v>-188565.1613</v>
      </c>
    </row>
    <row r="77" ht="15.75" customHeight="1">
      <c r="A77" s="15">
        <v>620.0</v>
      </c>
      <c r="B77" s="16">
        <f t="shared" si="9"/>
        <v>720</v>
      </c>
      <c r="C77" s="16">
        <f t="shared" si="1"/>
        <v>2466512.5</v>
      </c>
      <c r="D77" s="16">
        <f t="shared" si="2"/>
        <v>2465792.5</v>
      </c>
      <c r="E77" s="16">
        <f t="shared" si="3"/>
        <v>-3697968.75</v>
      </c>
      <c r="F77" s="16">
        <f t="shared" si="4"/>
        <v>6165201.25</v>
      </c>
      <c r="G77" s="16">
        <f t="shared" si="5"/>
        <v>-1901945.161</v>
      </c>
    </row>
    <row r="78" ht="15.75" customHeight="1">
      <c r="A78" s="15">
        <v>1720000.0</v>
      </c>
      <c r="B78" s="16">
        <f t="shared" si="9"/>
        <v>720</v>
      </c>
      <c r="C78" s="16">
        <f t="shared" si="1"/>
        <v>2468675</v>
      </c>
      <c r="D78" s="16">
        <f t="shared" si="2"/>
        <v>2467955</v>
      </c>
      <c r="E78" s="16">
        <f t="shared" si="3"/>
        <v>-3701212.5</v>
      </c>
      <c r="F78" s="16">
        <f t="shared" si="4"/>
        <v>6170607.5</v>
      </c>
      <c r="G78" s="16">
        <f t="shared" si="5"/>
        <v>-182565.1613</v>
      </c>
    </row>
    <row r="79" ht="15.75" customHeight="1">
      <c r="A79" s="15">
        <v>2300000.0</v>
      </c>
      <c r="B79" s="16">
        <f t="shared" si="9"/>
        <v>720</v>
      </c>
      <c r="C79" s="16">
        <f t="shared" si="1"/>
        <v>2470837.5</v>
      </c>
      <c r="D79" s="16">
        <f t="shared" si="2"/>
        <v>2470117.5</v>
      </c>
      <c r="E79" s="16">
        <f t="shared" si="3"/>
        <v>-3704456.25</v>
      </c>
      <c r="F79" s="16">
        <f t="shared" si="4"/>
        <v>6176013.75</v>
      </c>
      <c r="G79" s="16">
        <f t="shared" si="5"/>
        <v>397434.8387</v>
      </c>
    </row>
    <row r="80" ht="15.75" customHeight="1">
      <c r="A80" s="15">
        <v>920.0</v>
      </c>
      <c r="B80" s="16">
        <f t="shared" si="9"/>
        <v>720</v>
      </c>
      <c r="C80" s="16">
        <f t="shared" si="1"/>
        <v>2473000</v>
      </c>
      <c r="D80" s="16">
        <f t="shared" si="2"/>
        <v>2472280</v>
      </c>
      <c r="E80" s="16">
        <f t="shared" si="3"/>
        <v>-3707700</v>
      </c>
      <c r="F80" s="16">
        <f t="shared" si="4"/>
        <v>6181420</v>
      </c>
      <c r="G80" s="16">
        <f t="shared" si="5"/>
        <v>-1901645.161</v>
      </c>
    </row>
    <row r="81" ht="15.75" customHeight="1">
      <c r="A81" s="15">
        <v>2300000.0</v>
      </c>
      <c r="B81" s="16">
        <f t="shared" si="9"/>
        <v>720</v>
      </c>
      <c r="C81" s="16">
        <f t="shared" si="1"/>
        <v>2474400</v>
      </c>
      <c r="D81" s="16">
        <f t="shared" si="2"/>
        <v>2473680</v>
      </c>
      <c r="E81" s="16">
        <f t="shared" si="3"/>
        <v>-3709800</v>
      </c>
      <c r="F81" s="16">
        <f t="shared" si="4"/>
        <v>6184920</v>
      </c>
      <c r="G81" s="16">
        <f t="shared" si="5"/>
        <v>397434.8387</v>
      </c>
    </row>
    <row r="82" ht="15.75" customHeight="1">
      <c r="A82" s="15">
        <v>3750000.0</v>
      </c>
      <c r="B82" s="16">
        <f t="shared" si="9"/>
        <v>720</v>
      </c>
      <c r="C82" s="16">
        <f t="shared" si="1"/>
        <v>2475800</v>
      </c>
      <c r="D82" s="16">
        <f t="shared" si="2"/>
        <v>2475080</v>
      </c>
      <c r="E82" s="16">
        <f t="shared" si="3"/>
        <v>-3711900</v>
      </c>
      <c r="F82" s="16">
        <f t="shared" si="4"/>
        <v>6188420</v>
      </c>
      <c r="G82" s="16">
        <f t="shared" si="5"/>
        <v>1847434.839</v>
      </c>
    </row>
    <row r="83" ht="15.75" customHeight="1">
      <c r="A83" s="15">
        <v>1630000.0</v>
      </c>
      <c r="B83" s="16">
        <f t="shared" si="9"/>
        <v>720</v>
      </c>
      <c r="C83" s="16">
        <f t="shared" si="1"/>
        <v>2470837.5</v>
      </c>
      <c r="D83" s="16">
        <f t="shared" si="2"/>
        <v>2470117.5</v>
      </c>
      <c r="E83" s="16">
        <f t="shared" si="3"/>
        <v>-3704456.25</v>
      </c>
      <c r="F83" s="16">
        <f t="shared" si="4"/>
        <v>6176013.75</v>
      </c>
      <c r="G83" s="16">
        <f t="shared" si="5"/>
        <v>-272565.1613</v>
      </c>
    </row>
    <row r="84" ht="15.75" customHeight="1">
      <c r="A84" s="15">
        <v>1850000.0</v>
      </c>
      <c r="B84" s="16">
        <f t="shared" si="9"/>
        <v>720</v>
      </c>
      <c r="C84" s="16">
        <f t="shared" si="1"/>
        <v>2473000</v>
      </c>
      <c r="D84" s="16">
        <f t="shared" si="2"/>
        <v>2472280</v>
      </c>
      <c r="E84" s="16">
        <f t="shared" si="3"/>
        <v>-3707700</v>
      </c>
      <c r="F84" s="16">
        <f t="shared" si="4"/>
        <v>6181420</v>
      </c>
      <c r="G84" s="16">
        <f t="shared" si="5"/>
        <v>-52565.16134</v>
      </c>
    </row>
    <row r="85" ht="15.75" customHeight="1">
      <c r="A85" s="15">
        <v>1783000.0</v>
      </c>
      <c r="B85" s="16">
        <f t="shared" si="9"/>
        <v>720</v>
      </c>
      <c r="C85" s="16">
        <f t="shared" si="1"/>
        <v>2474400</v>
      </c>
      <c r="D85" s="16">
        <f t="shared" si="2"/>
        <v>2473680</v>
      </c>
      <c r="E85" s="16">
        <f t="shared" si="3"/>
        <v>-3709800</v>
      </c>
      <c r="F85" s="16">
        <f t="shared" si="4"/>
        <v>6184920</v>
      </c>
      <c r="G85" s="16">
        <f t="shared" si="5"/>
        <v>-119565.1613</v>
      </c>
    </row>
    <row r="86" ht="15.75" customHeight="1">
      <c r="A86" s="15">
        <v>1180000.0</v>
      </c>
      <c r="B86" s="16">
        <f t="shared" si="9"/>
        <v>720</v>
      </c>
      <c r="C86" s="16">
        <f t="shared" si="1"/>
        <v>2475800</v>
      </c>
      <c r="D86" s="16">
        <f t="shared" si="2"/>
        <v>2475080</v>
      </c>
      <c r="E86" s="16">
        <f t="shared" si="3"/>
        <v>-3711900</v>
      </c>
      <c r="F86" s="16">
        <f t="shared" si="4"/>
        <v>6188420</v>
      </c>
      <c r="G86" s="16">
        <f t="shared" si="5"/>
        <v>-722565.1613</v>
      </c>
    </row>
    <row r="87" ht="15.75" customHeight="1">
      <c r="A87" s="15">
        <v>900.0</v>
      </c>
      <c r="B87" s="16">
        <f t="shared" si="9"/>
        <v>720</v>
      </c>
      <c r="C87" s="16">
        <f t="shared" si="1"/>
        <v>2477200</v>
      </c>
      <c r="D87" s="16">
        <f t="shared" si="2"/>
        <v>2476480</v>
      </c>
      <c r="E87" s="16">
        <f t="shared" si="3"/>
        <v>-3714000</v>
      </c>
      <c r="F87" s="16">
        <f t="shared" si="4"/>
        <v>6191920</v>
      </c>
      <c r="G87" s="16">
        <f t="shared" si="5"/>
        <v>-1901665.161</v>
      </c>
    </row>
    <row r="88" ht="15.75" customHeight="1">
      <c r="A88" s="15">
        <v>1700000.0</v>
      </c>
      <c r="B88" s="16">
        <f t="shared" si="9"/>
        <v>720</v>
      </c>
      <c r="C88" s="16">
        <f t="shared" si="1"/>
        <v>2478600</v>
      </c>
      <c r="D88" s="16">
        <f t="shared" si="2"/>
        <v>2477880</v>
      </c>
      <c r="E88" s="16">
        <f t="shared" si="3"/>
        <v>-3716100</v>
      </c>
      <c r="F88" s="16">
        <f t="shared" si="4"/>
        <v>6195420</v>
      </c>
      <c r="G88" s="16">
        <f t="shared" si="5"/>
        <v>-202565.1613</v>
      </c>
    </row>
    <row r="89" ht="15.75" customHeight="1">
      <c r="A89" s="15">
        <v>850.0</v>
      </c>
      <c r="B89" s="16">
        <f t="shared" si="9"/>
        <v>720</v>
      </c>
      <c r="C89" s="16">
        <f t="shared" si="1"/>
        <v>2478950</v>
      </c>
      <c r="D89" s="16">
        <f t="shared" si="2"/>
        <v>2478230</v>
      </c>
      <c r="E89" s="16">
        <f t="shared" si="3"/>
        <v>-3716625</v>
      </c>
      <c r="F89" s="16">
        <f t="shared" si="4"/>
        <v>6196295</v>
      </c>
      <c r="G89" s="16">
        <f t="shared" si="5"/>
        <v>-1901715.161</v>
      </c>
    </row>
    <row r="90" ht="15.75" customHeight="1">
      <c r="A90" s="15">
        <v>3500000.0</v>
      </c>
      <c r="B90" s="16">
        <f t="shared" si="9"/>
        <v>720</v>
      </c>
      <c r="C90" s="16">
        <f t="shared" si="1"/>
        <v>2479300</v>
      </c>
      <c r="D90" s="16">
        <f t="shared" si="2"/>
        <v>2478580</v>
      </c>
      <c r="E90" s="16">
        <f t="shared" si="3"/>
        <v>-3717150</v>
      </c>
      <c r="F90" s="16">
        <f t="shared" si="4"/>
        <v>6197170</v>
      </c>
      <c r="G90" s="16">
        <f t="shared" si="5"/>
        <v>1597434.839</v>
      </c>
    </row>
    <row r="91" ht="15.75" customHeight="1">
      <c r="A91" s="15">
        <v>3100000.0</v>
      </c>
      <c r="B91" s="16">
        <f t="shared" si="9"/>
        <v>720</v>
      </c>
      <c r="C91" s="16">
        <f t="shared" si="1"/>
        <v>2477200</v>
      </c>
      <c r="D91" s="16">
        <f t="shared" si="2"/>
        <v>2476480</v>
      </c>
      <c r="E91" s="16">
        <f t="shared" si="3"/>
        <v>-3714000</v>
      </c>
      <c r="F91" s="16">
        <f t="shared" si="4"/>
        <v>6191920</v>
      </c>
      <c r="G91" s="16">
        <f t="shared" si="5"/>
        <v>1197434.839</v>
      </c>
    </row>
    <row r="92" ht="15.75" customHeight="1">
      <c r="A92" s="15">
        <v>630.0</v>
      </c>
      <c r="B92" s="16">
        <f t="shared" si="9"/>
        <v>720</v>
      </c>
      <c r="C92" s="16">
        <f t="shared" si="1"/>
        <v>2473000</v>
      </c>
      <c r="D92" s="16">
        <f t="shared" si="2"/>
        <v>2472280</v>
      </c>
      <c r="E92" s="16">
        <f t="shared" si="3"/>
        <v>-3707700</v>
      </c>
      <c r="F92" s="16">
        <f t="shared" si="4"/>
        <v>6181420</v>
      </c>
      <c r="G92" s="16">
        <f t="shared" si="5"/>
        <v>-1901935.161</v>
      </c>
    </row>
    <row r="93" ht="15.75" customHeight="1">
      <c r="A93" s="15">
        <v>2040000.0</v>
      </c>
      <c r="B93" s="16">
        <f t="shared" si="9"/>
        <v>720</v>
      </c>
      <c r="C93" s="16">
        <f t="shared" si="1"/>
        <v>2474400</v>
      </c>
      <c r="D93" s="16">
        <f t="shared" si="2"/>
        <v>2473680</v>
      </c>
      <c r="E93" s="16">
        <f t="shared" si="3"/>
        <v>-3709800</v>
      </c>
      <c r="F93" s="16">
        <f t="shared" si="4"/>
        <v>6184920</v>
      </c>
      <c r="G93" s="16">
        <f t="shared" si="5"/>
        <v>137434.8387</v>
      </c>
    </row>
    <row r="94" ht="15.75" customHeight="1">
      <c r="A94" s="15">
        <v>1780000.0</v>
      </c>
      <c r="B94" s="16">
        <f t="shared" si="9"/>
        <v>720</v>
      </c>
      <c r="C94" s="16">
        <f t="shared" si="1"/>
        <v>2475800</v>
      </c>
      <c r="D94" s="16">
        <f t="shared" si="2"/>
        <v>2475080</v>
      </c>
      <c r="E94" s="16">
        <f t="shared" si="3"/>
        <v>-3711900</v>
      </c>
      <c r="F94" s="16">
        <f t="shared" si="4"/>
        <v>6188420</v>
      </c>
      <c r="G94" s="16">
        <f t="shared" si="5"/>
        <v>-122565.1613</v>
      </c>
    </row>
    <row r="95" ht="15.75" customHeight="1">
      <c r="A95" s="15">
        <v>2850000.0</v>
      </c>
      <c r="B95" s="16">
        <f t="shared" si="9"/>
        <v>720</v>
      </c>
      <c r="C95" s="16">
        <f t="shared" si="1"/>
        <v>2477200</v>
      </c>
      <c r="D95" s="16">
        <f t="shared" si="2"/>
        <v>2476480</v>
      </c>
      <c r="E95" s="16">
        <f t="shared" si="3"/>
        <v>-3714000</v>
      </c>
      <c r="F95" s="16">
        <f t="shared" si="4"/>
        <v>6191920</v>
      </c>
      <c r="G95" s="16">
        <f t="shared" si="5"/>
        <v>947434.8387</v>
      </c>
    </row>
    <row r="96" ht="15.75" customHeight="1">
      <c r="A96" s="15">
        <v>1050000.0</v>
      </c>
      <c r="B96" s="16">
        <f t="shared" si="9"/>
        <v>720</v>
      </c>
      <c r="C96" s="16">
        <f t="shared" si="1"/>
        <v>2473000</v>
      </c>
      <c r="D96" s="16">
        <f t="shared" si="2"/>
        <v>2472280</v>
      </c>
      <c r="E96" s="16">
        <f t="shared" si="3"/>
        <v>-3707700</v>
      </c>
      <c r="F96" s="16">
        <f t="shared" si="4"/>
        <v>6181420</v>
      </c>
      <c r="G96" s="16">
        <f t="shared" si="5"/>
        <v>-852565.1613</v>
      </c>
    </row>
    <row r="97" ht="15.75" customHeight="1">
      <c r="A97" s="15">
        <v>2600000.0</v>
      </c>
      <c r="B97" s="16">
        <f t="shared" si="9"/>
        <v>720</v>
      </c>
      <c r="C97" s="16">
        <f t="shared" si="1"/>
        <v>2474400</v>
      </c>
      <c r="D97" s="16">
        <f t="shared" si="2"/>
        <v>2473680</v>
      </c>
      <c r="E97" s="16">
        <f t="shared" si="3"/>
        <v>-3709800</v>
      </c>
      <c r="F97" s="16">
        <f t="shared" si="4"/>
        <v>6184920</v>
      </c>
      <c r="G97" s="16">
        <f t="shared" si="5"/>
        <v>697434.8387</v>
      </c>
    </row>
    <row r="98" ht="15.75" customHeight="1">
      <c r="A98" s="15">
        <v>630.0</v>
      </c>
      <c r="B98" s="16">
        <f t="shared" si="9"/>
        <v>720</v>
      </c>
      <c r="C98" s="16">
        <f t="shared" si="1"/>
        <v>2468675</v>
      </c>
      <c r="D98" s="16">
        <f t="shared" si="2"/>
        <v>2467955</v>
      </c>
      <c r="E98" s="16">
        <f t="shared" si="3"/>
        <v>-3701212.5</v>
      </c>
      <c r="F98" s="16">
        <f t="shared" si="4"/>
        <v>6170607.5</v>
      </c>
      <c r="G98" s="16">
        <f t="shared" si="5"/>
        <v>-1901935.161</v>
      </c>
    </row>
    <row r="99" ht="15.75" customHeight="1">
      <c r="A99" s="15">
        <v>3364000.0</v>
      </c>
      <c r="B99" s="16">
        <f t="shared" si="9"/>
        <v>720</v>
      </c>
      <c r="C99" s="16">
        <f t="shared" si="1"/>
        <v>2470837.5</v>
      </c>
      <c r="D99" s="16">
        <f t="shared" si="2"/>
        <v>2470117.5</v>
      </c>
      <c r="E99" s="16">
        <f t="shared" si="3"/>
        <v>-3704456.25</v>
      </c>
      <c r="F99" s="16">
        <f t="shared" si="4"/>
        <v>6176013.75</v>
      </c>
      <c r="G99" s="16">
        <f t="shared" si="5"/>
        <v>1461434.839</v>
      </c>
    </row>
    <row r="100" ht="15.75" customHeight="1">
      <c r="A100" s="15">
        <v>978.0</v>
      </c>
      <c r="B100" s="16">
        <f t="shared" si="9"/>
        <v>720</v>
      </c>
      <c r="C100" s="16">
        <f t="shared" si="1"/>
        <v>2464350</v>
      </c>
      <c r="D100" s="16">
        <f t="shared" si="2"/>
        <v>2463630</v>
      </c>
      <c r="E100" s="16">
        <f t="shared" si="3"/>
        <v>-3694725</v>
      </c>
      <c r="F100" s="16">
        <f t="shared" si="4"/>
        <v>6159795</v>
      </c>
      <c r="G100" s="16">
        <f t="shared" si="5"/>
        <v>-1901587.161</v>
      </c>
    </row>
    <row r="101" ht="15.75" customHeight="1">
      <c r="A101" s="15">
        <v>3600000.0</v>
      </c>
      <c r="B101" s="16">
        <f t="shared" si="9"/>
        <v>720</v>
      </c>
      <c r="C101" s="16">
        <f t="shared" si="1"/>
        <v>2466512.5</v>
      </c>
      <c r="D101" s="16">
        <f t="shared" si="2"/>
        <v>2465792.5</v>
      </c>
      <c r="E101" s="16">
        <f t="shared" si="3"/>
        <v>-3697968.75</v>
      </c>
      <c r="F101" s="16">
        <f t="shared" si="4"/>
        <v>6165201.25</v>
      </c>
      <c r="G101" s="16">
        <f t="shared" si="5"/>
        <v>1697434.839</v>
      </c>
    </row>
    <row r="102" ht="15.75" customHeight="1">
      <c r="A102" s="15">
        <v>3600000.0</v>
      </c>
      <c r="B102" s="16">
        <f t="shared" si="9"/>
        <v>720</v>
      </c>
      <c r="C102" s="16">
        <f t="shared" si="1"/>
        <v>2458675</v>
      </c>
      <c r="D102" s="16">
        <f t="shared" si="2"/>
        <v>2457955</v>
      </c>
      <c r="E102" s="16">
        <f t="shared" si="3"/>
        <v>-3686212.5</v>
      </c>
      <c r="F102" s="16">
        <f t="shared" si="4"/>
        <v>6145607.5</v>
      </c>
      <c r="G102" s="16">
        <f t="shared" si="5"/>
        <v>1697434.839</v>
      </c>
    </row>
    <row r="103" ht="15.75" customHeight="1">
      <c r="A103" s="15">
        <v>2000000.0</v>
      </c>
      <c r="B103" s="16">
        <f t="shared" si="9"/>
        <v>720</v>
      </c>
      <c r="C103" s="16">
        <f t="shared" si="1"/>
        <v>2452250</v>
      </c>
      <c r="D103" s="16">
        <f t="shared" si="2"/>
        <v>2451530</v>
      </c>
      <c r="E103" s="16">
        <f t="shared" si="3"/>
        <v>-3676575</v>
      </c>
      <c r="F103" s="16">
        <f t="shared" si="4"/>
        <v>6129545</v>
      </c>
      <c r="G103" s="16">
        <f t="shared" si="5"/>
        <v>97434.83866</v>
      </c>
    </row>
    <row r="104" ht="15.75" customHeight="1">
      <c r="A104" s="15">
        <v>1630000.0</v>
      </c>
      <c r="B104" s="16">
        <f t="shared" si="9"/>
        <v>720</v>
      </c>
      <c r="C104" s="16">
        <f t="shared" si="1"/>
        <v>2453000</v>
      </c>
      <c r="D104" s="16">
        <f t="shared" si="2"/>
        <v>2452280</v>
      </c>
      <c r="E104" s="16">
        <f t="shared" si="3"/>
        <v>-3677700</v>
      </c>
      <c r="F104" s="16">
        <f t="shared" si="4"/>
        <v>6131420</v>
      </c>
      <c r="G104" s="16">
        <f t="shared" si="5"/>
        <v>-272565.1613</v>
      </c>
    </row>
    <row r="105" ht="15.75" customHeight="1">
      <c r="A105" s="15">
        <v>1280000.0</v>
      </c>
      <c r="B105" s="16">
        <f t="shared" si="9"/>
        <v>720</v>
      </c>
      <c r="C105" s="16">
        <f t="shared" si="1"/>
        <v>2455837.5</v>
      </c>
      <c r="D105" s="16">
        <f t="shared" si="2"/>
        <v>2455117.5</v>
      </c>
      <c r="E105" s="16">
        <f t="shared" si="3"/>
        <v>-3681956.25</v>
      </c>
      <c r="F105" s="16">
        <f t="shared" si="4"/>
        <v>6138513.75</v>
      </c>
      <c r="G105" s="16">
        <f t="shared" si="5"/>
        <v>-622565.1613</v>
      </c>
    </row>
    <row r="106" ht="15.75" customHeight="1">
      <c r="A106" s="15">
        <v>1250000.0</v>
      </c>
      <c r="B106" s="16">
        <f t="shared" si="9"/>
        <v>720</v>
      </c>
      <c r="C106" s="16">
        <f t="shared" si="1"/>
        <v>2458675</v>
      </c>
      <c r="D106" s="16">
        <f t="shared" si="2"/>
        <v>2457955</v>
      </c>
      <c r="E106" s="16">
        <f t="shared" si="3"/>
        <v>-3686212.5</v>
      </c>
      <c r="F106" s="16">
        <f t="shared" si="4"/>
        <v>6145607.5</v>
      </c>
      <c r="G106" s="16">
        <f t="shared" si="5"/>
        <v>-652565.1613</v>
      </c>
    </row>
    <row r="107" ht="15.75" customHeight="1">
      <c r="A107" s="15">
        <v>630.0</v>
      </c>
      <c r="B107" s="16">
        <f t="shared" si="9"/>
        <v>720</v>
      </c>
      <c r="C107" s="16">
        <f t="shared" si="1"/>
        <v>2461512.5</v>
      </c>
      <c r="D107" s="16">
        <f t="shared" si="2"/>
        <v>2460792.5</v>
      </c>
      <c r="E107" s="16">
        <f t="shared" si="3"/>
        <v>-3690468.75</v>
      </c>
      <c r="F107" s="16">
        <f t="shared" si="4"/>
        <v>6152701.25</v>
      </c>
      <c r="G107" s="16">
        <f t="shared" si="5"/>
        <v>-1901935.161</v>
      </c>
    </row>
    <row r="108" ht="15.75" customHeight="1">
      <c r="A108" s="15">
        <v>1350000.0</v>
      </c>
      <c r="B108" s="16">
        <f t="shared" si="9"/>
        <v>720</v>
      </c>
      <c r="C108" s="16">
        <f t="shared" si="1"/>
        <v>2464350</v>
      </c>
      <c r="D108" s="16">
        <f t="shared" si="2"/>
        <v>2463630</v>
      </c>
      <c r="E108" s="16">
        <f t="shared" si="3"/>
        <v>-3694725</v>
      </c>
      <c r="F108" s="16">
        <f t="shared" si="4"/>
        <v>6159795</v>
      </c>
      <c r="G108" s="16">
        <f t="shared" si="5"/>
        <v>-552565.1613</v>
      </c>
    </row>
    <row r="109" ht="15.75" customHeight="1">
      <c r="A109" s="15">
        <v>490.0</v>
      </c>
      <c r="B109" s="16">
        <f t="shared" si="9"/>
        <v>720</v>
      </c>
      <c r="C109" s="16">
        <f t="shared" si="1"/>
        <v>2466512.5</v>
      </c>
      <c r="D109" s="16">
        <f t="shared" si="2"/>
        <v>2465792.5</v>
      </c>
      <c r="E109" s="16">
        <f t="shared" si="3"/>
        <v>-3697968.75</v>
      </c>
      <c r="F109" s="16">
        <f t="shared" si="4"/>
        <v>6165201.25</v>
      </c>
      <c r="G109" s="16">
        <f t="shared" si="5"/>
        <v>-1902075.161</v>
      </c>
    </row>
    <row r="110" ht="15.75" customHeight="1">
      <c r="A110" s="15">
        <v>800.0</v>
      </c>
      <c r="B110" s="16">
        <f t="shared" si="9"/>
        <v>720</v>
      </c>
      <c r="C110" s="16">
        <f t="shared" si="1"/>
        <v>2468675</v>
      </c>
      <c r="D110" s="16">
        <f t="shared" si="2"/>
        <v>2467955</v>
      </c>
      <c r="E110" s="16">
        <f t="shared" si="3"/>
        <v>-3701212.5</v>
      </c>
      <c r="F110" s="16">
        <f t="shared" si="4"/>
        <v>6170607.5</v>
      </c>
      <c r="G110" s="16">
        <f t="shared" si="5"/>
        <v>-1901765.161</v>
      </c>
    </row>
    <row r="111" ht="15.75" customHeight="1">
      <c r="A111" s="15">
        <v>1980000.0</v>
      </c>
      <c r="B111" s="16">
        <f t="shared" si="9"/>
        <v>720</v>
      </c>
      <c r="C111" s="16">
        <f t="shared" si="1"/>
        <v>2470837.5</v>
      </c>
      <c r="D111" s="16">
        <f t="shared" si="2"/>
        <v>2470117.5</v>
      </c>
      <c r="E111" s="16">
        <f t="shared" si="3"/>
        <v>-3704456.25</v>
      </c>
      <c r="F111" s="16">
        <f t="shared" si="4"/>
        <v>6176013.75</v>
      </c>
      <c r="G111" s="16">
        <f t="shared" si="5"/>
        <v>77434.83866</v>
      </c>
    </row>
    <row r="112" ht="15.75" customHeight="1">
      <c r="A112" s="15">
        <v>1035000.0</v>
      </c>
      <c r="B112" s="16">
        <f t="shared" si="9"/>
        <v>720</v>
      </c>
      <c r="C112" s="16">
        <f t="shared" si="1"/>
        <v>2473000</v>
      </c>
      <c r="D112" s="16">
        <f t="shared" si="2"/>
        <v>2472280</v>
      </c>
      <c r="E112" s="16">
        <f t="shared" si="3"/>
        <v>-3707700</v>
      </c>
      <c r="F112" s="16">
        <f t="shared" si="4"/>
        <v>6181420</v>
      </c>
      <c r="G112" s="16">
        <f t="shared" si="5"/>
        <v>-867565.1613</v>
      </c>
    </row>
    <row r="113" ht="15.75" customHeight="1">
      <c r="A113" s="15">
        <v>1000000.0</v>
      </c>
      <c r="B113" s="16">
        <f t="shared" si="9"/>
        <v>720</v>
      </c>
      <c r="C113" s="16">
        <f t="shared" si="1"/>
        <v>2474400</v>
      </c>
      <c r="D113" s="16">
        <f t="shared" si="2"/>
        <v>2473680</v>
      </c>
      <c r="E113" s="16">
        <f t="shared" si="3"/>
        <v>-3709800</v>
      </c>
      <c r="F113" s="16">
        <f t="shared" si="4"/>
        <v>6184920</v>
      </c>
      <c r="G113" s="16">
        <f t="shared" si="5"/>
        <v>-902565.1613</v>
      </c>
    </row>
    <row r="114" ht="15.75" customHeight="1">
      <c r="A114" s="15">
        <v>4488.0</v>
      </c>
      <c r="B114" s="16">
        <f t="shared" si="9"/>
        <v>720</v>
      </c>
      <c r="C114" s="16">
        <f t="shared" si="1"/>
        <v>2475800</v>
      </c>
      <c r="D114" s="16">
        <f t="shared" si="2"/>
        <v>2475080</v>
      </c>
      <c r="E114" s="16">
        <f t="shared" si="3"/>
        <v>-3711900</v>
      </c>
      <c r="F114" s="16">
        <f t="shared" si="4"/>
        <v>6188420</v>
      </c>
      <c r="G114" s="16">
        <f t="shared" si="5"/>
        <v>-1898077.161</v>
      </c>
    </row>
    <row r="115" ht="15.75" customHeight="1">
      <c r="A115" s="15">
        <v>4900000.0</v>
      </c>
      <c r="B115" s="16">
        <f t="shared" si="9"/>
        <v>720</v>
      </c>
      <c r="C115" s="16">
        <f t="shared" si="1"/>
        <v>2477200</v>
      </c>
      <c r="D115" s="16">
        <f t="shared" si="2"/>
        <v>2476480</v>
      </c>
      <c r="E115" s="16">
        <f t="shared" si="3"/>
        <v>-3714000</v>
      </c>
      <c r="F115" s="16">
        <f t="shared" si="4"/>
        <v>6191920</v>
      </c>
      <c r="G115" s="16">
        <f t="shared" si="5"/>
        <v>2997434.839</v>
      </c>
    </row>
    <row r="116" ht="15.75" customHeight="1">
      <c r="A116" s="15">
        <v>2480000.0</v>
      </c>
      <c r="B116" s="16">
        <f t="shared" si="9"/>
        <v>720</v>
      </c>
      <c r="C116" s="16">
        <f t="shared" si="1"/>
        <v>2473000</v>
      </c>
      <c r="D116" s="16">
        <f t="shared" si="2"/>
        <v>2472280</v>
      </c>
      <c r="E116" s="16">
        <f t="shared" si="3"/>
        <v>-3707700</v>
      </c>
      <c r="F116" s="16">
        <f t="shared" si="4"/>
        <v>6181420</v>
      </c>
      <c r="G116" s="16">
        <f t="shared" si="5"/>
        <v>577434.8387</v>
      </c>
    </row>
    <row r="117" ht="15.75" customHeight="1">
      <c r="A117" s="15">
        <v>2716000.0</v>
      </c>
      <c r="B117" s="16">
        <f t="shared" si="9"/>
        <v>720</v>
      </c>
      <c r="C117" s="16">
        <f t="shared" si="1"/>
        <v>2466512.5</v>
      </c>
      <c r="D117" s="16">
        <f t="shared" si="2"/>
        <v>2465792.5</v>
      </c>
      <c r="E117" s="16">
        <f t="shared" si="3"/>
        <v>-3697968.75</v>
      </c>
      <c r="F117" s="16">
        <f t="shared" si="4"/>
        <v>6165201.25</v>
      </c>
      <c r="G117" s="16">
        <f t="shared" si="5"/>
        <v>813434.8387</v>
      </c>
    </row>
    <row r="118" ht="15.75" customHeight="1">
      <c r="A118" s="15">
        <v>1480000.0</v>
      </c>
      <c r="B118" s="16">
        <f t="shared" si="9"/>
        <v>720</v>
      </c>
      <c r="C118" s="16">
        <f t="shared" si="1"/>
        <v>2458675</v>
      </c>
      <c r="D118" s="16">
        <f t="shared" si="2"/>
        <v>2457955</v>
      </c>
      <c r="E118" s="16">
        <f t="shared" si="3"/>
        <v>-3686212.5</v>
      </c>
      <c r="F118" s="16">
        <f t="shared" si="4"/>
        <v>6145607.5</v>
      </c>
      <c r="G118" s="16">
        <f t="shared" si="5"/>
        <v>-422565.1613</v>
      </c>
    </row>
    <row r="119" ht="15.75" customHeight="1">
      <c r="A119" s="15">
        <v>2800000.0</v>
      </c>
      <c r="B119" s="16">
        <f t="shared" si="9"/>
        <v>720</v>
      </c>
      <c r="C119" s="16">
        <f t="shared" si="1"/>
        <v>2461512.5</v>
      </c>
      <c r="D119" s="16">
        <f t="shared" si="2"/>
        <v>2460792.5</v>
      </c>
      <c r="E119" s="16">
        <f t="shared" si="3"/>
        <v>-3690468.75</v>
      </c>
      <c r="F119" s="16">
        <f t="shared" si="4"/>
        <v>6152701.25</v>
      </c>
      <c r="G119" s="16">
        <f t="shared" si="5"/>
        <v>897434.8387</v>
      </c>
    </row>
    <row r="120" ht="15.75" customHeight="1">
      <c r="A120" s="15">
        <v>8343600.0</v>
      </c>
      <c r="B120" s="16">
        <f t="shared" si="9"/>
        <v>720</v>
      </c>
      <c r="C120" s="16">
        <f t="shared" si="1"/>
        <v>2453000</v>
      </c>
      <c r="D120" s="16">
        <f t="shared" si="2"/>
        <v>2452280</v>
      </c>
      <c r="E120" s="16">
        <f t="shared" si="3"/>
        <v>-3677700</v>
      </c>
      <c r="F120" s="16">
        <f t="shared" si="4"/>
        <v>6131420</v>
      </c>
      <c r="G120" s="16">
        <f t="shared" si="5"/>
        <v>6441034.839</v>
      </c>
    </row>
    <row r="121" ht="15.75" customHeight="1">
      <c r="A121" s="15">
        <v>500.0</v>
      </c>
      <c r="B121" s="16">
        <f t="shared" si="9"/>
        <v>720</v>
      </c>
      <c r="C121" s="16">
        <f t="shared" si="1"/>
        <v>2450750</v>
      </c>
      <c r="D121" s="16">
        <f t="shared" si="2"/>
        <v>2450030</v>
      </c>
      <c r="E121" s="16">
        <f t="shared" si="3"/>
        <v>-3674325</v>
      </c>
      <c r="F121" s="16">
        <f t="shared" si="4"/>
        <v>6125795</v>
      </c>
      <c r="G121" s="16">
        <f t="shared" si="5"/>
        <v>-1902065.161</v>
      </c>
    </row>
    <row r="122" ht="15.75" customHeight="1">
      <c r="A122" s="15">
        <v>8000000.0</v>
      </c>
      <c r="B122" s="16">
        <f t="shared" si="9"/>
        <v>720</v>
      </c>
      <c r="C122" s="16">
        <f t="shared" si="1"/>
        <v>2451500</v>
      </c>
      <c r="D122" s="16">
        <f t="shared" si="2"/>
        <v>2450780</v>
      </c>
      <c r="E122" s="16">
        <f t="shared" si="3"/>
        <v>-3675450</v>
      </c>
      <c r="F122" s="16">
        <f t="shared" si="4"/>
        <v>6127670</v>
      </c>
      <c r="G122" s="16">
        <f t="shared" si="5"/>
        <v>6097434.839</v>
      </c>
    </row>
    <row r="123" ht="15.75" customHeight="1">
      <c r="A123" s="15">
        <v>3490000.0</v>
      </c>
      <c r="B123" s="16">
        <f t="shared" si="9"/>
        <v>720</v>
      </c>
      <c r="C123" s="16">
        <f t="shared" si="1"/>
        <v>2450000</v>
      </c>
      <c r="D123" s="16">
        <f t="shared" si="2"/>
        <v>2449280</v>
      </c>
      <c r="E123" s="16">
        <f t="shared" si="3"/>
        <v>-3673200</v>
      </c>
      <c r="F123" s="16">
        <f t="shared" si="4"/>
        <v>6123920</v>
      </c>
      <c r="G123" s="16">
        <f t="shared" si="5"/>
        <v>1587434.839</v>
      </c>
    </row>
    <row r="124" ht="15.75" customHeight="1">
      <c r="A124" s="15">
        <v>2300000.0</v>
      </c>
      <c r="B124" s="16">
        <f t="shared" si="9"/>
        <v>720</v>
      </c>
      <c r="C124" s="16">
        <f t="shared" si="1"/>
        <v>2450000</v>
      </c>
      <c r="D124" s="16">
        <f t="shared" si="2"/>
        <v>2449280</v>
      </c>
      <c r="E124" s="16">
        <f t="shared" si="3"/>
        <v>-3673200</v>
      </c>
      <c r="F124" s="16">
        <f t="shared" si="4"/>
        <v>6123920</v>
      </c>
      <c r="G124" s="16">
        <f t="shared" si="5"/>
        <v>397434.8387</v>
      </c>
    </row>
    <row r="125" ht="15.75" customHeight="1">
      <c r="A125" s="15">
        <v>3600000.0</v>
      </c>
      <c r="B125" s="16">
        <f t="shared" si="9"/>
        <v>720</v>
      </c>
      <c r="C125" s="16">
        <f t="shared" si="1"/>
        <v>2450000</v>
      </c>
      <c r="D125" s="16">
        <f t="shared" si="2"/>
        <v>2449280</v>
      </c>
      <c r="E125" s="16">
        <f t="shared" si="3"/>
        <v>-3673200</v>
      </c>
      <c r="F125" s="16">
        <f t="shared" si="4"/>
        <v>6123920</v>
      </c>
      <c r="G125" s="16">
        <f t="shared" si="5"/>
        <v>1697434.839</v>
      </c>
    </row>
    <row r="126" ht="15.75" customHeight="1">
      <c r="A126" s="15">
        <v>2480000.0</v>
      </c>
      <c r="B126" s="16">
        <f t="shared" si="9"/>
        <v>720</v>
      </c>
      <c r="C126" s="16">
        <f t="shared" si="1"/>
        <v>2450000</v>
      </c>
      <c r="D126" s="16">
        <f t="shared" si="2"/>
        <v>2449280</v>
      </c>
      <c r="E126" s="16">
        <f t="shared" si="3"/>
        <v>-3673200</v>
      </c>
      <c r="F126" s="16">
        <f t="shared" si="4"/>
        <v>6123920</v>
      </c>
      <c r="G126" s="16">
        <f t="shared" si="5"/>
        <v>577434.8387</v>
      </c>
    </row>
    <row r="127" ht="15.75" customHeight="1">
      <c r="A127" s="15">
        <v>3500000.0</v>
      </c>
      <c r="B127" s="16">
        <f t="shared" si="9"/>
        <v>720</v>
      </c>
      <c r="C127" s="16">
        <f t="shared" si="1"/>
        <v>2450000</v>
      </c>
      <c r="D127" s="16">
        <f t="shared" si="2"/>
        <v>2449280</v>
      </c>
      <c r="E127" s="16">
        <f t="shared" si="3"/>
        <v>-3673200</v>
      </c>
      <c r="F127" s="16">
        <f t="shared" si="4"/>
        <v>6123920</v>
      </c>
      <c r="G127" s="16">
        <f t="shared" si="5"/>
        <v>1597434.839</v>
      </c>
    </row>
    <row r="128" ht="15.75" customHeight="1">
      <c r="A128" s="15">
        <v>2200000.0</v>
      </c>
      <c r="B128" s="16">
        <f t="shared" si="9"/>
        <v>720</v>
      </c>
      <c r="C128" s="16">
        <f t="shared" si="1"/>
        <v>2450000</v>
      </c>
      <c r="D128" s="16">
        <f t="shared" si="2"/>
        <v>2449280</v>
      </c>
      <c r="E128" s="16">
        <f t="shared" si="3"/>
        <v>-3673200</v>
      </c>
      <c r="F128" s="16">
        <f t="shared" si="4"/>
        <v>6123920</v>
      </c>
      <c r="G128" s="16">
        <f t="shared" si="5"/>
        <v>297434.8387</v>
      </c>
    </row>
    <row r="129" ht="15.75" customHeight="1">
      <c r="A129" s="15">
        <v>1380000.0</v>
      </c>
      <c r="B129" s="16">
        <f t="shared" si="9"/>
        <v>720</v>
      </c>
      <c r="C129" s="16">
        <f t="shared" si="1"/>
        <v>2450000</v>
      </c>
      <c r="D129" s="16">
        <f t="shared" si="2"/>
        <v>2449280</v>
      </c>
      <c r="E129" s="16">
        <f t="shared" si="3"/>
        <v>-3673200</v>
      </c>
      <c r="F129" s="16">
        <f t="shared" si="4"/>
        <v>6123920</v>
      </c>
      <c r="G129" s="16">
        <f t="shared" si="5"/>
        <v>-522565.1613</v>
      </c>
    </row>
    <row r="130" ht="15.75" customHeight="1">
      <c r="A130" s="15">
        <v>3600000.0</v>
      </c>
      <c r="B130" s="16">
        <f t="shared" si="9"/>
        <v>720</v>
      </c>
      <c r="C130" s="16">
        <f t="shared" si="1"/>
        <v>2450000</v>
      </c>
      <c r="D130" s="16">
        <f t="shared" si="2"/>
        <v>2449280</v>
      </c>
      <c r="E130" s="16">
        <f t="shared" si="3"/>
        <v>-3673200</v>
      </c>
      <c r="F130" s="16">
        <f t="shared" si="4"/>
        <v>6123920</v>
      </c>
      <c r="G130" s="16">
        <f t="shared" si="5"/>
        <v>1697434.839</v>
      </c>
    </row>
    <row r="131" ht="15.75" customHeight="1">
      <c r="A131" s="15">
        <v>2500000.0</v>
      </c>
      <c r="B131" s="16">
        <f t="shared" si="9"/>
        <v>720</v>
      </c>
      <c r="C131" s="16">
        <f t="shared" si="1"/>
        <v>2450000</v>
      </c>
      <c r="D131" s="16">
        <f t="shared" si="2"/>
        <v>2449280</v>
      </c>
      <c r="E131" s="16">
        <f t="shared" si="3"/>
        <v>-3673200</v>
      </c>
      <c r="F131" s="16">
        <f t="shared" si="4"/>
        <v>6123920</v>
      </c>
      <c r="G131" s="16">
        <f t="shared" si="5"/>
        <v>597434.8387</v>
      </c>
    </row>
    <row r="132" ht="15.75" customHeight="1">
      <c r="A132" s="15">
        <v>1060000.0</v>
      </c>
      <c r="B132" s="16">
        <f t="shared" si="9"/>
        <v>720</v>
      </c>
      <c r="C132" s="16">
        <f t="shared" si="1"/>
        <v>2450000</v>
      </c>
      <c r="D132" s="16">
        <f t="shared" si="2"/>
        <v>2449280</v>
      </c>
      <c r="E132" s="16">
        <f t="shared" si="3"/>
        <v>-3673200</v>
      </c>
      <c r="F132" s="16">
        <f t="shared" si="4"/>
        <v>6123920</v>
      </c>
      <c r="G132" s="16">
        <f t="shared" si="5"/>
        <v>-842565.1613</v>
      </c>
    </row>
    <row r="133" ht="15.75" customHeight="1">
      <c r="A133" s="15">
        <v>900.0</v>
      </c>
      <c r="B133" s="16">
        <f t="shared" si="9"/>
        <v>720</v>
      </c>
      <c r="C133" s="16">
        <f t="shared" si="1"/>
        <v>2450000</v>
      </c>
      <c r="D133" s="16">
        <f t="shared" si="2"/>
        <v>2449280</v>
      </c>
      <c r="E133" s="16">
        <f t="shared" si="3"/>
        <v>-3673200</v>
      </c>
      <c r="F133" s="16">
        <f t="shared" si="4"/>
        <v>6123920</v>
      </c>
      <c r="G133" s="16">
        <f t="shared" si="5"/>
        <v>-1901665.161</v>
      </c>
    </row>
    <row r="134" ht="15.75" customHeight="1">
      <c r="A134" s="15">
        <v>1850000.0</v>
      </c>
      <c r="B134" s="16">
        <f t="shared" si="9"/>
        <v>720</v>
      </c>
      <c r="C134" s="16">
        <f t="shared" si="1"/>
        <v>2450000</v>
      </c>
      <c r="D134" s="16">
        <f t="shared" si="2"/>
        <v>2449280</v>
      </c>
      <c r="E134" s="16">
        <f t="shared" si="3"/>
        <v>-3673200</v>
      </c>
      <c r="F134" s="16">
        <f t="shared" si="4"/>
        <v>6123920</v>
      </c>
      <c r="G134" s="16">
        <f t="shared" si="5"/>
        <v>-52565.16134</v>
      </c>
    </row>
    <row r="135" ht="15.75" customHeight="1">
      <c r="A135" s="15">
        <v>668.0</v>
      </c>
      <c r="B135" s="16">
        <f t="shared" si="9"/>
        <v>720</v>
      </c>
      <c r="C135" s="16">
        <f t="shared" si="1"/>
        <v>2450000</v>
      </c>
      <c r="D135" s="16">
        <f t="shared" si="2"/>
        <v>2449280</v>
      </c>
      <c r="E135" s="16">
        <f t="shared" si="3"/>
        <v>-3673200</v>
      </c>
      <c r="F135" s="16">
        <f t="shared" si="4"/>
        <v>6123920</v>
      </c>
      <c r="G135" s="16">
        <f t="shared" si="5"/>
        <v>-1901897.161</v>
      </c>
    </row>
    <row r="136" ht="15.75" customHeight="1">
      <c r="A136" s="15">
        <v>1050000.0</v>
      </c>
      <c r="B136" s="16">
        <f t="shared" si="9"/>
        <v>720</v>
      </c>
      <c r="C136" s="16">
        <f t="shared" si="1"/>
        <v>2450000</v>
      </c>
      <c r="D136" s="16">
        <f t="shared" si="2"/>
        <v>2449280</v>
      </c>
      <c r="E136" s="16">
        <f t="shared" si="3"/>
        <v>-3673200</v>
      </c>
      <c r="F136" s="16">
        <f t="shared" si="4"/>
        <v>6123920</v>
      </c>
      <c r="G136" s="16">
        <f t="shared" si="5"/>
        <v>-852565.1613</v>
      </c>
    </row>
    <row r="137" ht="15.75" customHeight="1">
      <c r="A137" s="15">
        <v>509.0</v>
      </c>
      <c r="B137" s="16">
        <f t="shared" si="9"/>
        <v>720</v>
      </c>
      <c r="C137" s="16">
        <f t="shared" si="1"/>
        <v>2450000</v>
      </c>
      <c r="D137" s="16">
        <f t="shared" si="2"/>
        <v>2449280</v>
      </c>
      <c r="E137" s="16">
        <f t="shared" si="3"/>
        <v>-3673200</v>
      </c>
      <c r="F137" s="16">
        <f t="shared" si="4"/>
        <v>6123920</v>
      </c>
      <c r="G137" s="16">
        <f t="shared" si="5"/>
        <v>-1902056.161</v>
      </c>
    </row>
    <row r="138" ht="15.75" customHeight="1">
      <c r="A138" s="15">
        <v>3170000.0</v>
      </c>
      <c r="B138" s="16">
        <f t="shared" si="9"/>
        <v>720</v>
      </c>
      <c r="C138" s="16">
        <f t="shared" si="1"/>
        <v>2450000</v>
      </c>
      <c r="D138" s="16">
        <f t="shared" si="2"/>
        <v>2449280</v>
      </c>
      <c r="E138" s="16">
        <f t="shared" si="3"/>
        <v>-3673200</v>
      </c>
      <c r="F138" s="16">
        <f t="shared" si="4"/>
        <v>6123920</v>
      </c>
      <c r="G138" s="16">
        <f t="shared" si="5"/>
        <v>1267434.839</v>
      </c>
    </row>
    <row r="139" ht="15.75" customHeight="1">
      <c r="A139" s="15">
        <v>3400000.0</v>
      </c>
      <c r="B139" s="16">
        <f t="shared" si="9"/>
        <v>720</v>
      </c>
      <c r="C139" s="16">
        <f t="shared" si="1"/>
        <v>2450000</v>
      </c>
      <c r="D139" s="16">
        <f t="shared" si="2"/>
        <v>2449280</v>
      </c>
      <c r="E139" s="16">
        <f t="shared" si="3"/>
        <v>-3673200</v>
      </c>
      <c r="F139" s="16">
        <f t="shared" si="4"/>
        <v>6123920</v>
      </c>
      <c r="G139" s="16">
        <f t="shared" si="5"/>
        <v>1497434.839</v>
      </c>
    </row>
    <row r="140" ht="15.75" customHeight="1">
      <c r="A140" s="15">
        <v>2998000.0</v>
      </c>
      <c r="B140" s="16">
        <f t="shared" si="9"/>
        <v>720</v>
      </c>
      <c r="C140" s="16">
        <f t="shared" si="1"/>
        <v>2450000</v>
      </c>
      <c r="D140" s="16">
        <f t="shared" si="2"/>
        <v>2449280</v>
      </c>
      <c r="E140" s="16">
        <f t="shared" si="3"/>
        <v>-3673200</v>
      </c>
      <c r="F140" s="16">
        <f t="shared" si="4"/>
        <v>6123920</v>
      </c>
      <c r="G140" s="16">
        <f t="shared" si="5"/>
        <v>1095434.839</v>
      </c>
    </row>
    <row r="141" ht="15.75" customHeight="1">
      <c r="A141" s="15">
        <v>2580000.0</v>
      </c>
      <c r="B141" s="16">
        <f t="shared" si="9"/>
        <v>720</v>
      </c>
      <c r="C141" s="16">
        <f t="shared" si="1"/>
        <v>2450000</v>
      </c>
      <c r="D141" s="16">
        <f t="shared" si="2"/>
        <v>2449280</v>
      </c>
      <c r="E141" s="16">
        <f t="shared" si="3"/>
        <v>-3673200</v>
      </c>
      <c r="F141" s="16">
        <f t="shared" si="4"/>
        <v>6123920</v>
      </c>
      <c r="G141" s="16">
        <f t="shared" si="5"/>
        <v>677434.8387</v>
      </c>
    </row>
    <row r="142" ht="15.75" customHeight="1">
      <c r="A142" s="15">
        <v>5600000.0</v>
      </c>
      <c r="B142" s="16">
        <f t="shared" si="9"/>
        <v>720</v>
      </c>
      <c r="C142" s="16">
        <f t="shared" si="1"/>
        <v>2450000</v>
      </c>
      <c r="D142" s="16">
        <f t="shared" si="2"/>
        <v>2449280</v>
      </c>
      <c r="E142" s="16">
        <f t="shared" si="3"/>
        <v>-3673200</v>
      </c>
      <c r="F142" s="16">
        <f t="shared" si="4"/>
        <v>6123920</v>
      </c>
      <c r="G142" s="16">
        <f t="shared" si="5"/>
        <v>3697434.839</v>
      </c>
    </row>
    <row r="143" ht="15.75" customHeight="1">
      <c r="A143" s="15">
        <v>1260000.0</v>
      </c>
      <c r="B143" s="16">
        <f t="shared" si="9"/>
        <v>720</v>
      </c>
      <c r="C143" s="16">
        <f t="shared" si="1"/>
        <v>2450000</v>
      </c>
      <c r="D143" s="16">
        <f t="shared" si="2"/>
        <v>2449280</v>
      </c>
      <c r="E143" s="16">
        <f t="shared" si="3"/>
        <v>-3673200</v>
      </c>
      <c r="F143" s="16">
        <f t="shared" si="4"/>
        <v>6123920</v>
      </c>
      <c r="G143" s="16">
        <f t="shared" si="5"/>
        <v>-642565.1613</v>
      </c>
    </row>
    <row r="144" ht="15.75" customHeight="1">
      <c r="A144" s="15">
        <v>4950000.0</v>
      </c>
      <c r="B144" s="16">
        <f t="shared" si="9"/>
        <v>720</v>
      </c>
      <c r="C144" s="16">
        <f t="shared" si="1"/>
        <v>2450000</v>
      </c>
      <c r="D144" s="16">
        <f t="shared" si="2"/>
        <v>2449280</v>
      </c>
      <c r="E144" s="16">
        <f t="shared" si="3"/>
        <v>-3673200</v>
      </c>
      <c r="F144" s="16">
        <f t="shared" si="4"/>
        <v>6123920</v>
      </c>
      <c r="G144" s="16">
        <f t="shared" si="5"/>
        <v>3047434.839</v>
      </c>
    </row>
    <row r="145" ht="15.75" customHeight="1">
      <c r="A145" s="15">
        <v>1990000.0</v>
      </c>
      <c r="B145" s="16">
        <f t="shared" si="9"/>
        <v>720</v>
      </c>
      <c r="C145" s="16">
        <f t="shared" si="1"/>
        <v>2450000</v>
      </c>
      <c r="D145" s="16">
        <f t="shared" si="2"/>
        <v>2449280</v>
      </c>
      <c r="E145" s="16">
        <f t="shared" si="3"/>
        <v>-3673200</v>
      </c>
      <c r="F145" s="16">
        <f t="shared" si="4"/>
        <v>6123920</v>
      </c>
      <c r="G145" s="16">
        <f t="shared" si="5"/>
        <v>87434.83866</v>
      </c>
    </row>
    <row r="146" ht="15.75" customHeight="1">
      <c r="A146" s="15">
        <v>920.0</v>
      </c>
      <c r="B146" s="16">
        <f t="shared" si="9"/>
        <v>720</v>
      </c>
      <c r="C146" s="16">
        <f t="shared" si="1"/>
        <v>2450000</v>
      </c>
      <c r="D146" s="16">
        <f t="shared" si="2"/>
        <v>2449280</v>
      </c>
      <c r="E146" s="16">
        <f t="shared" si="3"/>
        <v>-3673200</v>
      </c>
      <c r="F146" s="16">
        <f t="shared" si="4"/>
        <v>6123920</v>
      </c>
      <c r="G146" s="16">
        <f t="shared" si="5"/>
        <v>-1901645.161</v>
      </c>
    </row>
    <row r="147" ht="15.75" customHeight="1">
      <c r="A147" s="15">
        <v>2100000.0</v>
      </c>
      <c r="B147" s="16">
        <f t="shared" si="9"/>
        <v>720</v>
      </c>
      <c r="C147" s="16">
        <f t="shared" si="1"/>
        <v>2450000</v>
      </c>
      <c r="D147" s="16">
        <f t="shared" si="2"/>
        <v>2449280</v>
      </c>
      <c r="E147" s="16">
        <f t="shared" si="3"/>
        <v>-3673200</v>
      </c>
      <c r="F147" s="16">
        <f t="shared" si="4"/>
        <v>6123920</v>
      </c>
      <c r="G147" s="16">
        <f t="shared" si="5"/>
        <v>197434.8387</v>
      </c>
    </row>
    <row r="148" ht="15.75" customHeight="1">
      <c r="A148" s="15">
        <v>1100000.0</v>
      </c>
      <c r="B148" s="16">
        <f t="shared" si="9"/>
        <v>720</v>
      </c>
      <c r="C148" s="16">
        <f t="shared" si="1"/>
        <v>2450000</v>
      </c>
      <c r="D148" s="16">
        <f t="shared" si="2"/>
        <v>2449280</v>
      </c>
      <c r="E148" s="16">
        <f t="shared" si="3"/>
        <v>-3673200</v>
      </c>
      <c r="F148" s="16">
        <f t="shared" si="4"/>
        <v>6123920</v>
      </c>
      <c r="G148" s="16">
        <f t="shared" si="5"/>
        <v>-802565.1613</v>
      </c>
    </row>
    <row r="149" ht="15.75" customHeight="1">
      <c r="A149" s="15">
        <v>3600000.0</v>
      </c>
      <c r="B149" s="16">
        <f t="shared" si="9"/>
        <v>720</v>
      </c>
      <c r="C149" s="16">
        <f t="shared" si="1"/>
        <v>2450000</v>
      </c>
      <c r="D149" s="16">
        <f t="shared" si="2"/>
        <v>2449280</v>
      </c>
      <c r="E149" s="16">
        <f t="shared" si="3"/>
        <v>-3673200</v>
      </c>
      <c r="F149" s="16">
        <f t="shared" si="4"/>
        <v>6123920</v>
      </c>
      <c r="G149" s="16">
        <f t="shared" si="5"/>
        <v>1697434.839</v>
      </c>
    </row>
    <row r="150" ht="15.75" customHeight="1">
      <c r="A150" s="15">
        <v>2900000.0</v>
      </c>
      <c r="B150" s="16">
        <f t="shared" si="9"/>
        <v>720</v>
      </c>
      <c r="C150" s="16">
        <f t="shared" si="1"/>
        <v>2450000</v>
      </c>
      <c r="D150" s="16">
        <f t="shared" si="2"/>
        <v>2449280</v>
      </c>
      <c r="E150" s="16">
        <f t="shared" si="3"/>
        <v>-3673200</v>
      </c>
      <c r="F150" s="16">
        <f t="shared" si="4"/>
        <v>6123920</v>
      </c>
      <c r="G150" s="16">
        <f t="shared" si="5"/>
        <v>997434.8387</v>
      </c>
    </row>
    <row r="151" ht="15.75" customHeight="1">
      <c r="A151" s="15">
        <v>670.0</v>
      </c>
      <c r="B151" s="16">
        <f t="shared" si="9"/>
        <v>720</v>
      </c>
      <c r="C151" s="16">
        <f t="shared" si="1"/>
        <v>2450000</v>
      </c>
      <c r="D151" s="16">
        <f t="shared" si="2"/>
        <v>2449280</v>
      </c>
      <c r="E151" s="16">
        <f t="shared" si="3"/>
        <v>-3673200</v>
      </c>
      <c r="F151" s="16">
        <f t="shared" si="4"/>
        <v>6123920</v>
      </c>
      <c r="G151" s="16">
        <f t="shared" si="5"/>
        <v>-1901895.161</v>
      </c>
    </row>
    <row r="152" ht="15.75" customHeight="1">
      <c r="A152" s="15">
        <v>820.0</v>
      </c>
      <c r="B152" s="16">
        <f t="shared" si="9"/>
        <v>720</v>
      </c>
      <c r="C152" s="16">
        <f t="shared" si="1"/>
        <v>2450000</v>
      </c>
      <c r="D152" s="16">
        <f t="shared" si="2"/>
        <v>2449280</v>
      </c>
      <c r="E152" s="16">
        <f t="shared" si="3"/>
        <v>-3673200</v>
      </c>
      <c r="F152" s="16">
        <f t="shared" si="4"/>
        <v>6123920</v>
      </c>
      <c r="G152" s="16">
        <f t="shared" si="5"/>
        <v>-1901745.161</v>
      </c>
    </row>
    <row r="153" ht="15.75" customHeight="1">
      <c r="A153" s="15">
        <v>1370000.0</v>
      </c>
      <c r="B153" s="16">
        <f t="shared" si="9"/>
        <v>720</v>
      </c>
      <c r="C153" s="16">
        <f t="shared" si="1"/>
        <v>2450000</v>
      </c>
      <c r="D153" s="16">
        <f t="shared" si="2"/>
        <v>2449280</v>
      </c>
      <c r="E153" s="16">
        <f t="shared" si="3"/>
        <v>-3673200</v>
      </c>
      <c r="F153" s="16">
        <f t="shared" si="4"/>
        <v>6123920</v>
      </c>
      <c r="G153" s="16">
        <f t="shared" si="5"/>
        <v>-532565.1613</v>
      </c>
    </row>
    <row r="154" ht="15.75" customHeight="1">
      <c r="A154" s="15">
        <v>3480000.0</v>
      </c>
      <c r="B154" s="16">
        <f t="shared" si="9"/>
        <v>720</v>
      </c>
      <c r="C154" s="16">
        <f t="shared" si="1"/>
        <v>2450000</v>
      </c>
      <c r="D154" s="16">
        <f t="shared" si="2"/>
        <v>2449280</v>
      </c>
      <c r="E154" s="16">
        <f t="shared" si="3"/>
        <v>-3673200</v>
      </c>
      <c r="F154" s="16">
        <f t="shared" si="4"/>
        <v>6123920</v>
      </c>
      <c r="G154" s="16">
        <f t="shared" si="5"/>
        <v>1577434.839</v>
      </c>
    </row>
    <row r="155" ht="15.75" customHeight="1">
      <c r="A155" s="15">
        <v>1350000.0</v>
      </c>
      <c r="B155" s="16">
        <f t="shared" si="9"/>
        <v>720</v>
      </c>
      <c r="C155" s="16">
        <f t="shared" si="1"/>
        <v>2450000</v>
      </c>
      <c r="D155" s="16">
        <f t="shared" si="2"/>
        <v>2449280</v>
      </c>
      <c r="E155" s="16">
        <f t="shared" si="3"/>
        <v>-3673200</v>
      </c>
      <c r="F155" s="16">
        <f t="shared" si="4"/>
        <v>6123920</v>
      </c>
      <c r="G155" s="16">
        <f t="shared" si="5"/>
        <v>-552565.1613</v>
      </c>
    </row>
    <row r="156" ht="15.75" customHeight="1">
      <c r="A156" s="15">
        <v>2300000.0</v>
      </c>
      <c r="B156" s="16">
        <f t="shared" si="9"/>
        <v>720</v>
      </c>
      <c r="C156" s="16">
        <f t="shared" si="1"/>
        <v>2450000</v>
      </c>
      <c r="D156" s="16">
        <f t="shared" si="2"/>
        <v>2449280</v>
      </c>
      <c r="E156" s="16">
        <f t="shared" si="3"/>
        <v>-3673200</v>
      </c>
      <c r="F156" s="16">
        <f t="shared" si="4"/>
        <v>6123920</v>
      </c>
      <c r="G156" s="16">
        <f t="shared" si="5"/>
        <v>397434.8387</v>
      </c>
    </row>
    <row r="157" ht="15.75" customHeight="1">
      <c r="A157" s="15">
        <v>1900000.0</v>
      </c>
      <c r="B157" s="16">
        <f t="shared" si="9"/>
        <v>720</v>
      </c>
      <c r="C157" s="16">
        <f t="shared" si="1"/>
        <v>2450000</v>
      </c>
      <c r="D157" s="16">
        <f t="shared" si="2"/>
        <v>2449280</v>
      </c>
      <c r="E157" s="16">
        <f t="shared" si="3"/>
        <v>-3673200</v>
      </c>
      <c r="F157" s="16">
        <f t="shared" si="4"/>
        <v>6123920</v>
      </c>
      <c r="G157" s="16">
        <f t="shared" si="5"/>
        <v>-2565.161336</v>
      </c>
    </row>
    <row r="158" ht="15.75" customHeight="1">
      <c r="A158" s="15">
        <v>1450000.0</v>
      </c>
      <c r="B158" s="16">
        <f t="shared" si="9"/>
        <v>720</v>
      </c>
      <c r="C158" s="16">
        <f t="shared" si="1"/>
        <v>2450000</v>
      </c>
      <c r="D158" s="16">
        <f t="shared" si="2"/>
        <v>2449280</v>
      </c>
      <c r="E158" s="16">
        <f t="shared" si="3"/>
        <v>-3673200</v>
      </c>
      <c r="F158" s="16">
        <f t="shared" si="4"/>
        <v>6123920</v>
      </c>
      <c r="G158" s="16">
        <f t="shared" si="5"/>
        <v>-452565.1613</v>
      </c>
    </row>
    <row r="159" ht="15.75" customHeight="1">
      <c r="A159" s="15">
        <v>1000000.0</v>
      </c>
      <c r="B159" s="16">
        <f t="shared" si="9"/>
        <v>720</v>
      </c>
      <c r="C159" s="16">
        <f t="shared" si="1"/>
        <v>2450000</v>
      </c>
      <c r="D159" s="16">
        <f t="shared" si="2"/>
        <v>2449280</v>
      </c>
      <c r="E159" s="16">
        <f t="shared" si="3"/>
        <v>-3673200</v>
      </c>
      <c r="F159" s="16">
        <f t="shared" si="4"/>
        <v>6123920</v>
      </c>
      <c r="G159" s="16">
        <f t="shared" si="5"/>
        <v>-902565.1613</v>
      </c>
    </row>
    <row r="160" ht="15.75" customHeight="1">
      <c r="A160" s="15">
        <v>1300000.0</v>
      </c>
      <c r="B160" s="16">
        <f t="shared" si="9"/>
        <v>720</v>
      </c>
      <c r="C160" s="16">
        <f t="shared" si="1"/>
        <v>2450000</v>
      </c>
      <c r="D160" s="16">
        <f t="shared" si="2"/>
        <v>2449280</v>
      </c>
      <c r="E160" s="16">
        <f t="shared" si="3"/>
        <v>-3673200</v>
      </c>
      <c r="F160" s="16">
        <f t="shared" si="4"/>
        <v>6123920</v>
      </c>
      <c r="G160" s="16">
        <f t="shared" si="5"/>
        <v>-602565.1613</v>
      </c>
    </row>
    <row r="161" ht="15.75" customHeight="1">
      <c r="A161" s="15">
        <v>3600000.0</v>
      </c>
      <c r="B161" s="16">
        <f t="shared" si="9"/>
        <v>720</v>
      </c>
      <c r="C161" s="16">
        <f t="shared" si="1"/>
        <v>2450000</v>
      </c>
      <c r="D161" s="16">
        <f t="shared" si="2"/>
        <v>2449280</v>
      </c>
      <c r="E161" s="16">
        <f t="shared" si="3"/>
        <v>-3673200</v>
      </c>
      <c r="F161" s="16">
        <f t="shared" si="4"/>
        <v>6123920</v>
      </c>
      <c r="G161" s="16">
        <f t="shared" si="5"/>
        <v>1697434.839</v>
      </c>
    </row>
    <row r="162" ht="15.75" customHeight="1">
      <c r="A162" s="15">
        <v>1630000.0</v>
      </c>
      <c r="B162" s="16">
        <f t="shared" si="9"/>
        <v>720</v>
      </c>
      <c r="C162" s="16">
        <f t="shared" si="1"/>
        <v>2450000</v>
      </c>
      <c r="D162" s="16">
        <f t="shared" si="2"/>
        <v>2449280</v>
      </c>
      <c r="E162" s="16">
        <f t="shared" si="3"/>
        <v>-3673200</v>
      </c>
      <c r="F162" s="16">
        <f t="shared" si="4"/>
        <v>6123920</v>
      </c>
      <c r="G162" s="16">
        <f t="shared" si="5"/>
        <v>-272565.1613</v>
      </c>
    </row>
    <row r="163" ht="15.75" customHeight="1">
      <c r="A163" s="15">
        <v>2100000.0</v>
      </c>
      <c r="B163" s="16">
        <f t="shared" si="9"/>
        <v>720</v>
      </c>
      <c r="C163" s="16">
        <f t="shared" si="1"/>
        <v>2450000</v>
      </c>
      <c r="D163" s="16">
        <f t="shared" si="2"/>
        <v>2449280</v>
      </c>
      <c r="E163" s="16">
        <f t="shared" si="3"/>
        <v>-3673200</v>
      </c>
      <c r="F163" s="16">
        <f t="shared" si="4"/>
        <v>6123920</v>
      </c>
      <c r="G163" s="16">
        <f t="shared" si="5"/>
        <v>197434.8387</v>
      </c>
    </row>
    <row r="164" ht="15.75" customHeight="1">
      <c r="A164" s="15">
        <v>9000000.0</v>
      </c>
      <c r="B164" s="16">
        <f t="shared" si="9"/>
        <v>720</v>
      </c>
      <c r="C164" s="16">
        <f t="shared" si="1"/>
        <v>2450000</v>
      </c>
      <c r="D164" s="16">
        <f t="shared" si="2"/>
        <v>2449280</v>
      </c>
      <c r="E164" s="16">
        <f t="shared" si="3"/>
        <v>-3673200</v>
      </c>
      <c r="F164" s="16">
        <f t="shared" si="4"/>
        <v>6123920</v>
      </c>
      <c r="G164" s="16">
        <f t="shared" si="5"/>
        <v>7097434.839</v>
      </c>
    </row>
    <row r="165" ht="15.75" customHeight="1">
      <c r="A165" s="15">
        <v>1050000.0</v>
      </c>
      <c r="B165" s="16">
        <f t="shared" si="9"/>
        <v>719.75</v>
      </c>
      <c r="C165" s="16">
        <f t="shared" si="1"/>
        <v>2450000</v>
      </c>
      <c r="D165" s="16">
        <f t="shared" si="2"/>
        <v>2449280.25</v>
      </c>
      <c r="E165" s="16">
        <f t="shared" si="3"/>
        <v>-3673200.625</v>
      </c>
      <c r="F165" s="16">
        <f t="shared" si="4"/>
        <v>6123920.375</v>
      </c>
      <c r="G165" s="16">
        <f t="shared" si="5"/>
        <v>-852565.1613</v>
      </c>
    </row>
    <row r="166" ht="15.75" customHeight="1">
      <c r="A166" s="15">
        <v>1200000.0</v>
      </c>
      <c r="B166" s="16">
        <f t="shared" si="9"/>
        <v>719.5</v>
      </c>
      <c r="C166" s="16">
        <f t="shared" si="1"/>
        <v>2450000</v>
      </c>
      <c r="D166" s="16">
        <f t="shared" si="2"/>
        <v>2449280.5</v>
      </c>
      <c r="E166" s="16">
        <f t="shared" si="3"/>
        <v>-3673201.25</v>
      </c>
      <c r="F166" s="16">
        <f t="shared" si="4"/>
        <v>6123920.75</v>
      </c>
      <c r="G166" s="16">
        <f t="shared" si="5"/>
        <v>-702565.1613</v>
      </c>
    </row>
    <row r="167" ht="15.75" customHeight="1">
      <c r="A167" s="15">
        <v>900.0</v>
      </c>
      <c r="B167" s="16">
        <f t="shared" si="9"/>
        <v>719.25</v>
      </c>
      <c r="C167" s="16">
        <f t="shared" si="1"/>
        <v>2450000</v>
      </c>
      <c r="D167" s="16">
        <f t="shared" si="2"/>
        <v>2449280.75</v>
      </c>
      <c r="E167" s="16">
        <f t="shared" si="3"/>
        <v>-3673201.875</v>
      </c>
      <c r="F167" s="16">
        <f t="shared" si="4"/>
        <v>6123921.125</v>
      </c>
      <c r="G167" s="16">
        <f t="shared" si="5"/>
        <v>-1901665.161</v>
      </c>
    </row>
    <row r="168" ht="15.75" customHeight="1">
      <c r="A168" s="15">
        <v>2251800.0</v>
      </c>
      <c r="B168" s="16">
        <f t="shared" si="9"/>
        <v>719</v>
      </c>
      <c r="C168" s="16">
        <f t="shared" si="1"/>
        <v>2450000</v>
      </c>
      <c r="D168" s="16">
        <f t="shared" si="2"/>
        <v>2449281</v>
      </c>
      <c r="E168" s="16">
        <f t="shared" si="3"/>
        <v>-3673202.5</v>
      </c>
      <c r="F168" s="16">
        <f t="shared" si="4"/>
        <v>6123921.5</v>
      </c>
      <c r="G168" s="16">
        <f t="shared" si="5"/>
        <v>349234.8387</v>
      </c>
    </row>
    <row r="169" ht="15.75" customHeight="1">
      <c r="A169" s="15">
        <v>998.0</v>
      </c>
      <c r="B169" s="16">
        <f t="shared" si="9"/>
        <v>718.75</v>
      </c>
      <c r="C169" s="16">
        <f t="shared" si="1"/>
        <v>2450000</v>
      </c>
      <c r="D169" s="16">
        <f t="shared" si="2"/>
        <v>2449281.25</v>
      </c>
      <c r="E169" s="16">
        <f t="shared" si="3"/>
        <v>-3673203.125</v>
      </c>
      <c r="F169" s="16">
        <f t="shared" si="4"/>
        <v>6123921.875</v>
      </c>
      <c r="G169" s="16">
        <f t="shared" si="5"/>
        <v>-1901567.161</v>
      </c>
    </row>
    <row r="170" ht="15.75" customHeight="1">
      <c r="A170" s="15">
        <v>1550000.0</v>
      </c>
      <c r="B170" s="16">
        <f t="shared" si="9"/>
        <v>718.5</v>
      </c>
      <c r="C170" s="16">
        <f t="shared" si="1"/>
        <v>2450000</v>
      </c>
      <c r="D170" s="16">
        <f t="shared" si="2"/>
        <v>2449281.5</v>
      </c>
      <c r="E170" s="16">
        <f t="shared" si="3"/>
        <v>-3673203.75</v>
      </c>
      <c r="F170" s="16">
        <f t="shared" si="4"/>
        <v>6123922.25</v>
      </c>
      <c r="G170" s="16">
        <f t="shared" si="5"/>
        <v>-352565.1613</v>
      </c>
    </row>
    <row r="171" ht="15.75" customHeight="1">
      <c r="A171" s="15">
        <v>780.0</v>
      </c>
      <c r="B171" s="16">
        <f t="shared" si="9"/>
        <v>718.25</v>
      </c>
      <c r="C171" s="16">
        <f t="shared" si="1"/>
        <v>2450000</v>
      </c>
      <c r="D171" s="16">
        <f t="shared" si="2"/>
        <v>2449281.75</v>
      </c>
      <c r="E171" s="16">
        <f t="shared" si="3"/>
        <v>-3673204.375</v>
      </c>
      <c r="F171" s="16">
        <f t="shared" si="4"/>
        <v>6123922.625</v>
      </c>
      <c r="G171" s="16">
        <f t="shared" si="5"/>
        <v>-1901785.161</v>
      </c>
    </row>
    <row r="172" ht="15.75" customHeight="1">
      <c r="A172" s="15">
        <v>1380000.0</v>
      </c>
      <c r="B172" s="16">
        <f t="shared" si="9"/>
        <v>718</v>
      </c>
      <c r="C172" s="16">
        <f t="shared" si="1"/>
        <v>2450000</v>
      </c>
      <c r="D172" s="16">
        <f t="shared" si="2"/>
        <v>2449282</v>
      </c>
      <c r="E172" s="16">
        <f t="shared" si="3"/>
        <v>-3673205</v>
      </c>
      <c r="F172" s="16">
        <f t="shared" si="4"/>
        <v>6123923</v>
      </c>
      <c r="G172" s="16">
        <f t="shared" si="5"/>
        <v>-522565.1613</v>
      </c>
    </row>
    <row r="173" ht="15.75" customHeight="1">
      <c r="A173" s="15">
        <v>1798000.0</v>
      </c>
      <c r="B173" s="16">
        <f t="shared" si="9"/>
        <v>717.25</v>
      </c>
      <c r="C173" s="16">
        <f t="shared" si="1"/>
        <v>2450000</v>
      </c>
      <c r="D173" s="16">
        <f t="shared" si="2"/>
        <v>2449282.75</v>
      </c>
      <c r="E173" s="16">
        <f t="shared" si="3"/>
        <v>-3673206.875</v>
      </c>
      <c r="F173" s="16">
        <f t="shared" si="4"/>
        <v>6123924.125</v>
      </c>
      <c r="G173" s="16">
        <f t="shared" si="5"/>
        <v>-104565.1613</v>
      </c>
    </row>
    <row r="174" ht="15.75" customHeight="1">
      <c r="A174" s="15">
        <v>1300000.0</v>
      </c>
      <c r="B174" s="16">
        <f t="shared" si="9"/>
        <v>716.5</v>
      </c>
      <c r="C174" s="16">
        <f t="shared" si="1"/>
        <v>2450000</v>
      </c>
      <c r="D174" s="16">
        <f t="shared" si="2"/>
        <v>2449283.5</v>
      </c>
      <c r="E174" s="16">
        <f t="shared" si="3"/>
        <v>-3673208.75</v>
      </c>
      <c r="F174" s="16">
        <f t="shared" si="4"/>
        <v>6123925.25</v>
      </c>
      <c r="G174" s="16">
        <f t="shared" si="5"/>
        <v>-602565.1613</v>
      </c>
    </row>
    <row r="175" ht="15.75" customHeight="1">
      <c r="A175" s="15">
        <v>1268000.0</v>
      </c>
      <c r="B175" s="16">
        <f t="shared" si="9"/>
        <v>715.75</v>
      </c>
      <c r="C175" s="16">
        <f t="shared" si="1"/>
        <v>2450000</v>
      </c>
      <c r="D175" s="16">
        <f t="shared" si="2"/>
        <v>2449284.25</v>
      </c>
      <c r="E175" s="16">
        <f t="shared" si="3"/>
        <v>-3673210.625</v>
      </c>
      <c r="F175" s="16">
        <f t="shared" si="4"/>
        <v>6123926.375</v>
      </c>
      <c r="G175" s="16">
        <f t="shared" si="5"/>
        <v>-634565.1613</v>
      </c>
    </row>
    <row r="176" ht="15.75" customHeight="1">
      <c r="A176" s="15">
        <v>2600000.0</v>
      </c>
      <c r="B176" s="16">
        <f t="shared" si="9"/>
        <v>715</v>
      </c>
      <c r="C176" s="16">
        <f t="shared" si="1"/>
        <v>2450000</v>
      </c>
      <c r="D176" s="16">
        <f t="shared" si="2"/>
        <v>2449285</v>
      </c>
      <c r="E176" s="16">
        <f t="shared" si="3"/>
        <v>-3673212.5</v>
      </c>
      <c r="F176" s="16">
        <f t="shared" si="4"/>
        <v>6123927.5</v>
      </c>
      <c r="G176" s="16">
        <f t="shared" si="5"/>
        <v>697434.8387</v>
      </c>
    </row>
    <row r="177" ht="15.75" customHeight="1">
      <c r="A177" s="15">
        <v>4200000.0</v>
      </c>
      <c r="B177" s="16">
        <f t="shared" si="9"/>
        <v>715</v>
      </c>
      <c r="C177" s="16">
        <f t="shared" si="1"/>
        <v>2450000</v>
      </c>
      <c r="D177" s="16">
        <f t="shared" si="2"/>
        <v>2449285</v>
      </c>
      <c r="E177" s="16">
        <f t="shared" si="3"/>
        <v>-3673212.5</v>
      </c>
      <c r="F177" s="16">
        <f t="shared" si="4"/>
        <v>6123927.5</v>
      </c>
      <c r="G177" s="16">
        <f t="shared" si="5"/>
        <v>2297434.839</v>
      </c>
    </row>
    <row r="178" ht="15.75" customHeight="1">
      <c r="A178" s="15">
        <v>3330000.0</v>
      </c>
      <c r="B178" s="16">
        <f t="shared" si="9"/>
        <v>715</v>
      </c>
      <c r="C178" s="16">
        <f t="shared" si="1"/>
        <v>2450000</v>
      </c>
      <c r="D178" s="16">
        <f t="shared" si="2"/>
        <v>2449285</v>
      </c>
      <c r="E178" s="16">
        <f t="shared" si="3"/>
        <v>-3673212.5</v>
      </c>
      <c r="F178" s="16">
        <f t="shared" si="4"/>
        <v>6123927.5</v>
      </c>
      <c r="G178" s="16">
        <f t="shared" si="5"/>
        <v>1427434.839</v>
      </c>
    </row>
    <row r="179" ht="15.75" customHeight="1">
      <c r="A179" s="15">
        <v>2600000.0</v>
      </c>
      <c r="B179" s="16">
        <f t="shared" si="9"/>
        <v>715</v>
      </c>
      <c r="C179" s="16">
        <f t="shared" si="1"/>
        <v>2450000</v>
      </c>
      <c r="D179" s="16">
        <f t="shared" si="2"/>
        <v>2449285</v>
      </c>
      <c r="E179" s="16">
        <f t="shared" si="3"/>
        <v>-3673212.5</v>
      </c>
      <c r="F179" s="16">
        <f t="shared" si="4"/>
        <v>6123927.5</v>
      </c>
      <c r="G179" s="16">
        <f t="shared" si="5"/>
        <v>697434.8387</v>
      </c>
    </row>
    <row r="180" ht="15.75" customHeight="1">
      <c r="A180" s="15">
        <v>1950000.0</v>
      </c>
      <c r="B180" s="16">
        <f t="shared" si="9"/>
        <v>715</v>
      </c>
      <c r="C180" s="16">
        <f t="shared" si="1"/>
        <v>2450000</v>
      </c>
      <c r="D180" s="16">
        <f t="shared" si="2"/>
        <v>2449285</v>
      </c>
      <c r="E180" s="16">
        <f t="shared" si="3"/>
        <v>-3673212.5</v>
      </c>
      <c r="F180" s="16">
        <f t="shared" si="4"/>
        <v>6123927.5</v>
      </c>
      <c r="G180" s="16">
        <f t="shared" si="5"/>
        <v>47434.83866</v>
      </c>
    </row>
    <row r="181" ht="15.75" customHeight="1">
      <c r="A181" s="15">
        <v>1050000.0</v>
      </c>
      <c r="B181" s="16">
        <f t="shared" si="9"/>
        <v>715</v>
      </c>
      <c r="C181" s="16">
        <f t="shared" si="1"/>
        <v>2450000</v>
      </c>
      <c r="D181" s="16">
        <f t="shared" si="2"/>
        <v>2449285</v>
      </c>
      <c r="E181" s="16">
        <f t="shared" si="3"/>
        <v>-3673212.5</v>
      </c>
      <c r="F181" s="16">
        <f t="shared" si="4"/>
        <v>6123927.5</v>
      </c>
      <c r="G181" s="16">
        <f t="shared" si="5"/>
        <v>-852565.1613</v>
      </c>
    </row>
    <row r="182" ht="15.75" customHeight="1">
      <c r="A182" s="15">
        <v>900.0</v>
      </c>
      <c r="B182" s="16">
        <f t="shared" si="9"/>
        <v>715</v>
      </c>
      <c r="C182" s="16">
        <f t="shared" si="1"/>
        <v>2450000</v>
      </c>
      <c r="D182" s="16">
        <f t="shared" si="2"/>
        <v>2449285</v>
      </c>
      <c r="E182" s="16">
        <f t="shared" si="3"/>
        <v>-3673212.5</v>
      </c>
      <c r="F182" s="16">
        <f t="shared" si="4"/>
        <v>6123927.5</v>
      </c>
      <c r="G182" s="16">
        <f t="shared" si="5"/>
        <v>-1901665.161</v>
      </c>
    </row>
    <row r="183" ht="15.75" customHeight="1">
      <c r="A183" s="15">
        <v>638.0</v>
      </c>
      <c r="B183" s="16">
        <f t="shared" si="9"/>
        <v>715</v>
      </c>
      <c r="C183" s="16">
        <f t="shared" si="1"/>
        <v>2450000</v>
      </c>
      <c r="D183" s="16">
        <f t="shared" si="2"/>
        <v>2449285</v>
      </c>
      <c r="E183" s="16">
        <f t="shared" si="3"/>
        <v>-3673212.5</v>
      </c>
      <c r="F183" s="16">
        <f t="shared" si="4"/>
        <v>6123927.5</v>
      </c>
      <c r="G183" s="16">
        <f t="shared" si="5"/>
        <v>-1901927.161</v>
      </c>
    </row>
    <row r="184" ht="15.75" customHeight="1">
      <c r="A184" s="15">
        <v>1400000.0</v>
      </c>
      <c r="B184" s="16">
        <f t="shared" si="9"/>
        <v>715</v>
      </c>
      <c r="C184" s="16">
        <f t="shared" si="1"/>
        <v>2450000</v>
      </c>
      <c r="D184" s="16">
        <f t="shared" si="2"/>
        <v>2449285</v>
      </c>
      <c r="E184" s="16">
        <f t="shared" si="3"/>
        <v>-3673212.5</v>
      </c>
      <c r="F184" s="16">
        <f t="shared" si="4"/>
        <v>6123927.5</v>
      </c>
      <c r="G184" s="16">
        <f t="shared" si="5"/>
        <v>-502565.1613</v>
      </c>
    </row>
    <row r="185" ht="15.75" customHeight="1">
      <c r="A185" s="15">
        <v>850.0</v>
      </c>
      <c r="B185" s="16">
        <f t="shared" si="9"/>
        <v>715</v>
      </c>
      <c r="C185" s="16">
        <f t="shared" si="1"/>
        <v>2450000</v>
      </c>
      <c r="D185" s="16">
        <f t="shared" si="2"/>
        <v>2449285</v>
      </c>
      <c r="E185" s="16">
        <f t="shared" si="3"/>
        <v>-3673212.5</v>
      </c>
      <c r="F185" s="16">
        <f t="shared" si="4"/>
        <v>6123927.5</v>
      </c>
      <c r="G185" s="16">
        <f t="shared" si="5"/>
        <v>-1901715.161</v>
      </c>
    </row>
    <row r="186" ht="15.75" customHeight="1">
      <c r="A186" s="15">
        <v>5200000.0</v>
      </c>
      <c r="B186" s="16">
        <f t="shared" si="9"/>
        <v>715</v>
      </c>
      <c r="C186" s="16">
        <f t="shared" si="1"/>
        <v>2450000</v>
      </c>
      <c r="D186" s="16">
        <f t="shared" si="2"/>
        <v>2449285</v>
      </c>
      <c r="E186" s="16">
        <f t="shared" si="3"/>
        <v>-3673212.5</v>
      </c>
      <c r="F186" s="16">
        <f t="shared" si="4"/>
        <v>6123927.5</v>
      </c>
      <c r="G186" s="16">
        <f t="shared" si="5"/>
        <v>3297434.839</v>
      </c>
    </row>
    <row r="187" ht="15.75" customHeight="1">
      <c r="A187" s="15">
        <v>1800000.0</v>
      </c>
      <c r="B187" s="16">
        <f t="shared" si="9"/>
        <v>715</v>
      </c>
      <c r="C187" s="16">
        <f t="shared" si="1"/>
        <v>2450000</v>
      </c>
      <c r="D187" s="16">
        <f t="shared" si="2"/>
        <v>2449285</v>
      </c>
      <c r="E187" s="16">
        <f t="shared" si="3"/>
        <v>-3673212.5</v>
      </c>
      <c r="F187" s="16">
        <f t="shared" si="4"/>
        <v>6123927.5</v>
      </c>
      <c r="G187" s="16">
        <f t="shared" si="5"/>
        <v>-102565.1613</v>
      </c>
    </row>
    <row r="188" ht="15.75" customHeight="1">
      <c r="A188" s="15">
        <v>5500000.0</v>
      </c>
      <c r="B188" s="16">
        <f t="shared" si="9"/>
        <v>715</v>
      </c>
      <c r="C188" s="16">
        <f t="shared" si="1"/>
        <v>2450000</v>
      </c>
      <c r="D188" s="16">
        <f t="shared" si="2"/>
        <v>2449285</v>
      </c>
      <c r="E188" s="16">
        <f t="shared" si="3"/>
        <v>-3673212.5</v>
      </c>
      <c r="F188" s="16">
        <f t="shared" si="4"/>
        <v>6123927.5</v>
      </c>
      <c r="G188" s="16">
        <f t="shared" si="5"/>
        <v>3597434.839</v>
      </c>
    </row>
    <row r="189" ht="15.75" customHeight="1">
      <c r="A189" s="15">
        <v>350.0</v>
      </c>
      <c r="B189" s="16">
        <f t="shared" si="9"/>
        <v>714.75</v>
      </c>
      <c r="C189" s="16">
        <f t="shared" si="1"/>
        <v>2450000</v>
      </c>
      <c r="D189" s="16">
        <f t="shared" si="2"/>
        <v>2449285.25</v>
      </c>
      <c r="E189" s="16">
        <f t="shared" si="3"/>
        <v>-3673213.125</v>
      </c>
      <c r="F189" s="16">
        <f t="shared" si="4"/>
        <v>6123927.875</v>
      </c>
      <c r="G189" s="16">
        <f t="shared" si="5"/>
        <v>-1902215.161</v>
      </c>
    </row>
    <row r="190" ht="15.75" customHeight="1">
      <c r="A190" s="15">
        <v>3600000.0</v>
      </c>
      <c r="B190" s="16">
        <f t="shared" si="9"/>
        <v>715</v>
      </c>
      <c r="C190" s="16">
        <f t="shared" si="1"/>
        <v>2450000</v>
      </c>
      <c r="D190" s="16">
        <f t="shared" si="2"/>
        <v>2449285</v>
      </c>
      <c r="E190" s="16">
        <f t="shared" si="3"/>
        <v>-3673212.5</v>
      </c>
      <c r="F190" s="16">
        <f t="shared" si="4"/>
        <v>6123927.5</v>
      </c>
      <c r="G190" s="16">
        <f t="shared" si="5"/>
        <v>1697434.839</v>
      </c>
    </row>
    <row r="191" ht="15.75" customHeight="1">
      <c r="A191" s="15">
        <v>1790000.0</v>
      </c>
      <c r="B191" s="16">
        <f t="shared" si="9"/>
        <v>715</v>
      </c>
      <c r="C191" s="16">
        <f t="shared" si="1"/>
        <v>2450000</v>
      </c>
      <c r="D191" s="16">
        <f t="shared" si="2"/>
        <v>2449285</v>
      </c>
      <c r="E191" s="16">
        <f t="shared" si="3"/>
        <v>-3673212.5</v>
      </c>
      <c r="F191" s="16">
        <f t="shared" si="4"/>
        <v>6123927.5</v>
      </c>
      <c r="G191" s="16">
        <f t="shared" si="5"/>
        <v>-112565.1613</v>
      </c>
    </row>
    <row r="192" ht="15.75" customHeight="1">
      <c r="A192" s="15">
        <v>635.0</v>
      </c>
      <c r="B192" s="16">
        <f t="shared" si="9"/>
        <v>715</v>
      </c>
      <c r="C192" s="16">
        <f t="shared" si="1"/>
        <v>2450000</v>
      </c>
      <c r="D192" s="16">
        <f t="shared" si="2"/>
        <v>2449285</v>
      </c>
      <c r="E192" s="16">
        <f t="shared" si="3"/>
        <v>-3673212.5</v>
      </c>
      <c r="F192" s="16">
        <f t="shared" si="4"/>
        <v>6123927.5</v>
      </c>
      <c r="G192" s="16">
        <f t="shared" si="5"/>
        <v>-1901930.161</v>
      </c>
    </row>
    <row r="193" ht="15.75" customHeight="1">
      <c r="A193" s="15">
        <v>530.0</v>
      </c>
      <c r="B193" s="16">
        <f t="shared" si="9"/>
        <v>715</v>
      </c>
      <c r="C193" s="16">
        <f t="shared" si="1"/>
        <v>2450000</v>
      </c>
      <c r="D193" s="16">
        <f t="shared" si="2"/>
        <v>2449285</v>
      </c>
      <c r="E193" s="16">
        <f t="shared" si="3"/>
        <v>-3673212.5</v>
      </c>
      <c r="F193" s="16">
        <f t="shared" si="4"/>
        <v>6123927.5</v>
      </c>
      <c r="G193" s="16">
        <f t="shared" si="5"/>
        <v>-1902035.161</v>
      </c>
    </row>
    <row r="194" ht="15.75" customHeight="1">
      <c r="A194" s="15">
        <v>5070000.0</v>
      </c>
      <c r="B194" s="16">
        <f t="shared" si="9"/>
        <v>715</v>
      </c>
      <c r="C194" s="16">
        <f t="shared" si="1"/>
        <v>2450000</v>
      </c>
      <c r="D194" s="16">
        <f t="shared" si="2"/>
        <v>2449285</v>
      </c>
      <c r="E194" s="16">
        <f t="shared" si="3"/>
        <v>-3673212.5</v>
      </c>
      <c r="F194" s="16">
        <f t="shared" si="4"/>
        <v>6123927.5</v>
      </c>
      <c r="G194" s="16">
        <f t="shared" si="5"/>
        <v>3167434.839</v>
      </c>
    </row>
    <row r="195" ht="15.75" customHeight="1">
      <c r="A195" s="15">
        <v>1207000.0</v>
      </c>
      <c r="B195" s="16">
        <f t="shared" si="9"/>
        <v>715</v>
      </c>
      <c r="C195" s="16">
        <f t="shared" si="1"/>
        <v>2450000</v>
      </c>
      <c r="D195" s="16">
        <f t="shared" si="2"/>
        <v>2449285</v>
      </c>
      <c r="E195" s="16">
        <f t="shared" si="3"/>
        <v>-3673212.5</v>
      </c>
      <c r="F195" s="16">
        <f t="shared" si="4"/>
        <v>6123927.5</v>
      </c>
      <c r="G195" s="16">
        <f t="shared" si="5"/>
        <v>-695565.1613</v>
      </c>
    </row>
    <row r="196" ht="15.75" customHeight="1">
      <c r="A196" s="15">
        <v>1177000.0</v>
      </c>
      <c r="B196" s="16">
        <f t="shared" si="9"/>
        <v>715</v>
      </c>
      <c r="C196" s="16">
        <f t="shared" si="1"/>
        <v>2450000</v>
      </c>
      <c r="D196" s="16">
        <f t="shared" si="2"/>
        <v>2449285</v>
      </c>
      <c r="E196" s="16">
        <f t="shared" si="3"/>
        <v>-3673212.5</v>
      </c>
      <c r="F196" s="16">
        <f t="shared" si="4"/>
        <v>6123927.5</v>
      </c>
      <c r="G196" s="16">
        <f t="shared" si="5"/>
        <v>-725565.1613</v>
      </c>
    </row>
    <row r="197" ht="15.75" customHeight="1">
      <c r="A197" s="15">
        <v>468.0</v>
      </c>
      <c r="B197" s="16">
        <f t="shared" si="9"/>
        <v>715</v>
      </c>
      <c r="C197" s="16">
        <f t="shared" si="1"/>
        <v>2450000</v>
      </c>
      <c r="D197" s="16">
        <f t="shared" si="2"/>
        <v>2449285</v>
      </c>
      <c r="E197" s="16">
        <f t="shared" si="3"/>
        <v>-3673212.5</v>
      </c>
      <c r="F197" s="16">
        <f t="shared" si="4"/>
        <v>6123927.5</v>
      </c>
      <c r="G197" s="16">
        <f t="shared" si="5"/>
        <v>-1902097.161</v>
      </c>
    </row>
    <row r="198" ht="15.75" customHeight="1">
      <c r="A198" s="15">
        <v>3000000.0</v>
      </c>
      <c r="B198" s="16">
        <f t="shared" si="9"/>
        <v>715</v>
      </c>
      <c r="C198" s="16">
        <f t="shared" si="1"/>
        <v>2450000</v>
      </c>
      <c r="D198" s="16">
        <f t="shared" si="2"/>
        <v>2449285</v>
      </c>
      <c r="E198" s="16">
        <f t="shared" si="3"/>
        <v>-3673212.5</v>
      </c>
      <c r="F198" s="16">
        <f t="shared" si="4"/>
        <v>6123927.5</v>
      </c>
      <c r="G198" s="16">
        <f t="shared" si="5"/>
        <v>1097434.839</v>
      </c>
    </row>
    <row r="199" ht="15.75" customHeight="1">
      <c r="A199" s="15">
        <v>700.0</v>
      </c>
      <c r="B199" s="16">
        <f t="shared" si="9"/>
        <v>715</v>
      </c>
      <c r="C199" s="16">
        <f t="shared" si="1"/>
        <v>2450000</v>
      </c>
      <c r="D199" s="16">
        <f t="shared" si="2"/>
        <v>2449285</v>
      </c>
      <c r="E199" s="16">
        <f t="shared" si="3"/>
        <v>-3673212.5</v>
      </c>
      <c r="F199" s="16">
        <f t="shared" si="4"/>
        <v>6123927.5</v>
      </c>
      <c r="G199" s="16">
        <f t="shared" si="5"/>
        <v>-1901865.161</v>
      </c>
    </row>
    <row r="200" ht="15.75" customHeight="1">
      <c r="A200" s="15">
        <v>3710000.0</v>
      </c>
      <c r="B200" s="16">
        <f t="shared" si="9"/>
        <v>715</v>
      </c>
      <c r="C200" s="16">
        <f t="shared" si="1"/>
        <v>2450000</v>
      </c>
      <c r="D200" s="16">
        <f t="shared" si="2"/>
        <v>2449285</v>
      </c>
      <c r="E200" s="16">
        <f t="shared" si="3"/>
        <v>-3673212.5</v>
      </c>
      <c r="F200" s="16">
        <f t="shared" si="4"/>
        <v>6123927.5</v>
      </c>
      <c r="G200" s="16">
        <f t="shared" si="5"/>
        <v>1807434.839</v>
      </c>
    </row>
    <row r="201" ht="15.75" customHeight="1">
      <c r="A201" s="15">
        <v>1900000.0</v>
      </c>
      <c r="B201" s="16">
        <f t="shared" si="9"/>
        <v>715</v>
      </c>
      <c r="C201" s="16">
        <f t="shared" si="1"/>
        <v>2450000</v>
      </c>
      <c r="D201" s="16">
        <f t="shared" si="2"/>
        <v>2449285</v>
      </c>
      <c r="E201" s="16">
        <f t="shared" si="3"/>
        <v>-3673212.5</v>
      </c>
      <c r="F201" s="16">
        <f t="shared" si="4"/>
        <v>6123927.5</v>
      </c>
      <c r="G201" s="16">
        <f t="shared" si="5"/>
        <v>-2565.161336</v>
      </c>
    </row>
    <row r="202" ht="15.75" customHeight="1">
      <c r="A202" s="15">
        <v>3785400.0</v>
      </c>
      <c r="B202" s="16">
        <f t="shared" si="9"/>
        <v>715</v>
      </c>
      <c r="C202" s="16">
        <f t="shared" si="1"/>
        <v>2450000</v>
      </c>
      <c r="D202" s="16">
        <f t="shared" si="2"/>
        <v>2449285</v>
      </c>
      <c r="E202" s="16">
        <f t="shared" si="3"/>
        <v>-3673212.5</v>
      </c>
      <c r="F202" s="16">
        <f t="shared" si="4"/>
        <v>6123927.5</v>
      </c>
      <c r="G202" s="16">
        <f t="shared" si="5"/>
        <v>1882834.839</v>
      </c>
    </row>
    <row r="203" ht="15.75" customHeight="1">
      <c r="A203" s="15">
        <v>1300000.0</v>
      </c>
      <c r="B203" s="16">
        <f t="shared" si="9"/>
        <v>715</v>
      </c>
      <c r="C203" s="16">
        <f t="shared" si="1"/>
        <v>2450000</v>
      </c>
      <c r="D203" s="16">
        <f t="shared" si="2"/>
        <v>2449285</v>
      </c>
      <c r="E203" s="16">
        <f t="shared" si="3"/>
        <v>-3673212.5</v>
      </c>
      <c r="F203" s="16">
        <f t="shared" si="4"/>
        <v>6123927.5</v>
      </c>
      <c r="G203" s="16">
        <f t="shared" si="5"/>
        <v>-602565.1613</v>
      </c>
    </row>
    <row r="204" ht="15.75" customHeight="1">
      <c r="A204" s="15">
        <v>960.0</v>
      </c>
      <c r="B204" s="16">
        <f t="shared" si="9"/>
        <v>715</v>
      </c>
      <c r="C204" s="16">
        <f t="shared" si="1"/>
        <v>2450000</v>
      </c>
      <c r="D204" s="16">
        <f t="shared" si="2"/>
        <v>2449285</v>
      </c>
      <c r="E204" s="16">
        <f t="shared" si="3"/>
        <v>-3673212.5</v>
      </c>
      <c r="F204" s="16">
        <f t="shared" si="4"/>
        <v>6123927.5</v>
      </c>
      <c r="G204" s="16">
        <f t="shared" si="5"/>
        <v>-1901605.161</v>
      </c>
    </row>
    <row r="205" ht="15.75" customHeight="1">
      <c r="A205" s="15">
        <v>490.0</v>
      </c>
      <c r="B205" s="16">
        <f t="shared" si="9"/>
        <v>715</v>
      </c>
      <c r="C205" s="16">
        <f t="shared" si="1"/>
        <v>2450000</v>
      </c>
      <c r="D205" s="16">
        <f t="shared" si="2"/>
        <v>2449285</v>
      </c>
      <c r="E205" s="16">
        <f t="shared" si="3"/>
        <v>-3673212.5</v>
      </c>
      <c r="F205" s="16">
        <f t="shared" si="4"/>
        <v>6123927.5</v>
      </c>
      <c r="G205" s="16">
        <f t="shared" si="5"/>
        <v>-1902075.161</v>
      </c>
    </row>
    <row r="206" ht="15.75" customHeight="1">
      <c r="A206" s="15">
        <v>4200000.0</v>
      </c>
      <c r="B206" s="16">
        <f t="shared" si="9"/>
        <v>715</v>
      </c>
      <c r="C206" s="16">
        <f t="shared" si="1"/>
        <v>2450000</v>
      </c>
      <c r="D206" s="16">
        <f t="shared" si="2"/>
        <v>2449285</v>
      </c>
      <c r="E206" s="16">
        <f t="shared" si="3"/>
        <v>-3673212.5</v>
      </c>
      <c r="F206" s="16">
        <f t="shared" si="4"/>
        <v>6123927.5</v>
      </c>
      <c r="G206" s="16">
        <f t="shared" si="5"/>
        <v>2297434.839</v>
      </c>
    </row>
    <row r="207" ht="15.75" customHeight="1">
      <c r="A207" s="15">
        <v>1450000.0</v>
      </c>
      <c r="B207" s="16">
        <f t="shared" si="9"/>
        <v>715</v>
      </c>
      <c r="C207" s="16">
        <f t="shared" si="1"/>
        <v>2450000</v>
      </c>
      <c r="D207" s="16">
        <f t="shared" si="2"/>
        <v>2449285</v>
      </c>
      <c r="E207" s="16">
        <f t="shared" si="3"/>
        <v>-3673212.5</v>
      </c>
      <c r="F207" s="16">
        <f t="shared" si="4"/>
        <v>6123927.5</v>
      </c>
      <c r="G207" s="16">
        <f t="shared" si="5"/>
        <v>-452565.1613</v>
      </c>
    </row>
    <row r="208" ht="15.75" customHeight="1">
      <c r="A208" s="15">
        <v>2380000.0</v>
      </c>
      <c r="B208" s="16">
        <f t="shared" si="9"/>
        <v>715</v>
      </c>
      <c r="C208" s="16">
        <f t="shared" si="1"/>
        <v>2450000</v>
      </c>
      <c r="D208" s="16">
        <f t="shared" si="2"/>
        <v>2449285</v>
      </c>
      <c r="E208" s="16">
        <f t="shared" si="3"/>
        <v>-3673212.5</v>
      </c>
      <c r="F208" s="16">
        <f t="shared" si="4"/>
        <v>6123927.5</v>
      </c>
      <c r="G208" s="16">
        <f t="shared" si="5"/>
        <v>477434.8387</v>
      </c>
    </row>
    <row r="209" ht="15.75" customHeight="1">
      <c r="A209" s="15">
        <v>1350000.0</v>
      </c>
      <c r="B209" s="16">
        <f t="shared" si="9"/>
        <v>715</v>
      </c>
      <c r="C209" s="16">
        <f t="shared" si="1"/>
        <v>2450000</v>
      </c>
      <c r="D209" s="16">
        <f t="shared" si="2"/>
        <v>2449285</v>
      </c>
      <c r="E209" s="16">
        <f t="shared" si="3"/>
        <v>-3673212.5</v>
      </c>
      <c r="F209" s="16">
        <f t="shared" si="4"/>
        <v>6123927.5</v>
      </c>
      <c r="G209" s="16">
        <f t="shared" si="5"/>
        <v>-552565.1613</v>
      </c>
    </row>
    <row r="210" ht="15.75" customHeight="1">
      <c r="A210" s="15">
        <v>1800000.0</v>
      </c>
      <c r="B210" s="16">
        <f t="shared" si="9"/>
        <v>715</v>
      </c>
      <c r="C210" s="16">
        <f t="shared" si="1"/>
        <v>2450000</v>
      </c>
      <c r="D210" s="16">
        <f t="shared" si="2"/>
        <v>2449285</v>
      </c>
      <c r="E210" s="16">
        <f t="shared" si="3"/>
        <v>-3673212.5</v>
      </c>
      <c r="F210" s="16">
        <f t="shared" si="4"/>
        <v>6123927.5</v>
      </c>
      <c r="G210" s="16">
        <f t="shared" si="5"/>
        <v>-102565.1613</v>
      </c>
    </row>
    <row r="211" ht="15.75" customHeight="1">
      <c r="A211" s="15">
        <v>1210000.0</v>
      </c>
      <c r="B211" s="16">
        <f t="shared" si="9"/>
        <v>715</v>
      </c>
      <c r="C211" s="16">
        <f t="shared" si="1"/>
        <v>2450000</v>
      </c>
      <c r="D211" s="16">
        <f t="shared" si="2"/>
        <v>2449285</v>
      </c>
      <c r="E211" s="16">
        <f t="shared" si="3"/>
        <v>-3673212.5</v>
      </c>
      <c r="F211" s="16">
        <f t="shared" si="4"/>
        <v>6123927.5</v>
      </c>
      <c r="G211" s="16">
        <f t="shared" si="5"/>
        <v>-692565.1613</v>
      </c>
    </row>
    <row r="212" ht="15.75" customHeight="1">
      <c r="A212" s="15">
        <v>5750000.0</v>
      </c>
      <c r="B212" s="16">
        <f t="shared" si="9"/>
        <v>715</v>
      </c>
      <c r="C212" s="16">
        <f t="shared" si="1"/>
        <v>2450000</v>
      </c>
      <c r="D212" s="16">
        <f t="shared" si="2"/>
        <v>2449285</v>
      </c>
      <c r="E212" s="16">
        <f t="shared" si="3"/>
        <v>-3673212.5</v>
      </c>
      <c r="F212" s="16">
        <f t="shared" si="4"/>
        <v>6123927.5</v>
      </c>
      <c r="G212" s="16">
        <f t="shared" si="5"/>
        <v>3847434.839</v>
      </c>
    </row>
    <row r="213" ht="15.75" customHeight="1">
      <c r="A213" s="15">
        <v>1900000.0</v>
      </c>
      <c r="B213" s="16">
        <f t="shared" si="9"/>
        <v>714.75</v>
      </c>
      <c r="C213" s="16">
        <f t="shared" si="1"/>
        <v>2450000</v>
      </c>
      <c r="D213" s="16">
        <f t="shared" si="2"/>
        <v>2449285.25</v>
      </c>
      <c r="E213" s="16">
        <f t="shared" si="3"/>
        <v>-3673213.125</v>
      </c>
      <c r="F213" s="16">
        <f t="shared" si="4"/>
        <v>6123927.875</v>
      </c>
      <c r="G213" s="16">
        <f t="shared" si="5"/>
        <v>-2565.161336</v>
      </c>
    </row>
    <row r="214" ht="15.75" customHeight="1">
      <c r="A214" s="15">
        <v>2700000.0</v>
      </c>
      <c r="B214" s="16">
        <f t="shared" si="9"/>
        <v>714.5</v>
      </c>
      <c r="C214" s="16">
        <f t="shared" si="1"/>
        <v>2450000</v>
      </c>
      <c r="D214" s="16">
        <f t="shared" si="2"/>
        <v>2449285.5</v>
      </c>
      <c r="E214" s="16">
        <f t="shared" si="3"/>
        <v>-3673213.75</v>
      </c>
      <c r="F214" s="16">
        <f t="shared" si="4"/>
        <v>6123928.25</v>
      </c>
      <c r="G214" s="16">
        <f t="shared" si="5"/>
        <v>797434.8387</v>
      </c>
    </row>
    <row r="215" ht="15.75" customHeight="1">
      <c r="A215" s="15">
        <v>6300000.0</v>
      </c>
      <c r="B215" s="16">
        <f t="shared" si="9"/>
        <v>714.25</v>
      </c>
      <c r="C215" s="16">
        <f t="shared" si="1"/>
        <v>2450000</v>
      </c>
      <c r="D215" s="16">
        <f t="shared" si="2"/>
        <v>2449285.75</v>
      </c>
      <c r="E215" s="16">
        <f t="shared" si="3"/>
        <v>-3673214.375</v>
      </c>
      <c r="F215" s="16">
        <f t="shared" si="4"/>
        <v>6123928.625</v>
      </c>
      <c r="G215" s="16">
        <f t="shared" si="5"/>
        <v>4397434.839</v>
      </c>
    </row>
    <row r="216" ht="15.75" customHeight="1">
      <c r="A216" s="15">
        <v>350.0</v>
      </c>
      <c r="B216" s="16">
        <f t="shared" si="9"/>
        <v>714</v>
      </c>
      <c r="C216" s="16">
        <f t="shared" si="1"/>
        <v>2450000</v>
      </c>
      <c r="D216" s="16">
        <f t="shared" si="2"/>
        <v>2449286</v>
      </c>
      <c r="E216" s="16">
        <f t="shared" si="3"/>
        <v>-3673215</v>
      </c>
      <c r="F216" s="16">
        <f t="shared" si="4"/>
        <v>6123929</v>
      </c>
      <c r="G216" s="16">
        <f t="shared" si="5"/>
        <v>-1902215.161</v>
      </c>
    </row>
    <row r="217" ht="15.75" customHeight="1">
      <c r="A217" s="15">
        <v>1900000.0</v>
      </c>
      <c r="B217" s="16">
        <f t="shared" si="9"/>
        <v>714.75</v>
      </c>
      <c r="C217" s="16">
        <f t="shared" si="1"/>
        <v>2450000</v>
      </c>
      <c r="D217" s="16">
        <f t="shared" si="2"/>
        <v>2449285.25</v>
      </c>
      <c r="E217" s="16">
        <f t="shared" si="3"/>
        <v>-3673213.125</v>
      </c>
      <c r="F217" s="16">
        <f t="shared" si="4"/>
        <v>6123927.875</v>
      </c>
      <c r="G217" s="16">
        <f t="shared" si="5"/>
        <v>-2565.161336</v>
      </c>
    </row>
    <row r="218" ht="15.75" customHeight="1">
      <c r="A218" s="15">
        <v>3000000.0</v>
      </c>
      <c r="B218" s="16">
        <f t="shared" si="9"/>
        <v>714.5</v>
      </c>
      <c r="C218" s="16">
        <f t="shared" si="1"/>
        <v>2450000</v>
      </c>
      <c r="D218" s="16">
        <f t="shared" si="2"/>
        <v>2449285.5</v>
      </c>
      <c r="E218" s="16">
        <f t="shared" si="3"/>
        <v>-3673213.75</v>
      </c>
      <c r="F218" s="16">
        <f t="shared" si="4"/>
        <v>6123928.25</v>
      </c>
      <c r="G218" s="16">
        <f t="shared" si="5"/>
        <v>1097434.839</v>
      </c>
    </row>
    <row r="219" ht="15.75" customHeight="1">
      <c r="A219" s="15">
        <v>240.0</v>
      </c>
      <c r="B219" s="16">
        <f t="shared" si="9"/>
        <v>714.25</v>
      </c>
      <c r="C219" s="16">
        <f t="shared" si="1"/>
        <v>2449860</v>
      </c>
      <c r="D219" s="16">
        <f t="shared" si="2"/>
        <v>2449145.75</v>
      </c>
      <c r="E219" s="16">
        <f t="shared" si="3"/>
        <v>-3673004.375</v>
      </c>
      <c r="F219" s="16">
        <f t="shared" si="4"/>
        <v>6123578.625</v>
      </c>
      <c r="G219" s="16">
        <f t="shared" si="5"/>
        <v>-1902325.161</v>
      </c>
    </row>
    <row r="220" ht="15.75" customHeight="1">
      <c r="A220" s="15">
        <v>1300000.0</v>
      </c>
      <c r="B220" s="16">
        <f t="shared" si="9"/>
        <v>715</v>
      </c>
      <c r="C220" s="16">
        <f t="shared" si="1"/>
        <v>2450000</v>
      </c>
      <c r="D220" s="16">
        <f t="shared" si="2"/>
        <v>2449285</v>
      </c>
      <c r="E220" s="16">
        <f t="shared" si="3"/>
        <v>-3673212.5</v>
      </c>
      <c r="F220" s="16">
        <f t="shared" si="4"/>
        <v>6123927.5</v>
      </c>
      <c r="G220" s="16">
        <f t="shared" si="5"/>
        <v>-602565.1613</v>
      </c>
    </row>
    <row r="221" ht="15.75" customHeight="1">
      <c r="A221" s="15">
        <v>1000000.0</v>
      </c>
      <c r="B221" s="16">
        <f t="shared" si="9"/>
        <v>714.75</v>
      </c>
      <c r="C221" s="16">
        <f t="shared" si="1"/>
        <v>2450000</v>
      </c>
      <c r="D221" s="16">
        <f t="shared" si="2"/>
        <v>2449285.25</v>
      </c>
      <c r="E221" s="16">
        <f t="shared" si="3"/>
        <v>-3673213.125</v>
      </c>
      <c r="F221" s="16">
        <f t="shared" si="4"/>
        <v>6123927.875</v>
      </c>
      <c r="G221" s="16">
        <f t="shared" si="5"/>
        <v>-902565.1613</v>
      </c>
    </row>
    <row r="222" ht="15.75" customHeight="1">
      <c r="A222" s="15">
        <v>1000000.0</v>
      </c>
      <c r="B222" s="16">
        <f t="shared" si="9"/>
        <v>714.5</v>
      </c>
      <c r="C222" s="16">
        <f t="shared" si="1"/>
        <v>2450000</v>
      </c>
      <c r="D222" s="16">
        <f t="shared" si="2"/>
        <v>2449285.5</v>
      </c>
      <c r="E222" s="16">
        <f t="shared" si="3"/>
        <v>-3673213.75</v>
      </c>
      <c r="F222" s="16">
        <f t="shared" si="4"/>
        <v>6123928.25</v>
      </c>
      <c r="G222" s="16">
        <f t="shared" si="5"/>
        <v>-902565.1613</v>
      </c>
    </row>
    <row r="223" ht="15.75" customHeight="1">
      <c r="A223" s="15">
        <v>2000000.0</v>
      </c>
      <c r="B223" s="16">
        <f t="shared" si="9"/>
        <v>714.25</v>
      </c>
      <c r="C223" s="16">
        <f t="shared" si="1"/>
        <v>2450000</v>
      </c>
      <c r="D223" s="16">
        <f t="shared" si="2"/>
        <v>2449285.75</v>
      </c>
      <c r="E223" s="16">
        <f t="shared" si="3"/>
        <v>-3673214.375</v>
      </c>
      <c r="F223" s="16">
        <f t="shared" si="4"/>
        <v>6123928.625</v>
      </c>
      <c r="G223" s="16">
        <f t="shared" si="5"/>
        <v>97434.83866</v>
      </c>
    </row>
    <row r="224" ht="15.75" customHeight="1">
      <c r="A224" s="15">
        <v>6380000.0</v>
      </c>
      <c r="B224" s="16">
        <f t="shared" si="9"/>
        <v>714</v>
      </c>
      <c r="C224" s="16">
        <f t="shared" si="1"/>
        <v>2450000</v>
      </c>
      <c r="D224" s="16">
        <f t="shared" si="2"/>
        <v>2449286</v>
      </c>
      <c r="E224" s="16">
        <f t="shared" si="3"/>
        <v>-3673215</v>
      </c>
      <c r="F224" s="16">
        <f t="shared" si="4"/>
        <v>6123929</v>
      </c>
      <c r="G224" s="16">
        <f t="shared" si="5"/>
        <v>4477434.839</v>
      </c>
    </row>
    <row r="225" ht="15.75" customHeight="1">
      <c r="A225" s="15">
        <v>2480000.0</v>
      </c>
      <c r="B225" s="16">
        <f t="shared" si="9"/>
        <v>713</v>
      </c>
      <c r="C225" s="16">
        <f t="shared" si="1"/>
        <v>2450000</v>
      </c>
      <c r="D225" s="16">
        <f t="shared" si="2"/>
        <v>2449287</v>
      </c>
      <c r="E225" s="16">
        <f t="shared" si="3"/>
        <v>-3673217.5</v>
      </c>
      <c r="F225" s="16">
        <f t="shared" si="4"/>
        <v>6123930.5</v>
      </c>
      <c r="G225" s="16">
        <f t="shared" si="5"/>
        <v>577434.8387</v>
      </c>
    </row>
    <row r="226" ht="15.75" customHeight="1">
      <c r="A226" s="15">
        <v>676775.0</v>
      </c>
      <c r="B226" s="16">
        <f t="shared" si="9"/>
        <v>712</v>
      </c>
      <c r="C226" s="16">
        <f t="shared" si="1"/>
        <v>2449720</v>
      </c>
      <c r="D226" s="16">
        <f t="shared" si="2"/>
        <v>2449008</v>
      </c>
      <c r="E226" s="16">
        <f t="shared" si="3"/>
        <v>-3672800</v>
      </c>
      <c r="F226" s="16">
        <f t="shared" si="4"/>
        <v>6123232</v>
      </c>
      <c r="G226" s="16">
        <f t="shared" si="5"/>
        <v>-1225790.161</v>
      </c>
    </row>
    <row r="227" ht="15.75" customHeight="1">
      <c r="A227" s="15">
        <v>2280000.0</v>
      </c>
      <c r="B227" s="16">
        <f t="shared" si="9"/>
        <v>711</v>
      </c>
      <c r="C227" s="16">
        <f t="shared" si="1"/>
        <v>2449860</v>
      </c>
      <c r="D227" s="16">
        <f t="shared" si="2"/>
        <v>2449149</v>
      </c>
      <c r="E227" s="16">
        <f t="shared" si="3"/>
        <v>-3673012.5</v>
      </c>
      <c r="F227" s="16">
        <f t="shared" si="4"/>
        <v>6123583.5</v>
      </c>
      <c r="G227" s="16">
        <f t="shared" si="5"/>
        <v>377434.8387</v>
      </c>
    </row>
    <row r="228" ht="15.75" customHeight="1">
      <c r="A228" s="15">
        <v>1830000.0</v>
      </c>
      <c r="B228" s="16">
        <f t="shared" si="9"/>
        <v>710</v>
      </c>
      <c r="C228" s="16">
        <f t="shared" si="1"/>
        <v>2450000</v>
      </c>
      <c r="D228" s="16">
        <f t="shared" si="2"/>
        <v>2449290</v>
      </c>
      <c r="E228" s="16">
        <f t="shared" si="3"/>
        <v>-3673225</v>
      </c>
      <c r="F228" s="16">
        <f t="shared" si="4"/>
        <v>6123935</v>
      </c>
      <c r="G228" s="16">
        <f t="shared" si="5"/>
        <v>-72565.16134</v>
      </c>
    </row>
    <row r="229" ht="15.75" customHeight="1">
      <c r="A229" s="15">
        <v>1750000.0</v>
      </c>
      <c r="B229" s="16">
        <f t="shared" si="9"/>
        <v>710</v>
      </c>
      <c r="C229" s="16">
        <f t="shared" si="1"/>
        <v>2450000</v>
      </c>
      <c r="D229" s="16">
        <f t="shared" si="2"/>
        <v>2449290</v>
      </c>
      <c r="E229" s="16">
        <f t="shared" si="3"/>
        <v>-3673225</v>
      </c>
      <c r="F229" s="16">
        <f t="shared" si="4"/>
        <v>6123935</v>
      </c>
      <c r="G229" s="16">
        <f t="shared" si="5"/>
        <v>-152565.1613</v>
      </c>
    </row>
    <row r="230" ht="15.75" customHeight="1">
      <c r="A230" s="15">
        <v>1780000.0</v>
      </c>
      <c r="B230" s="16">
        <f t="shared" si="9"/>
        <v>710</v>
      </c>
      <c r="C230" s="16">
        <f t="shared" si="1"/>
        <v>2450000</v>
      </c>
      <c r="D230" s="16">
        <f t="shared" si="2"/>
        <v>2449290</v>
      </c>
      <c r="E230" s="16">
        <f t="shared" si="3"/>
        <v>-3673225</v>
      </c>
      <c r="F230" s="16">
        <f t="shared" si="4"/>
        <v>6123935</v>
      </c>
      <c r="G230" s="16">
        <f t="shared" si="5"/>
        <v>-122565.1613</v>
      </c>
    </row>
    <row r="231" ht="15.75" customHeight="1">
      <c r="A231" s="15">
        <v>3380000.0</v>
      </c>
      <c r="B231" s="16">
        <f t="shared" si="9"/>
        <v>710</v>
      </c>
      <c r="C231" s="16">
        <f t="shared" si="1"/>
        <v>2450000</v>
      </c>
      <c r="D231" s="16">
        <f t="shared" si="2"/>
        <v>2449290</v>
      </c>
      <c r="E231" s="16">
        <f t="shared" si="3"/>
        <v>-3673225</v>
      </c>
      <c r="F231" s="16">
        <f t="shared" si="4"/>
        <v>6123935</v>
      </c>
      <c r="G231" s="16">
        <f t="shared" si="5"/>
        <v>1477434.839</v>
      </c>
    </row>
    <row r="232" ht="15.75" customHeight="1">
      <c r="A232" s="15">
        <v>1200000.0</v>
      </c>
      <c r="B232" s="16">
        <f t="shared" si="9"/>
        <v>710</v>
      </c>
      <c r="C232" s="16">
        <f t="shared" si="1"/>
        <v>2450000</v>
      </c>
      <c r="D232" s="16">
        <f t="shared" si="2"/>
        <v>2449290</v>
      </c>
      <c r="E232" s="16">
        <f t="shared" si="3"/>
        <v>-3673225</v>
      </c>
      <c r="F232" s="16">
        <f t="shared" si="4"/>
        <v>6123935</v>
      </c>
      <c r="G232" s="16">
        <f t="shared" si="5"/>
        <v>-702565.1613</v>
      </c>
    </row>
    <row r="233" ht="15.75" customHeight="1">
      <c r="A233" s="15">
        <v>2300000.0</v>
      </c>
      <c r="B233" s="16">
        <f t="shared" si="9"/>
        <v>710</v>
      </c>
      <c r="C233" s="16">
        <f t="shared" si="1"/>
        <v>2450000</v>
      </c>
      <c r="D233" s="16">
        <f t="shared" si="2"/>
        <v>2449290</v>
      </c>
      <c r="E233" s="16">
        <f t="shared" si="3"/>
        <v>-3673225</v>
      </c>
      <c r="F233" s="16">
        <f t="shared" si="4"/>
        <v>6123935</v>
      </c>
      <c r="G233" s="16">
        <f t="shared" si="5"/>
        <v>397434.8387</v>
      </c>
    </row>
    <row r="234" ht="15.75" customHeight="1">
      <c r="A234" s="15">
        <v>2300000.0</v>
      </c>
      <c r="B234" s="16">
        <f t="shared" si="9"/>
        <v>710</v>
      </c>
      <c r="C234" s="16">
        <f t="shared" si="1"/>
        <v>2450000</v>
      </c>
      <c r="D234" s="16">
        <f t="shared" si="2"/>
        <v>2449290</v>
      </c>
      <c r="E234" s="16">
        <f t="shared" si="3"/>
        <v>-3673225</v>
      </c>
      <c r="F234" s="16">
        <f t="shared" si="4"/>
        <v>6123935</v>
      </c>
      <c r="G234" s="16">
        <f t="shared" si="5"/>
        <v>397434.8387</v>
      </c>
    </row>
    <row r="235" ht="15.75" customHeight="1">
      <c r="A235" s="15">
        <v>1600000.0</v>
      </c>
      <c r="B235" s="16">
        <f t="shared" si="9"/>
        <v>710</v>
      </c>
      <c r="C235" s="16">
        <f t="shared" si="1"/>
        <v>2450000</v>
      </c>
      <c r="D235" s="16">
        <f t="shared" si="2"/>
        <v>2449290</v>
      </c>
      <c r="E235" s="16">
        <f t="shared" si="3"/>
        <v>-3673225</v>
      </c>
      <c r="F235" s="16">
        <f t="shared" si="4"/>
        <v>6123935</v>
      </c>
      <c r="G235" s="16">
        <f t="shared" si="5"/>
        <v>-302565.1613</v>
      </c>
    </row>
    <row r="236" ht="15.75" customHeight="1">
      <c r="A236" s="15">
        <v>1291000.0</v>
      </c>
      <c r="B236" s="16">
        <f t="shared" si="9"/>
        <v>710</v>
      </c>
      <c r="C236" s="16">
        <f t="shared" si="1"/>
        <v>2450000</v>
      </c>
      <c r="D236" s="16">
        <f t="shared" si="2"/>
        <v>2449290</v>
      </c>
      <c r="E236" s="16">
        <f t="shared" si="3"/>
        <v>-3673225</v>
      </c>
      <c r="F236" s="16">
        <f t="shared" si="4"/>
        <v>6123935</v>
      </c>
      <c r="G236" s="16">
        <f t="shared" si="5"/>
        <v>-611565.1613</v>
      </c>
    </row>
    <row r="237" ht="15.75" customHeight="1">
      <c r="A237" s="15">
        <v>880.0</v>
      </c>
      <c r="B237" s="16">
        <f t="shared" si="9"/>
        <v>710</v>
      </c>
      <c r="C237" s="16">
        <f t="shared" si="1"/>
        <v>2450000</v>
      </c>
      <c r="D237" s="16">
        <f t="shared" si="2"/>
        <v>2449290</v>
      </c>
      <c r="E237" s="16">
        <f t="shared" si="3"/>
        <v>-3673225</v>
      </c>
      <c r="F237" s="16">
        <f t="shared" si="4"/>
        <v>6123935</v>
      </c>
      <c r="G237" s="16">
        <f t="shared" si="5"/>
        <v>-1901685.161</v>
      </c>
    </row>
    <row r="238" ht="15.75" customHeight="1">
      <c r="A238" s="15">
        <v>655.0</v>
      </c>
      <c r="B238" s="16">
        <f t="shared" si="9"/>
        <v>710</v>
      </c>
      <c r="C238" s="16">
        <f t="shared" si="1"/>
        <v>2450000</v>
      </c>
      <c r="D238" s="16">
        <f t="shared" si="2"/>
        <v>2449290</v>
      </c>
      <c r="E238" s="16">
        <f t="shared" si="3"/>
        <v>-3673225</v>
      </c>
      <c r="F238" s="16">
        <f t="shared" si="4"/>
        <v>6123935</v>
      </c>
      <c r="G238" s="16">
        <f t="shared" si="5"/>
        <v>-1901910.161</v>
      </c>
    </row>
    <row r="239" ht="15.75" customHeight="1">
      <c r="A239" s="15">
        <v>2150000.0</v>
      </c>
      <c r="B239" s="16">
        <f t="shared" si="9"/>
        <v>710</v>
      </c>
      <c r="C239" s="16">
        <f t="shared" si="1"/>
        <v>2450000</v>
      </c>
      <c r="D239" s="16">
        <f t="shared" si="2"/>
        <v>2449290</v>
      </c>
      <c r="E239" s="16">
        <f t="shared" si="3"/>
        <v>-3673225</v>
      </c>
      <c r="F239" s="16">
        <f t="shared" si="4"/>
        <v>6123935</v>
      </c>
      <c r="G239" s="16">
        <f t="shared" si="5"/>
        <v>247434.8387</v>
      </c>
    </row>
    <row r="240" ht="15.75" customHeight="1">
      <c r="A240" s="15">
        <v>1400000.0</v>
      </c>
      <c r="B240" s="16">
        <f t="shared" si="9"/>
        <v>710</v>
      </c>
      <c r="C240" s="16">
        <f t="shared" si="1"/>
        <v>2450000</v>
      </c>
      <c r="D240" s="16">
        <f t="shared" si="2"/>
        <v>2449290</v>
      </c>
      <c r="E240" s="16">
        <f t="shared" si="3"/>
        <v>-3673225</v>
      </c>
      <c r="F240" s="16">
        <f t="shared" si="4"/>
        <v>6123935</v>
      </c>
      <c r="G240" s="16">
        <f t="shared" si="5"/>
        <v>-502565.1613</v>
      </c>
    </row>
    <row r="241" ht="15.75" customHeight="1">
      <c r="A241" s="15">
        <v>7975250.0</v>
      </c>
      <c r="B241" s="16">
        <f t="shared" si="9"/>
        <v>710</v>
      </c>
      <c r="C241" s="16">
        <f t="shared" si="1"/>
        <v>2450000</v>
      </c>
      <c r="D241" s="16">
        <f t="shared" si="2"/>
        <v>2449290</v>
      </c>
      <c r="E241" s="16">
        <f t="shared" si="3"/>
        <v>-3673225</v>
      </c>
      <c r="F241" s="16">
        <f t="shared" si="4"/>
        <v>6123935</v>
      </c>
      <c r="G241" s="16">
        <f t="shared" si="5"/>
        <v>6072684.839</v>
      </c>
    </row>
    <row r="242" ht="15.75" customHeight="1">
      <c r="A242" s="15">
        <v>1100000.0</v>
      </c>
      <c r="B242" s="16">
        <f t="shared" si="9"/>
        <v>710</v>
      </c>
      <c r="C242" s="16">
        <f t="shared" si="1"/>
        <v>2450000</v>
      </c>
      <c r="D242" s="16">
        <f t="shared" si="2"/>
        <v>2449290</v>
      </c>
      <c r="E242" s="16">
        <f t="shared" si="3"/>
        <v>-3673225</v>
      </c>
      <c r="F242" s="16">
        <f t="shared" si="4"/>
        <v>6123935</v>
      </c>
      <c r="G242" s="16">
        <f t="shared" si="5"/>
        <v>-802565.1613</v>
      </c>
    </row>
    <row r="243" ht="15.75" customHeight="1">
      <c r="A243" s="15">
        <v>1238000.0</v>
      </c>
      <c r="B243" s="16">
        <f t="shared" si="9"/>
        <v>710</v>
      </c>
      <c r="C243" s="16">
        <f t="shared" si="1"/>
        <v>2450000</v>
      </c>
      <c r="D243" s="16">
        <f t="shared" si="2"/>
        <v>2449290</v>
      </c>
      <c r="E243" s="16">
        <f t="shared" si="3"/>
        <v>-3673225</v>
      </c>
      <c r="F243" s="16">
        <f t="shared" si="4"/>
        <v>6123935</v>
      </c>
      <c r="G243" s="16">
        <f t="shared" si="5"/>
        <v>-664565.1613</v>
      </c>
    </row>
    <row r="244" ht="15.75" customHeight="1">
      <c r="A244" s="15">
        <v>750.0</v>
      </c>
      <c r="B244" s="16">
        <f t="shared" si="9"/>
        <v>710</v>
      </c>
      <c r="C244" s="16">
        <f t="shared" si="1"/>
        <v>2450000</v>
      </c>
      <c r="D244" s="16">
        <f t="shared" si="2"/>
        <v>2449290</v>
      </c>
      <c r="E244" s="16">
        <f t="shared" si="3"/>
        <v>-3673225</v>
      </c>
      <c r="F244" s="16">
        <f t="shared" si="4"/>
        <v>6123935</v>
      </c>
      <c r="G244" s="16">
        <f t="shared" si="5"/>
        <v>-1901815.161</v>
      </c>
    </row>
    <row r="245" ht="15.75" customHeight="1">
      <c r="A245" s="15">
        <v>2100000.0</v>
      </c>
      <c r="B245" s="16">
        <f t="shared" si="9"/>
        <v>710</v>
      </c>
      <c r="C245" s="16">
        <f t="shared" si="1"/>
        <v>2450000</v>
      </c>
      <c r="D245" s="16">
        <f t="shared" si="2"/>
        <v>2449290</v>
      </c>
      <c r="E245" s="16">
        <f t="shared" si="3"/>
        <v>-3673225</v>
      </c>
      <c r="F245" s="16">
        <f t="shared" si="4"/>
        <v>6123935</v>
      </c>
      <c r="G245" s="16">
        <f t="shared" si="5"/>
        <v>197434.8387</v>
      </c>
    </row>
    <row r="246" ht="15.75" customHeight="1">
      <c r="A246" s="15">
        <v>900.0</v>
      </c>
      <c r="B246" s="16">
        <f t="shared" si="9"/>
        <v>710</v>
      </c>
      <c r="C246" s="16">
        <f t="shared" si="1"/>
        <v>2450000</v>
      </c>
      <c r="D246" s="16">
        <f t="shared" si="2"/>
        <v>2449290</v>
      </c>
      <c r="E246" s="16">
        <f t="shared" si="3"/>
        <v>-3673225</v>
      </c>
      <c r="F246" s="16">
        <f t="shared" si="4"/>
        <v>6123935</v>
      </c>
      <c r="G246" s="16">
        <f t="shared" si="5"/>
        <v>-1901665.161</v>
      </c>
    </row>
    <row r="247" ht="15.75" customHeight="1">
      <c r="A247" s="15">
        <v>1500000.0</v>
      </c>
      <c r="B247" s="16">
        <f t="shared" si="9"/>
        <v>710</v>
      </c>
      <c r="C247" s="16">
        <f t="shared" si="1"/>
        <v>2450000</v>
      </c>
      <c r="D247" s="16">
        <f t="shared" si="2"/>
        <v>2449290</v>
      </c>
      <c r="E247" s="16">
        <f t="shared" si="3"/>
        <v>-3673225</v>
      </c>
      <c r="F247" s="16">
        <f t="shared" si="4"/>
        <v>6123935</v>
      </c>
      <c r="G247" s="16">
        <f t="shared" si="5"/>
        <v>-402565.1613</v>
      </c>
    </row>
    <row r="248" ht="15.75" customHeight="1">
      <c r="A248" s="15">
        <v>2300000.0</v>
      </c>
      <c r="B248" s="16">
        <f t="shared" si="9"/>
        <v>710</v>
      </c>
      <c r="C248" s="16">
        <f t="shared" si="1"/>
        <v>2450000</v>
      </c>
      <c r="D248" s="16">
        <f t="shared" si="2"/>
        <v>2449290</v>
      </c>
      <c r="E248" s="16">
        <f t="shared" si="3"/>
        <v>-3673225</v>
      </c>
      <c r="F248" s="16">
        <f t="shared" si="4"/>
        <v>6123935</v>
      </c>
      <c r="G248" s="16">
        <f t="shared" si="5"/>
        <v>397434.8387</v>
      </c>
    </row>
    <row r="249" ht="15.75" customHeight="1">
      <c r="A249" s="15">
        <v>1000000.0</v>
      </c>
      <c r="B249" s="16">
        <f t="shared" si="9"/>
        <v>710</v>
      </c>
      <c r="C249" s="16">
        <f t="shared" si="1"/>
        <v>2450000</v>
      </c>
      <c r="D249" s="16">
        <f t="shared" si="2"/>
        <v>2449290</v>
      </c>
      <c r="E249" s="16">
        <f t="shared" si="3"/>
        <v>-3673225</v>
      </c>
      <c r="F249" s="16">
        <f t="shared" si="4"/>
        <v>6123935</v>
      </c>
      <c r="G249" s="16">
        <f t="shared" si="5"/>
        <v>-902565.1613</v>
      </c>
    </row>
    <row r="250" ht="15.75" customHeight="1">
      <c r="A250" s="15">
        <v>990.0</v>
      </c>
      <c r="B250" s="16">
        <f t="shared" si="9"/>
        <v>710</v>
      </c>
      <c r="C250" s="16">
        <f t="shared" si="1"/>
        <v>2450000</v>
      </c>
      <c r="D250" s="16">
        <f t="shared" si="2"/>
        <v>2449290</v>
      </c>
      <c r="E250" s="16">
        <f t="shared" si="3"/>
        <v>-3673225</v>
      </c>
      <c r="F250" s="16">
        <f t="shared" si="4"/>
        <v>6123935</v>
      </c>
      <c r="G250" s="16">
        <f t="shared" si="5"/>
        <v>-1901575.161</v>
      </c>
    </row>
    <row r="251" ht="15.75" customHeight="1">
      <c r="A251" s="15">
        <v>3960000.0</v>
      </c>
      <c r="B251" s="16">
        <f t="shared" si="9"/>
        <v>710</v>
      </c>
      <c r="C251" s="16">
        <f t="shared" si="1"/>
        <v>2450000</v>
      </c>
      <c r="D251" s="16">
        <f t="shared" si="2"/>
        <v>2449290</v>
      </c>
      <c r="E251" s="16">
        <f t="shared" si="3"/>
        <v>-3673225</v>
      </c>
      <c r="F251" s="16">
        <f t="shared" si="4"/>
        <v>6123935</v>
      </c>
      <c r="G251" s="16">
        <f t="shared" si="5"/>
        <v>2057434.839</v>
      </c>
    </row>
    <row r="252" ht="15.75" customHeight="1">
      <c r="A252" s="15">
        <v>2700000.0</v>
      </c>
      <c r="B252" s="16">
        <f t="shared" si="9"/>
        <v>710</v>
      </c>
      <c r="C252" s="16">
        <f t="shared" si="1"/>
        <v>2450000</v>
      </c>
      <c r="D252" s="16">
        <f t="shared" si="2"/>
        <v>2449290</v>
      </c>
      <c r="E252" s="16">
        <f t="shared" si="3"/>
        <v>-3673225</v>
      </c>
      <c r="F252" s="16">
        <f t="shared" si="4"/>
        <v>6123935</v>
      </c>
      <c r="G252" s="16">
        <f t="shared" si="5"/>
        <v>797434.8387</v>
      </c>
    </row>
    <row r="253" ht="15.75" customHeight="1">
      <c r="A253" s="15">
        <v>1900000.0</v>
      </c>
      <c r="B253" s="16">
        <f t="shared" si="9"/>
        <v>710</v>
      </c>
      <c r="C253" s="16">
        <f t="shared" si="1"/>
        <v>2450000</v>
      </c>
      <c r="D253" s="16">
        <f t="shared" si="2"/>
        <v>2449290</v>
      </c>
      <c r="E253" s="16">
        <f t="shared" si="3"/>
        <v>-3673225</v>
      </c>
      <c r="F253" s="16">
        <f t="shared" si="4"/>
        <v>6123935</v>
      </c>
      <c r="G253" s="16">
        <f t="shared" si="5"/>
        <v>-2565.161336</v>
      </c>
    </row>
    <row r="254" ht="15.75" customHeight="1">
      <c r="A254" s="15">
        <v>5460000.0</v>
      </c>
      <c r="B254" s="16">
        <f t="shared" si="9"/>
        <v>710</v>
      </c>
      <c r="C254" s="16">
        <f t="shared" si="1"/>
        <v>2450000</v>
      </c>
      <c r="D254" s="16">
        <f t="shared" si="2"/>
        <v>2449290</v>
      </c>
      <c r="E254" s="16">
        <f t="shared" si="3"/>
        <v>-3673225</v>
      </c>
      <c r="F254" s="16">
        <f t="shared" si="4"/>
        <v>6123935</v>
      </c>
      <c r="G254" s="16">
        <f t="shared" si="5"/>
        <v>3557434.839</v>
      </c>
    </row>
    <row r="255" ht="15.75" customHeight="1">
      <c r="A255" s="15">
        <v>2050000.0</v>
      </c>
      <c r="B255" s="16">
        <f t="shared" si="9"/>
        <v>710</v>
      </c>
      <c r="C255" s="16">
        <f t="shared" si="1"/>
        <v>2450000</v>
      </c>
      <c r="D255" s="16">
        <f t="shared" si="2"/>
        <v>2449290</v>
      </c>
      <c r="E255" s="16">
        <f t="shared" si="3"/>
        <v>-3673225</v>
      </c>
      <c r="F255" s="16">
        <f t="shared" si="4"/>
        <v>6123935</v>
      </c>
      <c r="G255" s="16">
        <f t="shared" si="5"/>
        <v>147434.8387</v>
      </c>
    </row>
    <row r="256" ht="15.75" customHeight="1">
      <c r="A256" s="15">
        <v>1121800.0</v>
      </c>
      <c r="B256" s="16">
        <f t="shared" si="9"/>
        <v>710</v>
      </c>
      <c r="C256" s="16">
        <f t="shared" si="1"/>
        <v>2450000</v>
      </c>
      <c r="D256" s="16">
        <f t="shared" si="2"/>
        <v>2449290</v>
      </c>
      <c r="E256" s="16">
        <f t="shared" si="3"/>
        <v>-3673225</v>
      </c>
      <c r="F256" s="16">
        <f t="shared" si="4"/>
        <v>6123935</v>
      </c>
      <c r="G256" s="16">
        <f t="shared" si="5"/>
        <v>-780765.1613</v>
      </c>
    </row>
    <row r="257" ht="15.75" customHeight="1">
      <c r="A257" s="15">
        <v>1506300.0</v>
      </c>
      <c r="B257" s="16">
        <f t="shared" si="9"/>
        <v>709.5</v>
      </c>
      <c r="C257" s="16">
        <f t="shared" si="1"/>
        <v>2450000</v>
      </c>
      <c r="D257" s="16">
        <f t="shared" si="2"/>
        <v>2449290.5</v>
      </c>
      <c r="E257" s="16">
        <f t="shared" si="3"/>
        <v>-3673226.25</v>
      </c>
      <c r="F257" s="16">
        <f t="shared" si="4"/>
        <v>6123935.75</v>
      </c>
      <c r="G257" s="16">
        <f t="shared" si="5"/>
        <v>-396265.1613</v>
      </c>
    </row>
    <row r="258" ht="15.75" customHeight="1">
      <c r="A258" s="15">
        <v>1530000.0</v>
      </c>
      <c r="B258" s="16">
        <f t="shared" si="9"/>
        <v>709</v>
      </c>
      <c r="C258" s="16">
        <f t="shared" si="1"/>
        <v>2450000</v>
      </c>
      <c r="D258" s="16">
        <f t="shared" si="2"/>
        <v>2449291</v>
      </c>
      <c r="E258" s="16">
        <f t="shared" si="3"/>
        <v>-3673227.5</v>
      </c>
      <c r="F258" s="16">
        <f t="shared" si="4"/>
        <v>6123936.5</v>
      </c>
      <c r="G258" s="16">
        <f t="shared" si="5"/>
        <v>-372565.1613</v>
      </c>
    </row>
    <row r="259" ht="15.75" customHeight="1">
      <c r="A259" s="15">
        <v>3800000.0</v>
      </c>
      <c r="B259" s="16">
        <f t="shared" si="9"/>
        <v>708.5</v>
      </c>
      <c r="C259" s="16">
        <f t="shared" si="1"/>
        <v>2450000</v>
      </c>
      <c r="D259" s="16">
        <f t="shared" si="2"/>
        <v>2449291.5</v>
      </c>
      <c r="E259" s="16">
        <f t="shared" si="3"/>
        <v>-3673228.75</v>
      </c>
      <c r="F259" s="16">
        <f t="shared" si="4"/>
        <v>6123937.25</v>
      </c>
      <c r="G259" s="16">
        <f t="shared" si="5"/>
        <v>1897434.839</v>
      </c>
    </row>
    <row r="260" ht="15.75" customHeight="1">
      <c r="A260" s="15">
        <v>3600000.0</v>
      </c>
      <c r="B260" s="16">
        <f t="shared" si="9"/>
        <v>708</v>
      </c>
      <c r="C260" s="16">
        <f t="shared" si="1"/>
        <v>2450000</v>
      </c>
      <c r="D260" s="16">
        <f t="shared" si="2"/>
        <v>2449292</v>
      </c>
      <c r="E260" s="16">
        <f t="shared" si="3"/>
        <v>-3673230</v>
      </c>
      <c r="F260" s="16">
        <f t="shared" si="4"/>
        <v>6123938</v>
      </c>
      <c r="G260" s="16">
        <f t="shared" si="5"/>
        <v>1697434.839</v>
      </c>
    </row>
    <row r="261" ht="15.75" customHeight="1">
      <c r="A261" s="15">
        <v>2300000.0</v>
      </c>
      <c r="B261" s="16">
        <f t="shared" si="9"/>
        <v>707.75</v>
      </c>
      <c r="C261" s="16">
        <f t="shared" si="1"/>
        <v>2450000</v>
      </c>
      <c r="D261" s="16">
        <f t="shared" si="2"/>
        <v>2449292.25</v>
      </c>
      <c r="E261" s="16">
        <f t="shared" si="3"/>
        <v>-3673230.625</v>
      </c>
      <c r="F261" s="16">
        <f t="shared" si="4"/>
        <v>6123938.375</v>
      </c>
      <c r="G261" s="16">
        <f t="shared" si="5"/>
        <v>397434.8387</v>
      </c>
    </row>
    <row r="262" ht="15.75" customHeight="1">
      <c r="A262" s="15">
        <v>5200000.0</v>
      </c>
      <c r="B262" s="16">
        <f t="shared" si="9"/>
        <v>707.5</v>
      </c>
      <c r="C262" s="16">
        <f t="shared" si="1"/>
        <v>2450000</v>
      </c>
      <c r="D262" s="16">
        <f t="shared" si="2"/>
        <v>2449292.5</v>
      </c>
      <c r="E262" s="16">
        <f t="shared" si="3"/>
        <v>-3673231.25</v>
      </c>
      <c r="F262" s="16">
        <f t="shared" si="4"/>
        <v>6123938.75</v>
      </c>
      <c r="G262" s="16">
        <f t="shared" si="5"/>
        <v>3297434.839</v>
      </c>
    </row>
    <row r="263" ht="15.75" customHeight="1">
      <c r="A263" s="15">
        <v>1480000.0</v>
      </c>
      <c r="B263" s="16">
        <f t="shared" si="9"/>
        <v>707.25</v>
      </c>
      <c r="C263" s="16">
        <f t="shared" si="1"/>
        <v>2450000</v>
      </c>
      <c r="D263" s="16">
        <f t="shared" si="2"/>
        <v>2449292.75</v>
      </c>
      <c r="E263" s="16">
        <f t="shared" si="3"/>
        <v>-3673231.875</v>
      </c>
      <c r="F263" s="16">
        <f t="shared" si="4"/>
        <v>6123939.125</v>
      </c>
      <c r="G263" s="16">
        <f t="shared" si="5"/>
        <v>-422565.1613</v>
      </c>
    </row>
    <row r="264" ht="15.75" customHeight="1">
      <c r="A264" s="15">
        <v>1050000.0</v>
      </c>
      <c r="B264" s="16">
        <f t="shared" si="9"/>
        <v>707</v>
      </c>
      <c r="C264" s="16">
        <f t="shared" si="1"/>
        <v>2450000</v>
      </c>
      <c r="D264" s="16">
        <f t="shared" si="2"/>
        <v>2449293</v>
      </c>
      <c r="E264" s="16">
        <f t="shared" si="3"/>
        <v>-3673232.5</v>
      </c>
      <c r="F264" s="16">
        <f t="shared" si="4"/>
        <v>6123939.5</v>
      </c>
      <c r="G264" s="16">
        <f t="shared" si="5"/>
        <v>-852565.1613</v>
      </c>
    </row>
    <row r="265" ht="15.75" customHeight="1">
      <c r="A265" s="15">
        <v>1158200.0</v>
      </c>
      <c r="B265" s="16">
        <f t="shared" si="9"/>
        <v>706.5</v>
      </c>
      <c r="C265" s="16">
        <f t="shared" si="1"/>
        <v>2450000</v>
      </c>
      <c r="D265" s="16">
        <f t="shared" si="2"/>
        <v>2449293.5</v>
      </c>
      <c r="E265" s="16">
        <f t="shared" si="3"/>
        <v>-3673233.75</v>
      </c>
      <c r="F265" s="16">
        <f t="shared" si="4"/>
        <v>6123940.25</v>
      </c>
      <c r="G265" s="16">
        <f t="shared" si="5"/>
        <v>-744365.1613</v>
      </c>
    </row>
    <row r="266" ht="15.75" customHeight="1">
      <c r="A266" s="15">
        <v>1200019.0</v>
      </c>
      <c r="B266" s="16">
        <f t="shared" si="9"/>
        <v>706</v>
      </c>
      <c r="C266" s="16">
        <f t="shared" si="1"/>
        <v>2450000</v>
      </c>
      <c r="D266" s="16">
        <f t="shared" si="2"/>
        <v>2449294</v>
      </c>
      <c r="E266" s="16">
        <f t="shared" si="3"/>
        <v>-3673235</v>
      </c>
      <c r="F266" s="16">
        <f t="shared" si="4"/>
        <v>6123941</v>
      </c>
      <c r="G266" s="16">
        <f t="shared" si="5"/>
        <v>-702546.1613</v>
      </c>
    </row>
    <row r="267" ht="15.75" customHeight="1">
      <c r="A267" s="15">
        <v>2850000.0</v>
      </c>
      <c r="B267" s="16">
        <f t="shared" si="9"/>
        <v>705.5</v>
      </c>
      <c r="C267" s="16">
        <f t="shared" si="1"/>
        <v>2450000</v>
      </c>
      <c r="D267" s="16">
        <f t="shared" si="2"/>
        <v>2449294.5</v>
      </c>
      <c r="E267" s="16">
        <f t="shared" si="3"/>
        <v>-3673236.25</v>
      </c>
      <c r="F267" s="16">
        <f t="shared" si="4"/>
        <v>6123941.75</v>
      </c>
      <c r="G267" s="16">
        <f t="shared" si="5"/>
        <v>947434.8387</v>
      </c>
    </row>
    <row r="268" ht="15.75" customHeight="1">
      <c r="A268" s="15">
        <v>4988888.0</v>
      </c>
      <c r="B268" s="16">
        <f t="shared" si="9"/>
        <v>705</v>
      </c>
      <c r="C268" s="16">
        <f t="shared" si="1"/>
        <v>2450000</v>
      </c>
      <c r="D268" s="16">
        <f t="shared" si="2"/>
        <v>2449295</v>
      </c>
      <c r="E268" s="16">
        <f t="shared" si="3"/>
        <v>-3673237.5</v>
      </c>
      <c r="F268" s="16">
        <f t="shared" si="4"/>
        <v>6123942.5</v>
      </c>
      <c r="G268" s="16">
        <f t="shared" si="5"/>
        <v>3086322.839</v>
      </c>
    </row>
    <row r="269" ht="15.75" customHeight="1">
      <c r="A269" s="15">
        <v>1999000.0</v>
      </c>
      <c r="B269" s="16">
        <f t="shared" si="9"/>
        <v>703.75</v>
      </c>
      <c r="C269" s="16">
        <f t="shared" si="1"/>
        <v>2450000</v>
      </c>
      <c r="D269" s="16">
        <f t="shared" si="2"/>
        <v>2449296.25</v>
      </c>
      <c r="E269" s="16">
        <f t="shared" si="3"/>
        <v>-3673240.625</v>
      </c>
      <c r="F269" s="16">
        <f t="shared" si="4"/>
        <v>6123944.375</v>
      </c>
      <c r="G269" s="16">
        <f t="shared" si="5"/>
        <v>96434.83866</v>
      </c>
    </row>
    <row r="270" ht="15.75" customHeight="1">
      <c r="A270" s="15">
        <v>1820000.0</v>
      </c>
      <c r="B270" s="16">
        <f t="shared" si="9"/>
        <v>702.5</v>
      </c>
      <c r="C270" s="16">
        <f t="shared" si="1"/>
        <v>2450000</v>
      </c>
      <c r="D270" s="16">
        <f t="shared" si="2"/>
        <v>2449297.5</v>
      </c>
      <c r="E270" s="16">
        <f t="shared" si="3"/>
        <v>-3673243.75</v>
      </c>
      <c r="F270" s="16">
        <f t="shared" si="4"/>
        <v>6123946.25</v>
      </c>
      <c r="G270" s="16">
        <f t="shared" si="5"/>
        <v>-82565.16134</v>
      </c>
    </row>
    <row r="271" ht="15.75" customHeight="1">
      <c r="A271" s="15">
        <v>3700000.0</v>
      </c>
      <c r="B271" s="16">
        <f t="shared" si="9"/>
        <v>701.25</v>
      </c>
      <c r="C271" s="16">
        <f t="shared" si="1"/>
        <v>2450000</v>
      </c>
      <c r="D271" s="16">
        <f t="shared" si="2"/>
        <v>2449298.75</v>
      </c>
      <c r="E271" s="16">
        <f t="shared" si="3"/>
        <v>-3673246.875</v>
      </c>
      <c r="F271" s="16">
        <f t="shared" si="4"/>
        <v>6123948.125</v>
      </c>
      <c r="G271" s="16">
        <f t="shared" si="5"/>
        <v>1797434.839</v>
      </c>
    </row>
    <row r="272" ht="15.75" customHeight="1">
      <c r="A272" s="15">
        <v>1420000.0</v>
      </c>
      <c r="B272" s="16">
        <f t="shared" si="9"/>
        <v>700</v>
      </c>
      <c r="C272" s="16">
        <f t="shared" si="1"/>
        <v>2450000</v>
      </c>
      <c r="D272" s="16">
        <f t="shared" si="2"/>
        <v>2449300</v>
      </c>
      <c r="E272" s="16">
        <f t="shared" si="3"/>
        <v>-3673250</v>
      </c>
      <c r="F272" s="16">
        <f t="shared" si="4"/>
        <v>6123950</v>
      </c>
      <c r="G272" s="16">
        <f t="shared" si="5"/>
        <v>-482565.1613</v>
      </c>
    </row>
    <row r="273" ht="15.75" customHeight="1">
      <c r="A273" s="15">
        <v>1830000.0</v>
      </c>
      <c r="B273" s="16">
        <f t="shared" si="9"/>
        <v>700</v>
      </c>
      <c r="C273" s="16">
        <f t="shared" si="1"/>
        <v>2450000</v>
      </c>
      <c r="D273" s="16">
        <f t="shared" si="2"/>
        <v>2449300</v>
      </c>
      <c r="E273" s="16">
        <f t="shared" si="3"/>
        <v>-3673250</v>
      </c>
      <c r="F273" s="16">
        <f t="shared" si="4"/>
        <v>6123950</v>
      </c>
      <c r="G273" s="16">
        <f t="shared" si="5"/>
        <v>-72565.16134</v>
      </c>
    </row>
    <row r="274" ht="15.75" customHeight="1">
      <c r="A274" s="15">
        <v>4988888.0</v>
      </c>
      <c r="B274" s="16">
        <f t="shared" si="9"/>
        <v>700</v>
      </c>
      <c r="C274" s="16">
        <f t="shared" si="1"/>
        <v>2450000</v>
      </c>
      <c r="D274" s="16">
        <f t="shared" si="2"/>
        <v>2449300</v>
      </c>
      <c r="E274" s="16">
        <f t="shared" si="3"/>
        <v>-3673250</v>
      </c>
      <c r="F274" s="16">
        <f t="shared" si="4"/>
        <v>6123950</v>
      </c>
      <c r="G274" s="16">
        <f t="shared" si="5"/>
        <v>3086322.839</v>
      </c>
    </row>
    <row r="275" ht="15.75" customHeight="1">
      <c r="A275" s="15">
        <v>1680000.0</v>
      </c>
      <c r="B275" s="16">
        <f t="shared" si="9"/>
        <v>700</v>
      </c>
      <c r="C275" s="16">
        <f t="shared" si="1"/>
        <v>2449860</v>
      </c>
      <c r="D275" s="16">
        <f t="shared" si="2"/>
        <v>2449160</v>
      </c>
      <c r="E275" s="16">
        <f t="shared" si="3"/>
        <v>-3673040</v>
      </c>
      <c r="F275" s="16">
        <f t="shared" si="4"/>
        <v>6123600</v>
      </c>
      <c r="G275" s="16">
        <f t="shared" si="5"/>
        <v>-222565.1613</v>
      </c>
    </row>
    <row r="276" ht="15.75" customHeight="1">
      <c r="A276" s="15">
        <v>2210000.0</v>
      </c>
      <c r="B276" s="16">
        <f t="shared" si="9"/>
        <v>700</v>
      </c>
      <c r="C276" s="16">
        <f t="shared" si="1"/>
        <v>2450000</v>
      </c>
      <c r="D276" s="16">
        <f t="shared" si="2"/>
        <v>2449300</v>
      </c>
      <c r="E276" s="16">
        <f t="shared" si="3"/>
        <v>-3673250</v>
      </c>
      <c r="F276" s="16">
        <f t="shared" si="4"/>
        <v>6123950</v>
      </c>
      <c r="G276" s="16">
        <f t="shared" si="5"/>
        <v>307434.8387</v>
      </c>
    </row>
    <row r="277" ht="15.75" customHeight="1">
      <c r="A277" s="15">
        <v>1420000.0</v>
      </c>
      <c r="B277" s="16">
        <f t="shared" si="9"/>
        <v>700</v>
      </c>
      <c r="C277" s="16">
        <f t="shared" si="1"/>
        <v>2450000</v>
      </c>
      <c r="D277" s="16">
        <f t="shared" si="2"/>
        <v>2449300</v>
      </c>
      <c r="E277" s="16">
        <f t="shared" si="3"/>
        <v>-3673250</v>
      </c>
      <c r="F277" s="16">
        <f t="shared" si="4"/>
        <v>6123950</v>
      </c>
      <c r="G277" s="16">
        <f t="shared" si="5"/>
        <v>-482565.1613</v>
      </c>
    </row>
    <row r="278" ht="15.75" customHeight="1">
      <c r="A278" s="15">
        <v>3600000.0</v>
      </c>
      <c r="B278" s="16">
        <f t="shared" si="9"/>
        <v>700</v>
      </c>
      <c r="C278" s="16">
        <f t="shared" si="1"/>
        <v>2450000</v>
      </c>
      <c r="D278" s="16">
        <f t="shared" si="2"/>
        <v>2449300</v>
      </c>
      <c r="E278" s="16">
        <f t="shared" si="3"/>
        <v>-3673250</v>
      </c>
      <c r="F278" s="16">
        <f t="shared" si="4"/>
        <v>6123950</v>
      </c>
      <c r="G278" s="16">
        <f t="shared" si="5"/>
        <v>1697434.839</v>
      </c>
    </row>
    <row r="279" ht="15.75" customHeight="1">
      <c r="A279" s="15">
        <v>1238000.0</v>
      </c>
      <c r="B279" s="16">
        <f t="shared" si="9"/>
        <v>700</v>
      </c>
      <c r="C279" s="16">
        <f t="shared" si="1"/>
        <v>2449860</v>
      </c>
      <c r="D279" s="16">
        <f t="shared" si="2"/>
        <v>2449160</v>
      </c>
      <c r="E279" s="16">
        <f t="shared" si="3"/>
        <v>-3673040</v>
      </c>
      <c r="F279" s="16">
        <f t="shared" si="4"/>
        <v>6123600</v>
      </c>
      <c r="G279" s="16">
        <f t="shared" si="5"/>
        <v>-664565.1613</v>
      </c>
    </row>
    <row r="280" ht="15.75" customHeight="1">
      <c r="A280" s="15">
        <v>2230000.0</v>
      </c>
      <c r="B280" s="16">
        <f t="shared" si="9"/>
        <v>700</v>
      </c>
      <c r="C280" s="16">
        <f t="shared" si="1"/>
        <v>2450000</v>
      </c>
      <c r="D280" s="16">
        <f t="shared" si="2"/>
        <v>2449300</v>
      </c>
      <c r="E280" s="16">
        <f t="shared" si="3"/>
        <v>-3673250</v>
      </c>
      <c r="F280" s="16">
        <f t="shared" si="4"/>
        <v>6123950</v>
      </c>
      <c r="G280" s="16">
        <f t="shared" si="5"/>
        <v>327434.8387</v>
      </c>
    </row>
    <row r="281" ht="15.75" customHeight="1">
      <c r="A281" s="15">
        <v>1420000.0</v>
      </c>
      <c r="B281" s="16">
        <f t="shared" si="9"/>
        <v>700</v>
      </c>
      <c r="C281" s="16">
        <f t="shared" si="1"/>
        <v>2450000</v>
      </c>
      <c r="D281" s="16">
        <f t="shared" si="2"/>
        <v>2449300</v>
      </c>
      <c r="E281" s="16">
        <f t="shared" si="3"/>
        <v>-3673250</v>
      </c>
      <c r="F281" s="16">
        <f t="shared" si="4"/>
        <v>6123950</v>
      </c>
      <c r="G281" s="16">
        <f t="shared" si="5"/>
        <v>-482565.1613</v>
      </c>
    </row>
    <row r="282" ht="15.75" customHeight="1">
      <c r="A282" s="15">
        <v>1139000.0</v>
      </c>
      <c r="B282" s="16">
        <f t="shared" si="9"/>
        <v>700</v>
      </c>
      <c r="C282" s="16">
        <f t="shared" si="1"/>
        <v>2450000</v>
      </c>
      <c r="D282" s="16">
        <f t="shared" si="2"/>
        <v>2449300</v>
      </c>
      <c r="E282" s="16">
        <f t="shared" si="3"/>
        <v>-3673250</v>
      </c>
      <c r="F282" s="16">
        <f t="shared" si="4"/>
        <v>6123950</v>
      </c>
      <c r="G282" s="16">
        <f t="shared" si="5"/>
        <v>-763565.1613</v>
      </c>
    </row>
    <row r="283" ht="15.75" customHeight="1">
      <c r="A283" s="15">
        <v>2930000.0</v>
      </c>
      <c r="B283" s="16">
        <f t="shared" si="9"/>
        <v>700</v>
      </c>
      <c r="C283" s="16">
        <f t="shared" si="1"/>
        <v>2450000</v>
      </c>
      <c r="D283" s="16">
        <f t="shared" si="2"/>
        <v>2449300</v>
      </c>
      <c r="E283" s="16">
        <f t="shared" si="3"/>
        <v>-3673250</v>
      </c>
      <c r="F283" s="16">
        <f t="shared" si="4"/>
        <v>6123950</v>
      </c>
      <c r="G283" s="16">
        <f t="shared" si="5"/>
        <v>1027434.839</v>
      </c>
    </row>
    <row r="284" ht="15.75" customHeight="1">
      <c r="A284" s="15">
        <v>1580000.0</v>
      </c>
      <c r="B284" s="16">
        <f t="shared" si="9"/>
        <v>700</v>
      </c>
      <c r="C284" s="16">
        <f t="shared" si="1"/>
        <v>2450000</v>
      </c>
      <c r="D284" s="16">
        <f t="shared" si="2"/>
        <v>2449300</v>
      </c>
      <c r="E284" s="16">
        <f t="shared" si="3"/>
        <v>-3673250</v>
      </c>
      <c r="F284" s="16">
        <f t="shared" si="4"/>
        <v>6123950</v>
      </c>
      <c r="G284" s="16">
        <f t="shared" si="5"/>
        <v>-322565.1613</v>
      </c>
    </row>
    <row r="285" ht="15.75" customHeight="1">
      <c r="A285" s="15">
        <v>1620000.0</v>
      </c>
      <c r="B285" s="16">
        <f t="shared" si="9"/>
        <v>700</v>
      </c>
      <c r="C285" s="16">
        <f t="shared" si="1"/>
        <v>2450000</v>
      </c>
      <c r="D285" s="16">
        <f t="shared" si="2"/>
        <v>2449300</v>
      </c>
      <c r="E285" s="16">
        <f t="shared" si="3"/>
        <v>-3673250</v>
      </c>
      <c r="F285" s="16">
        <f t="shared" si="4"/>
        <v>6123950</v>
      </c>
      <c r="G285" s="16">
        <f t="shared" si="5"/>
        <v>-282565.1613</v>
      </c>
    </row>
    <row r="286" ht="15.75" customHeight="1">
      <c r="A286" s="15">
        <v>1300000.0</v>
      </c>
      <c r="B286" s="16">
        <f t="shared" si="9"/>
        <v>700</v>
      </c>
      <c r="C286" s="16">
        <f t="shared" si="1"/>
        <v>2450000</v>
      </c>
      <c r="D286" s="16">
        <f t="shared" si="2"/>
        <v>2449300</v>
      </c>
      <c r="E286" s="16">
        <f t="shared" si="3"/>
        <v>-3673250</v>
      </c>
      <c r="F286" s="16">
        <f t="shared" si="4"/>
        <v>6123950</v>
      </c>
      <c r="G286" s="16">
        <f t="shared" si="5"/>
        <v>-602565.1613</v>
      </c>
    </row>
    <row r="287" ht="15.75" customHeight="1">
      <c r="A287" s="15">
        <v>1900000.0</v>
      </c>
      <c r="B287" s="16">
        <f t="shared" si="9"/>
        <v>700</v>
      </c>
      <c r="C287" s="16">
        <f t="shared" si="1"/>
        <v>2450000</v>
      </c>
      <c r="D287" s="16">
        <f t="shared" si="2"/>
        <v>2449300</v>
      </c>
      <c r="E287" s="16">
        <f t="shared" si="3"/>
        <v>-3673250</v>
      </c>
      <c r="F287" s="16">
        <f t="shared" si="4"/>
        <v>6123950</v>
      </c>
      <c r="G287" s="16">
        <f t="shared" si="5"/>
        <v>-2565.161336</v>
      </c>
    </row>
    <row r="288" ht="15.75" customHeight="1">
      <c r="A288" s="15">
        <v>8000000.0</v>
      </c>
      <c r="B288" s="16">
        <f t="shared" si="9"/>
        <v>700</v>
      </c>
      <c r="C288" s="16">
        <f t="shared" si="1"/>
        <v>2450000</v>
      </c>
      <c r="D288" s="16">
        <f t="shared" si="2"/>
        <v>2449300</v>
      </c>
      <c r="E288" s="16">
        <f t="shared" si="3"/>
        <v>-3673250</v>
      </c>
      <c r="F288" s="16">
        <f t="shared" si="4"/>
        <v>6123950</v>
      </c>
      <c r="G288" s="16">
        <f t="shared" si="5"/>
        <v>6097434.839</v>
      </c>
    </row>
    <row r="289" ht="15.75" customHeight="1">
      <c r="A289" s="15">
        <v>2750000.0</v>
      </c>
      <c r="B289" s="16">
        <f t="shared" si="9"/>
        <v>700</v>
      </c>
      <c r="C289" s="16">
        <f t="shared" si="1"/>
        <v>2450000</v>
      </c>
      <c r="D289" s="16">
        <f t="shared" si="2"/>
        <v>2449300</v>
      </c>
      <c r="E289" s="16">
        <f t="shared" si="3"/>
        <v>-3673250</v>
      </c>
      <c r="F289" s="16">
        <f t="shared" si="4"/>
        <v>6123950</v>
      </c>
      <c r="G289" s="16">
        <f t="shared" si="5"/>
        <v>847434.8387</v>
      </c>
    </row>
    <row r="290" ht="15.75" customHeight="1">
      <c r="A290" s="15">
        <v>2050000.0</v>
      </c>
      <c r="B290" s="16">
        <f t="shared" si="9"/>
        <v>700</v>
      </c>
      <c r="C290" s="16">
        <f t="shared" si="1"/>
        <v>2449720</v>
      </c>
      <c r="D290" s="16">
        <f t="shared" si="2"/>
        <v>2449020</v>
      </c>
      <c r="E290" s="16">
        <f t="shared" si="3"/>
        <v>-3672830</v>
      </c>
      <c r="F290" s="16">
        <f t="shared" si="4"/>
        <v>6123250</v>
      </c>
      <c r="G290" s="16">
        <f t="shared" si="5"/>
        <v>147434.8387</v>
      </c>
    </row>
    <row r="291" ht="15.75" customHeight="1">
      <c r="A291" s="15">
        <v>1200000.0</v>
      </c>
      <c r="B291" s="16">
        <f t="shared" si="9"/>
        <v>700</v>
      </c>
      <c r="C291" s="16">
        <f t="shared" si="1"/>
        <v>2449860</v>
      </c>
      <c r="D291" s="16">
        <f t="shared" si="2"/>
        <v>2449160</v>
      </c>
      <c r="E291" s="16">
        <f t="shared" si="3"/>
        <v>-3673040</v>
      </c>
      <c r="F291" s="16">
        <f t="shared" si="4"/>
        <v>6123600</v>
      </c>
      <c r="G291" s="16">
        <f t="shared" si="5"/>
        <v>-702565.1613</v>
      </c>
    </row>
    <row r="292" ht="15.75" customHeight="1">
      <c r="A292" s="15">
        <v>1600000.0</v>
      </c>
      <c r="B292" s="16">
        <f t="shared" si="9"/>
        <v>700</v>
      </c>
      <c r="C292" s="16">
        <f t="shared" si="1"/>
        <v>2450000</v>
      </c>
      <c r="D292" s="16">
        <f t="shared" si="2"/>
        <v>2449300</v>
      </c>
      <c r="E292" s="16">
        <f t="shared" si="3"/>
        <v>-3673250</v>
      </c>
      <c r="F292" s="16">
        <f t="shared" si="4"/>
        <v>6123950</v>
      </c>
      <c r="G292" s="16">
        <f t="shared" si="5"/>
        <v>-302565.1613</v>
      </c>
    </row>
    <row r="293" ht="15.75" customHeight="1">
      <c r="A293" s="15">
        <v>1730000.0</v>
      </c>
      <c r="B293" s="16">
        <f t="shared" si="9"/>
        <v>700</v>
      </c>
      <c r="C293" s="16">
        <f t="shared" si="1"/>
        <v>2450000</v>
      </c>
      <c r="D293" s="16">
        <f t="shared" si="2"/>
        <v>2449300</v>
      </c>
      <c r="E293" s="16">
        <f t="shared" si="3"/>
        <v>-3673250</v>
      </c>
      <c r="F293" s="16">
        <f t="shared" si="4"/>
        <v>6123950</v>
      </c>
      <c r="G293" s="16">
        <f t="shared" si="5"/>
        <v>-172565.1613</v>
      </c>
    </row>
    <row r="294" ht="15.75" customHeight="1">
      <c r="A294" s="15">
        <v>1500000.0</v>
      </c>
      <c r="B294" s="16">
        <f t="shared" si="9"/>
        <v>700</v>
      </c>
      <c r="C294" s="16">
        <f t="shared" si="1"/>
        <v>2450000</v>
      </c>
      <c r="D294" s="16">
        <f t="shared" si="2"/>
        <v>2449300</v>
      </c>
      <c r="E294" s="16">
        <f t="shared" si="3"/>
        <v>-3673250</v>
      </c>
      <c r="F294" s="16">
        <f t="shared" si="4"/>
        <v>6123950</v>
      </c>
      <c r="G294" s="16">
        <f t="shared" si="5"/>
        <v>-402565.1613</v>
      </c>
    </row>
    <row r="295" ht="15.75" customHeight="1">
      <c r="A295" s="15">
        <v>2800000.0</v>
      </c>
      <c r="B295" s="16">
        <f t="shared" si="9"/>
        <v>700</v>
      </c>
      <c r="C295" s="16">
        <f t="shared" si="1"/>
        <v>2450000</v>
      </c>
      <c r="D295" s="16">
        <f t="shared" si="2"/>
        <v>2449300</v>
      </c>
      <c r="E295" s="16">
        <f t="shared" si="3"/>
        <v>-3673250</v>
      </c>
      <c r="F295" s="16">
        <f t="shared" si="4"/>
        <v>6123950</v>
      </c>
      <c r="G295" s="16">
        <f t="shared" si="5"/>
        <v>897434.8387</v>
      </c>
    </row>
    <row r="296" ht="15.75" customHeight="1">
      <c r="A296" s="15">
        <v>5400000.0</v>
      </c>
      <c r="B296" s="16">
        <f t="shared" si="9"/>
        <v>700</v>
      </c>
      <c r="C296" s="16">
        <f t="shared" si="1"/>
        <v>2450000</v>
      </c>
      <c r="D296" s="16">
        <f t="shared" si="2"/>
        <v>2449300</v>
      </c>
      <c r="E296" s="16">
        <f t="shared" si="3"/>
        <v>-3673250</v>
      </c>
      <c r="F296" s="16">
        <f t="shared" si="4"/>
        <v>6123950</v>
      </c>
      <c r="G296" s="16">
        <f t="shared" si="5"/>
        <v>3497434.839</v>
      </c>
    </row>
    <row r="297" ht="15.75" customHeight="1">
      <c r="A297" s="15">
        <v>1500000.0</v>
      </c>
      <c r="B297" s="16">
        <f t="shared" si="9"/>
        <v>700</v>
      </c>
      <c r="C297" s="16">
        <f t="shared" si="1"/>
        <v>2449580</v>
      </c>
      <c r="D297" s="16">
        <f t="shared" si="2"/>
        <v>2448880</v>
      </c>
      <c r="E297" s="16">
        <f t="shared" si="3"/>
        <v>-3672620</v>
      </c>
      <c r="F297" s="16">
        <f t="shared" si="4"/>
        <v>6122900</v>
      </c>
      <c r="G297" s="16">
        <f t="shared" si="5"/>
        <v>-402565.1613</v>
      </c>
    </row>
    <row r="298" ht="15.75" customHeight="1">
      <c r="A298" s="15">
        <v>5500000.0</v>
      </c>
      <c r="B298" s="16">
        <f t="shared" si="9"/>
        <v>700</v>
      </c>
      <c r="C298" s="16">
        <f t="shared" si="1"/>
        <v>2449720</v>
      </c>
      <c r="D298" s="16">
        <f t="shared" si="2"/>
        <v>2449020</v>
      </c>
      <c r="E298" s="16">
        <f t="shared" si="3"/>
        <v>-3672830</v>
      </c>
      <c r="F298" s="16">
        <f t="shared" si="4"/>
        <v>6123250</v>
      </c>
      <c r="G298" s="16">
        <f t="shared" si="5"/>
        <v>3597434.839</v>
      </c>
    </row>
    <row r="299" ht="15.75" customHeight="1">
      <c r="A299" s="15">
        <v>1180000.0</v>
      </c>
      <c r="B299" s="16">
        <f t="shared" si="9"/>
        <v>700</v>
      </c>
      <c r="C299" s="16">
        <f t="shared" si="1"/>
        <v>2447080</v>
      </c>
      <c r="D299" s="16">
        <f t="shared" si="2"/>
        <v>2446380</v>
      </c>
      <c r="E299" s="16">
        <f t="shared" si="3"/>
        <v>-3668870</v>
      </c>
      <c r="F299" s="16">
        <f t="shared" si="4"/>
        <v>6116650</v>
      </c>
      <c r="G299" s="16">
        <f t="shared" si="5"/>
        <v>-722565.1613</v>
      </c>
    </row>
    <row r="300" ht="15.75" customHeight="1">
      <c r="A300" s="15">
        <v>2300000.0</v>
      </c>
      <c r="B300" s="16">
        <f t="shared" si="9"/>
        <v>700</v>
      </c>
      <c r="C300" s="16">
        <f t="shared" si="1"/>
        <v>2449440</v>
      </c>
      <c r="D300" s="16">
        <f t="shared" si="2"/>
        <v>2448740</v>
      </c>
      <c r="E300" s="16">
        <f t="shared" si="3"/>
        <v>-3672410</v>
      </c>
      <c r="F300" s="16">
        <f t="shared" si="4"/>
        <v>6122550</v>
      </c>
      <c r="G300" s="16">
        <f t="shared" si="5"/>
        <v>397434.8387</v>
      </c>
    </row>
    <row r="301" ht="15.75" customHeight="1">
      <c r="A301" s="15">
        <v>1990000.0</v>
      </c>
      <c r="B301" s="16">
        <f t="shared" si="9"/>
        <v>700</v>
      </c>
      <c r="C301" s="16">
        <f t="shared" si="1"/>
        <v>2449580</v>
      </c>
      <c r="D301" s="16">
        <f t="shared" si="2"/>
        <v>2448880</v>
      </c>
      <c r="E301" s="16">
        <f t="shared" si="3"/>
        <v>-3672620</v>
      </c>
      <c r="F301" s="16">
        <f t="shared" si="4"/>
        <v>6122900</v>
      </c>
      <c r="G301" s="16">
        <f t="shared" si="5"/>
        <v>87434.83866</v>
      </c>
    </row>
    <row r="302" ht="15.75" customHeight="1">
      <c r="A302" s="15">
        <v>1950000.0</v>
      </c>
      <c r="B302" s="16">
        <f t="shared" si="9"/>
        <v>700</v>
      </c>
      <c r="C302" s="16">
        <f t="shared" si="1"/>
        <v>2449720</v>
      </c>
      <c r="D302" s="16">
        <f t="shared" si="2"/>
        <v>2449020</v>
      </c>
      <c r="E302" s="16">
        <f t="shared" si="3"/>
        <v>-3672830</v>
      </c>
      <c r="F302" s="16">
        <f t="shared" si="4"/>
        <v>6123250</v>
      </c>
      <c r="G302" s="16">
        <f t="shared" si="5"/>
        <v>47434.83866</v>
      </c>
    </row>
    <row r="303" ht="15.75" customHeight="1">
      <c r="A303" s="15">
        <v>2950000.0</v>
      </c>
      <c r="B303" s="16">
        <f t="shared" si="9"/>
        <v>700</v>
      </c>
      <c r="C303" s="16">
        <f t="shared" si="1"/>
        <v>2449860</v>
      </c>
      <c r="D303" s="16">
        <f t="shared" si="2"/>
        <v>2449160</v>
      </c>
      <c r="E303" s="16">
        <f t="shared" si="3"/>
        <v>-3673040</v>
      </c>
      <c r="F303" s="16">
        <f t="shared" si="4"/>
        <v>6123600</v>
      </c>
      <c r="G303" s="16">
        <f t="shared" si="5"/>
        <v>1047434.839</v>
      </c>
    </row>
    <row r="304" ht="15.75" customHeight="1">
      <c r="A304" s="15">
        <v>490.0</v>
      </c>
      <c r="B304" s="16">
        <f t="shared" si="9"/>
        <v>700</v>
      </c>
      <c r="C304" s="16">
        <f t="shared" si="1"/>
        <v>2449440</v>
      </c>
      <c r="D304" s="16">
        <f t="shared" si="2"/>
        <v>2448740</v>
      </c>
      <c r="E304" s="16">
        <f t="shared" si="3"/>
        <v>-3672410</v>
      </c>
      <c r="F304" s="16">
        <f t="shared" si="4"/>
        <v>6122550</v>
      </c>
      <c r="G304" s="16">
        <f t="shared" si="5"/>
        <v>-1902075.161</v>
      </c>
    </row>
    <row r="305" ht="15.75" customHeight="1">
      <c r="A305" s="15">
        <v>3090000.0</v>
      </c>
      <c r="B305" s="16">
        <f t="shared" si="9"/>
        <v>700</v>
      </c>
      <c r="C305" s="16">
        <f t="shared" si="1"/>
        <v>2449580</v>
      </c>
      <c r="D305" s="16">
        <f t="shared" si="2"/>
        <v>2448880</v>
      </c>
      <c r="E305" s="16">
        <f t="shared" si="3"/>
        <v>-3672620</v>
      </c>
      <c r="F305" s="16">
        <f t="shared" si="4"/>
        <v>6122900</v>
      </c>
      <c r="G305" s="16">
        <f t="shared" si="5"/>
        <v>1187434.839</v>
      </c>
    </row>
    <row r="306" ht="15.75" customHeight="1">
      <c r="A306" s="15">
        <v>3600000.0</v>
      </c>
      <c r="B306" s="16">
        <f t="shared" si="9"/>
        <v>700</v>
      </c>
      <c r="C306" s="16">
        <f t="shared" si="1"/>
        <v>2444720</v>
      </c>
      <c r="D306" s="16">
        <f t="shared" si="2"/>
        <v>2444020</v>
      </c>
      <c r="E306" s="16">
        <f t="shared" si="3"/>
        <v>-3665330</v>
      </c>
      <c r="F306" s="16">
        <f t="shared" si="4"/>
        <v>6110750</v>
      </c>
      <c r="G306" s="16">
        <f t="shared" si="5"/>
        <v>1697434.839</v>
      </c>
    </row>
    <row r="307" ht="15.75" customHeight="1">
      <c r="A307" s="15">
        <v>1230000.0</v>
      </c>
      <c r="B307" s="16">
        <f t="shared" si="9"/>
        <v>700</v>
      </c>
      <c r="C307" s="16">
        <f t="shared" si="1"/>
        <v>2438725</v>
      </c>
      <c r="D307" s="16">
        <f t="shared" si="2"/>
        <v>2438025</v>
      </c>
      <c r="E307" s="16">
        <f t="shared" si="3"/>
        <v>-3656337.5</v>
      </c>
      <c r="F307" s="16">
        <f t="shared" si="4"/>
        <v>6095762.5</v>
      </c>
      <c r="G307" s="16">
        <f t="shared" si="5"/>
        <v>-672565.1613</v>
      </c>
    </row>
    <row r="308" ht="15.75" customHeight="1">
      <c r="A308" s="15">
        <v>350.0</v>
      </c>
      <c r="B308" s="16">
        <f t="shared" si="9"/>
        <v>700</v>
      </c>
      <c r="C308" s="16">
        <f t="shared" si="1"/>
        <v>2440000</v>
      </c>
      <c r="D308" s="16">
        <f t="shared" si="2"/>
        <v>2439300</v>
      </c>
      <c r="E308" s="16">
        <f t="shared" si="3"/>
        <v>-3658250</v>
      </c>
      <c r="F308" s="16">
        <f t="shared" si="4"/>
        <v>6098950</v>
      </c>
      <c r="G308" s="16">
        <f t="shared" si="5"/>
        <v>-1902215.161</v>
      </c>
    </row>
    <row r="309" ht="15.75" customHeight="1">
      <c r="A309" s="15">
        <v>1230000.0</v>
      </c>
      <c r="B309" s="16">
        <f t="shared" si="9"/>
        <v>700</v>
      </c>
      <c r="C309" s="16">
        <f t="shared" si="1"/>
        <v>2442360</v>
      </c>
      <c r="D309" s="16">
        <f t="shared" si="2"/>
        <v>2441660</v>
      </c>
      <c r="E309" s="16">
        <f t="shared" si="3"/>
        <v>-3661790</v>
      </c>
      <c r="F309" s="16">
        <f t="shared" si="4"/>
        <v>6104850</v>
      </c>
      <c r="G309" s="16">
        <f t="shared" si="5"/>
        <v>-672565.1613</v>
      </c>
    </row>
    <row r="310" ht="15.75" customHeight="1">
      <c r="A310" s="15">
        <v>1250000.0</v>
      </c>
      <c r="B310" s="16">
        <f t="shared" si="9"/>
        <v>700</v>
      </c>
      <c r="C310" s="16">
        <f t="shared" si="1"/>
        <v>2444720</v>
      </c>
      <c r="D310" s="16">
        <f t="shared" si="2"/>
        <v>2444020</v>
      </c>
      <c r="E310" s="16">
        <f t="shared" si="3"/>
        <v>-3665330</v>
      </c>
      <c r="F310" s="16">
        <f t="shared" si="4"/>
        <v>6110750</v>
      </c>
      <c r="G310" s="16">
        <f t="shared" si="5"/>
        <v>-652565.1613</v>
      </c>
    </row>
    <row r="311" ht="15.75" customHeight="1">
      <c r="A311" s="15">
        <v>2500000.0</v>
      </c>
      <c r="B311" s="16">
        <f t="shared" si="9"/>
        <v>700</v>
      </c>
      <c r="C311" s="16">
        <f t="shared" si="1"/>
        <v>2447080</v>
      </c>
      <c r="D311" s="16">
        <f t="shared" si="2"/>
        <v>2446380</v>
      </c>
      <c r="E311" s="16">
        <f t="shared" si="3"/>
        <v>-3668870</v>
      </c>
      <c r="F311" s="16">
        <f t="shared" si="4"/>
        <v>6116650</v>
      </c>
      <c r="G311" s="16">
        <f t="shared" si="5"/>
        <v>597434.8387</v>
      </c>
    </row>
    <row r="312" ht="15.75" customHeight="1">
      <c r="A312" s="15">
        <v>1100000.0</v>
      </c>
      <c r="B312" s="16">
        <f t="shared" si="9"/>
        <v>700</v>
      </c>
      <c r="C312" s="16">
        <f t="shared" si="1"/>
        <v>2440000</v>
      </c>
      <c r="D312" s="16">
        <f t="shared" si="2"/>
        <v>2439300</v>
      </c>
      <c r="E312" s="16">
        <f t="shared" si="3"/>
        <v>-3658250</v>
      </c>
      <c r="F312" s="16">
        <f t="shared" si="4"/>
        <v>6098950</v>
      </c>
      <c r="G312" s="16">
        <f t="shared" si="5"/>
        <v>-802565.1613</v>
      </c>
    </row>
    <row r="313" ht="15.75" customHeight="1">
      <c r="A313" s="15">
        <v>1980000.0</v>
      </c>
      <c r="B313" s="16">
        <f t="shared" si="9"/>
        <v>700</v>
      </c>
      <c r="C313" s="16">
        <f t="shared" si="1"/>
        <v>2442360</v>
      </c>
      <c r="D313" s="16">
        <f t="shared" si="2"/>
        <v>2441660</v>
      </c>
      <c r="E313" s="16">
        <f t="shared" si="3"/>
        <v>-3661790</v>
      </c>
      <c r="F313" s="16">
        <f t="shared" si="4"/>
        <v>6104850</v>
      </c>
      <c r="G313" s="16">
        <f t="shared" si="5"/>
        <v>77434.83866</v>
      </c>
    </row>
    <row r="314" ht="15.75" customHeight="1">
      <c r="A314" s="15">
        <v>1300000.0</v>
      </c>
      <c r="B314" s="16">
        <f t="shared" si="9"/>
        <v>700</v>
      </c>
      <c r="C314" s="16">
        <f t="shared" si="1"/>
        <v>2444720</v>
      </c>
      <c r="D314" s="16">
        <f t="shared" si="2"/>
        <v>2444020</v>
      </c>
      <c r="E314" s="16">
        <f t="shared" si="3"/>
        <v>-3665330</v>
      </c>
      <c r="F314" s="16">
        <f t="shared" si="4"/>
        <v>6110750</v>
      </c>
      <c r="G314" s="16">
        <f t="shared" si="5"/>
        <v>-602565.1613</v>
      </c>
    </row>
    <row r="315" ht="15.75" customHeight="1">
      <c r="A315" s="15">
        <v>4280000.0</v>
      </c>
      <c r="B315" s="16">
        <f t="shared" si="9"/>
        <v>700</v>
      </c>
      <c r="C315" s="16">
        <f t="shared" si="1"/>
        <v>2447080</v>
      </c>
      <c r="D315" s="16">
        <f t="shared" si="2"/>
        <v>2446380</v>
      </c>
      <c r="E315" s="16">
        <f t="shared" si="3"/>
        <v>-3668870</v>
      </c>
      <c r="F315" s="16">
        <f t="shared" si="4"/>
        <v>6116650</v>
      </c>
      <c r="G315" s="16">
        <f t="shared" si="5"/>
        <v>2377434.839</v>
      </c>
    </row>
    <row r="316" ht="15.75" customHeight="1">
      <c r="A316" s="15">
        <v>1050000.0</v>
      </c>
      <c r="B316" s="16">
        <f t="shared" si="9"/>
        <v>700</v>
      </c>
      <c r="C316" s="16">
        <f t="shared" si="1"/>
        <v>2440000</v>
      </c>
      <c r="D316" s="16">
        <f t="shared" si="2"/>
        <v>2439300</v>
      </c>
      <c r="E316" s="16">
        <f t="shared" si="3"/>
        <v>-3658250</v>
      </c>
      <c r="F316" s="16">
        <f t="shared" si="4"/>
        <v>6098950</v>
      </c>
      <c r="G316" s="16">
        <f t="shared" si="5"/>
        <v>-852565.1613</v>
      </c>
    </row>
    <row r="317" ht="15.75" customHeight="1">
      <c r="A317" s="15">
        <v>3600000.0</v>
      </c>
      <c r="B317" s="16">
        <f t="shared" si="9"/>
        <v>700</v>
      </c>
      <c r="C317" s="16">
        <f t="shared" si="1"/>
        <v>2442360</v>
      </c>
      <c r="D317" s="16">
        <f t="shared" si="2"/>
        <v>2441660</v>
      </c>
      <c r="E317" s="16">
        <f t="shared" si="3"/>
        <v>-3661790</v>
      </c>
      <c r="F317" s="16">
        <f t="shared" si="4"/>
        <v>6104850</v>
      </c>
      <c r="G317" s="16">
        <f t="shared" si="5"/>
        <v>1697434.839</v>
      </c>
    </row>
    <row r="318" ht="15.75" customHeight="1">
      <c r="A318" s="15">
        <v>5900000.0</v>
      </c>
      <c r="B318" s="16">
        <f t="shared" si="9"/>
        <v>700</v>
      </c>
      <c r="C318" s="16">
        <f t="shared" si="1"/>
        <v>2437450</v>
      </c>
      <c r="D318" s="16">
        <f t="shared" si="2"/>
        <v>2436750</v>
      </c>
      <c r="E318" s="16">
        <f t="shared" si="3"/>
        <v>-3654425</v>
      </c>
      <c r="F318" s="16">
        <f t="shared" si="4"/>
        <v>6092575</v>
      </c>
      <c r="G318" s="16">
        <f t="shared" si="5"/>
        <v>3997434.839</v>
      </c>
    </row>
    <row r="319" ht="15.75" customHeight="1">
      <c r="A319" s="15">
        <v>3900000.0</v>
      </c>
      <c r="B319" s="16">
        <f t="shared" si="9"/>
        <v>700</v>
      </c>
      <c r="C319" s="16">
        <f t="shared" si="1"/>
        <v>2432679</v>
      </c>
      <c r="D319" s="16">
        <f t="shared" si="2"/>
        <v>2431979</v>
      </c>
      <c r="E319" s="16">
        <f t="shared" si="3"/>
        <v>-3647268.5</v>
      </c>
      <c r="F319" s="16">
        <f t="shared" si="4"/>
        <v>6080647.5</v>
      </c>
      <c r="G319" s="16">
        <f t="shared" si="5"/>
        <v>1997434.839</v>
      </c>
    </row>
    <row r="320" ht="15.75" customHeight="1">
      <c r="A320" s="15">
        <v>1300000.0</v>
      </c>
      <c r="B320" s="16">
        <f t="shared" si="9"/>
        <v>700</v>
      </c>
      <c r="C320" s="16">
        <f t="shared" si="1"/>
        <v>2426016</v>
      </c>
      <c r="D320" s="16">
        <f t="shared" si="2"/>
        <v>2425316</v>
      </c>
      <c r="E320" s="16">
        <f t="shared" si="3"/>
        <v>-3637274</v>
      </c>
      <c r="F320" s="16">
        <f t="shared" si="4"/>
        <v>6063990</v>
      </c>
      <c r="G320" s="16">
        <f t="shared" si="5"/>
        <v>-602565.1613</v>
      </c>
    </row>
    <row r="321" ht="15.75" customHeight="1">
      <c r="A321" s="15">
        <v>1240000.0</v>
      </c>
      <c r="B321" s="16">
        <f t="shared" si="9"/>
        <v>700</v>
      </c>
      <c r="C321" s="16">
        <f t="shared" si="1"/>
        <v>2428237</v>
      </c>
      <c r="D321" s="16">
        <f t="shared" si="2"/>
        <v>2427537</v>
      </c>
      <c r="E321" s="16">
        <f t="shared" si="3"/>
        <v>-3640605.5</v>
      </c>
      <c r="F321" s="16">
        <f t="shared" si="4"/>
        <v>6069542.5</v>
      </c>
      <c r="G321" s="16">
        <f t="shared" si="5"/>
        <v>-662565.1613</v>
      </c>
    </row>
    <row r="322" ht="15.75" customHeight="1">
      <c r="A322" s="15">
        <v>438.0</v>
      </c>
      <c r="B322" s="16">
        <f t="shared" si="9"/>
        <v>700</v>
      </c>
      <c r="C322" s="16">
        <f t="shared" si="1"/>
        <v>2430458</v>
      </c>
      <c r="D322" s="16">
        <f t="shared" si="2"/>
        <v>2429758</v>
      </c>
      <c r="E322" s="16">
        <f t="shared" si="3"/>
        <v>-3643937</v>
      </c>
      <c r="F322" s="16">
        <f t="shared" si="4"/>
        <v>6075095</v>
      </c>
      <c r="G322" s="16">
        <f t="shared" si="5"/>
        <v>-1902127.161</v>
      </c>
    </row>
    <row r="323" ht="15.75" customHeight="1">
      <c r="A323" s="15">
        <v>530.0</v>
      </c>
      <c r="B323" s="16">
        <f t="shared" si="9"/>
        <v>700</v>
      </c>
      <c r="C323" s="16">
        <f t="shared" si="1"/>
        <v>2432679</v>
      </c>
      <c r="D323" s="16">
        <f t="shared" si="2"/>
        <v>2431979</v>
      </c>
      <c r="E323" s="16">
        <f t="shared" si="3"/>
        <v>-3647268.5</v>
      </c>
      <c r="F323" s="16">
        <f t="shared" si="4"/>
        <v>6080647.5</v>
      </c>
      <c r="G323" s="16">
        <f t="shared" si="5"/>
        <v>-1902035.161</v>
      </c>
    </row>
    <row r="324" ht="15.75" customHeight="1">
      <c r="A324" s="15">
        <v>590.0</v>
      </c>
      <c r="B324" s="16">
        <f t="shared" si="9"/>
        <v>700</v>
      </c>
      <c r="C324" s="16">
        <f t="shared" si="1"/>
        <v>2434900</v>
      </c>
      <c r="D324" s="16">
        <f t="shared" si="2"/>
        <v>2434200</v>
      </c>
      <c r="E324" s="16">
        <f t="shared" si="3"/>
        <v>-3650600</v>
      </c>
      <c r="F324" s="16">
        <f t="shared" si="4"/>
        <v>6086200</v>
      </c>
      <c r="G324" s="16">
        <f t="shared" si="5"/>
        <v>-1901975.161</v>
      </c>
    </row>
    <row r="325" ht="15.75" customHeight="1">
      <c r="A325" s="15">
        <v>560.0</v>
      </c>
      <c r="B325" s="16">
        <f t="shared" si="9"/>
        <v>700</v>
      </c>
      <c r="C325" s="16">
        <f t="shared" si="1"/>
        <v>2436175</v>
      </c>
      <c r="D325" s="16">
        <f t="shared" si="2"/>
        <v>2435475</v>
      </c>
      <c r="E325" s="16">
        <f t="shared" si="3"/>
        <v>-3652512.5</v>
      </c>
      <c r="F325" s="16">
        <f t="shared" si="4"/>
        <v>6089387.5</v>
      </c>
      <c r="G325" s="16">
        <f t="shared" si="5"/>
        <v>-1902005.161</v>
      </c>
    </row>
    <row r="326" ht="15.75" customHeight="1">
      <c r="A326" s="15">
        <v>1000000.0</v>
      </c>
      <c r="B326" s="16">
        <f t="shared" si="9"/>
        <v>700</v>
      </c>
      <c r="C326" s="16">
        <f t="shared" si="1"/>
        <v>2437450</v>
      </c>
      <c r="D326" s="16">
        <f t="shared" si="2"/>
        <v>2436750</v>
      </c>
      <c r="E326" s="16">
        <f t="shared" si="3"/>
        <v>-3654425</v>
      </c>
      <c r="F326" s="16">
        <f t="shared" si="4"/>
        <v>6092575</v>
      </c>
      <c r="G326" s="16">
        <f t="shared" si="5"/>
        <v>-902565.1613</v>
      </c>
    </row>
    <row r="327" ht="15.75" customHeight="1">
      <c r="A327" s="15">
        <v>1900000.0</v>
      </c>
      <c r="B327" s="16">
        <f t="shared" si="9"/>
        <v>700</v>
      </c>
      <c r="C327" s="16">
        <f t="shared" si="1"/>
        <v>2438725</v>
      </c>
      <c r="D327" s="16">
        <f t="shared" si="2"/>
        <v>2438025</v>
      </c>
      <c r="E327" s="16">
        <f t="shared" si="3"/>
        <v>-3656337.5</v>
      </c>
      <c r="F327" s="16">
        <f t="shared" si="4"/>
        <v>6095762.5</v>
      </c>
      <c r="G327" s="16">
        <f t="shared" si="5"/>
        <v>-2565.161336</v>
      </c>
    </row>
    <row r="328" ht="15.75" customHeight="1">
      <c r="A328" s="15">
        <v>1.1394E7</v>
      </c>
      <c r="B328" s="16">
        <f t="shared" si="9"/>
        <v>700</v>
      </c>
      <c r="C328" s="16">
        <f t="shared" si="1"/>
        <v>2440000</v>
      </c>
      <c r="D328" s="16">
        <f t="shared" si="2"/>
        <v>2439300</v>
      </c>
      <c r="E328" s="16">
        <f t="shared" si="3"/>
        <v>-3658250</v>
      </c>
      <c r="F328" s="16">
        <f t="shared" si="4"/>
        <v>6098950</v>
      </c>
      <c r="G328" s="16">
        <f t="shared" si="5"/>
        <v>9491434.839</v>
      </c>
    </row>
    <row r="329" ht="15.75" customHeight="1">
      <c r="A329" s="15">
        <v>2400000.0</v>
      </c>
      <c r="B329" s="16">
        <f t="shared" si="9"/>
        <v>700</v>
      </c>
      <c r="C329" s="16">
        <f t="shared" si="1"/>
        <v>2436175</v>
      </c>
      <c r="D329" s="16">
        <f t="shared" si="2"/>
        <v>2435475</v>
      </c>
      <c r="E329" s="16">
        <f t="shared" si="3"/>
        <v>-3652512.5</v>
      </c>
      <c r="F329" s="16">
        <f t="shared" si="4"/>
        <v>6089387.5</v>
      </c>
      <c r="G329" s="16">
        <f t="shared" si="5"/>
        <v>497434.8387</v>
      </c>
    </row>
    <row r="330" ht="15.75" customHeight="1">
      <c r="A330" s="15">
        <v>380.0</v>
      </c>
      <c r="B330" s="16">
        <f t="shared" si="9"/>
        <v>700</v>
      </c>
      <c r="C330" s="16">
        <f t="shared" si="1"/>
        <v>2437450</v>
      </c>
      <c r="D330" s="16">
        <f t="shared" si="2"/>
        <v>2436750</v>
      </c>
      <c r="E330" s="16">
        <f t="shared" si="3"/>
        <v>-3654425</v>
      </c>
      <c r="F330" s="16">
        <f t="shared" si="4"/>
        <v>6092575</v>
      </c>
      <c r="G330" s="16">
        <f t="shared" si="5"/>
        <v>-1902185.161</v>
      </c>
    </row>
    <row r="331" ht="15.75" customHeight="1">
      <c r="A331" s="15">
        <v>1198000.0</v>
      </c>
      <c r="B331" s="16">
        <f t="shared" si="9"/>
        <v>700</v>
      </c>
      <c r="C331" s="16">
        <f t="shared" si="1"/>
        <v>2438725</v>
      </c>
      <c r="D331" s="16">
        <f t="shared" si="2"/>
        <v>2438025</v>
      </c>
      <c r="E331" s="16">
        <f t="shared" si="3"/>
        <v>-3656337.5</v>
      </c>
      <c r="F331" s="16">
        <f t="shared" si="4"/>
        <v>6095762.5</v>
      </c>
      <c r="G331" s="16">
        <f t="shared" si="5"/>
        <v>-704565.1613</v>
      </c>
    </row>
    <row r="332" ht="15.75" customHeight="1">
      <c r="A332" s="15">
        <v>1000000.0</v>
      </c>
      <c r="B332" s="16">
        <f t="shared" si="9"/>
        <v>700</v>
      </c>
      <c r="C332" s="16">
        <f t="shared" si="1"/>
        <v>2440000</v>
      </c>
      <c r="D332" s="16">
        <f t="shared" si="2"/>
        <v>2439300</v>
      </c>
      <c r="E332" s="16">
        <f t="shared" si="3"/>
        <v>-3658250</v>
      </c>
      <c r="F332" s="16">
        <f t="shared" si="4"/>
        <v>6098950</v>
      </c>
      <c r="G332" s="16">
        <f t="shared" si="5"/>
        <v>-902565.1613</v>
      </c>
    </row>
    <row r="333" ht="15.75" customHeight="1">
      <c r="A333" s="15">
        <v>3300000.0</v>
      </c>
      <c r="B333" s="16">
        <f t="shared" si="9"/>
        <v>700</v>
      </c>
      <c r="C333" s="16">
        <f t="shared" si="1"/>
        <v>2442360</v>
      </c>
      <c r="D333" s="16">
        <f t="shared" si="2"/>
        <v>2441660</v>
      </c>
      <c r="E333" s="16">
        <f t="shared" si="3"/>
        <v>-3661790</v>
      </c>
      <c r="F333" s="16">
        <f t="shared" si="4"/>
        <v>6104850</v>
      </c>
      <c r="G333" s="16">
        <f t="shared" si="5"/>
        <v>1397434.839</v>
      </c>
    </row>
    <row r="334" ht="15.75" customHeight="1">
      <c r="A334" s="15">
        <v>1280000.0</v>
      </c>
      <c r="B334" s="16">
        <f t="shared" si="9"/>
        <v>700</v>
      </c>
      <c r="C334" s="16">
        <f t="shared" si="1"/>
        <v>2437450</v>
      </c>
      <c r="D334" s="16">
        <f t="shared" si="2"/>
        <v>2436750</v>
      </c>
      <c r="E334" s="16">
        <f t="shared" si="3"/>
        <v>-3654425</v>
      </c>
      <c r="F334" s="16">
        <f t="shared" si="4"/>
        <v>6092575</v>
      </c>
      <c r="G334" s="16">
        <f t="shared" si="5"/>
        <v>-622565.1613</v>
      </c>
    </row>
    <row r="335" ht="15.75" customHeight="1">
      <c r="A335" s="15">
        <v>1780000.0</v>
      </c>
      <c r="B335" s="16">
        <f t="shared" si="9"/>
        <v>700</v>
      </c>
      <c r="C335" s="16">
        <f t="shared" si="1"/>
        <v>2438725</v>
      </c>
      <c r="D335" s="16">
        <f t="shared" si="2"/>
        <v>2438025</v>
      </c>
      <c r="E335" s="16">
        <f t="shared" si="3"/>
        <v>-3656337.5</v>
      </c>
      <c r="F335" s="16">
        <f t="shared" si="4"/>
        <v>6095762.5</v>
      </c>
      <c r="G335" s="16">
        <f t="shared" si="5"/>
        <v>-122565.1613</v>
      </c>
    </row>
    <row r="336" ht="15.75" customHeight="1">
      <c r="A336" s="15">
        <v>8300000.0</v>
      </c>
      <c r="B336" s="16">
        <f t="shared" si="9"/>
        <v>700</v>
      </c>
      <c r="C336" s="16">
        <f t="shared" si="1"/>
        <v>2440000</v>
      </c>
      <c r="D336" s="16">
        <f t="shared" si="2"/>
        <v>2439300</v>
      </c>
      <c r="E336" s="16">
        <f t="shared" si="3"/>
        <v>-3658250</v>
      </c>
      <c r="F336" s="16">
        <f t="shared" si="4"/>
        <v>6098950</v>
      </c>
      <c r="G336" s="16">
        <f t="shared" si="5"/>
        <v>6397434.839</v>
      </c>
    </row>
    <row r="337" ht="15.75" customHeight="1">
      <c r="A337" s="15">
        <v>2300000.0</v>
      </c>
      <c r="B337" s="16">
        <f t="shared" si="9"/>
        <v>700</v>
      </c>
      <c r="C337" s="16">
        <f t="shared" si="1"/>
        <v>2436175</v>
      </c>
      <c r="D337" s="16">
        <f t="shared" si="2"/>
        <v>2435475</v>
      </c>
      <c r="E337" s="16">
        <f t="shared" si="3"/>
        <v>-3652512.5</v>
      </c>
      <c r="F337" s="16">
        <f t="shared" si="4"/>
        <v>6089387.5</v>
      </c>
      <c r="G337" s="16">
        <f t="shared" si="5"/>
        <v>397434.8387</v>
      </c>
    </row>
    <row r="338" ht="15.75" customHeight="1">
      <c r="A338" s="15">
        <v>1340000.0</v>
      </c>
      <c r="B338" s="16">
        <f t="shared" si="9"/>
        <v>700</v>
      </c>
      <c r="C338" s="16">
        <f t="shared" si="1"/>
        <v>2437450</v>
      </c>
      <c r="D338" s="16">
        <f t="shared" si="2"/>
        <v>2436750</v>
      </c>
      <c r="E338" s="16">
        <f t="shared" si="3"/>
        <v>-3654425</v>
      </c>
      <c r="F338" s="16">
        <f t="shared" si="4"/>
        <v>6092575</v>
      </c>
      <c r="G338" s="16">
        <f t="shared" si="5"/>
        <v>-562565.1613</v>
      </c>
    </row>
    <row r="339" ht="15.75" customHeight="1">
      <c r="A339" s="15">
        <v>1600000.0</v>
      </c>
      <c r="B339" s="16">
        <f t="shared" si="9"/>
        <v>700</v>
      </c>
      <c r="C339" s="16">
        <f t="shared" si="1"/>
        <v>2438725</v>
      </c>
      <c r="D339" s="16">
        <f t="shared" si="2"/>
        <v>2438025</v>
      </c>
      <c r="E339" s="16">
        <f t="shared" si="3"/>
        <v>-3656337.5</v>
      </c>
      <c r="F339" s="16">
        <f t="shared" si="4"/>
        <v>6095762.5</v>
      </c>
      <c r="G339" s="16">
        <f t="shared" si="5"/>
        <v>-302565.1613</v>
      </c>
    </row>
    <row r="340" ht="15.75" customHeight="1">
      <c r="A340" s="15">
        <v>1000000.0</v>
      </c>
      <c r="B340" s="16">
        <f t="shared" si="9"/>
        <v>700</v>
      </c>
      <c r="C340" s="16">
        <f t="shared" si="1"/>
        <v>2440000</v>
      </c>
      <c r="D340" s="16">
        <f t="shared" si="2"/>
        <v>2439300</v>
      </c>
      <c r="E340" s="16">
        <f t="shared" si="3"/>
        <v>-3658250</v>
      </c>
      <c r="F340" s="16">
        <f t="shared" si="4"/>
        <v>6098950</v>
      </c>
      <c r="G340" s="16">
        <f t="shared" si="5"/>
        <v>-902565.1613</v>
      </c>
    </row>
    <row r="341" ht="15.75" customHeight="1">
      <c r="A341" s="15">
        <v>800.0</v>
      </c>
      <c r="B341" s="16">
        <f t="shared" si="9"/>
        <v>700</v>
      </c>
      <c r="C341" s="16">
        <f t="shared" si="1"/>
        <v>2442360</v>
      </c>
      <c r="D341" s="16">
        <f t="shared" si="2"/>
        <v>2441660</v>
      </c>
      <c r="E341" s="16">
        <f t="shared" si="3"/>
        <v>-3661790</v>
      </c>
      <c r="F341" s="16">
        <f t="shared" si="4"/>
        <v>6104850</v>
      </c>
      <c r="G341" s="16">
        <f t="shared" si="5"/>
        <v>-1901765.161</v>
      </c>
    </row>
    <row r="342" ht="15.75" customHeight="1">
      <c r="A342" s="15">
        <v>320.0</v>
      </c>
      <c r="B342" s="16">
        <f t="shared" si="9"/>
        <v>700</v>
      </c>
      <c r="C342" s="16">
        <f t="shared" si="1"/>
        <v>2444720</v>
      </c>
      <c r="D342" s="16">
        <f t="shared" si="2"/>
        <v>2444020</v>
      </c>
      <c r="E342" s="16">
        <f t="shared" si="3"/>
        <v>-3665330</v>
      </c>
      <c r="F342" s="16">
        <f t="shared" si="4"/>
        <v>6110750</v>
      </c>
      <c r="G342" s="16">
        <f t="shared" si="5"/>
        <v>-1902245.161</v>
      </c>
    </row>
    <row r="343" ht="15.75" customHeight="1">
      <c r="A343" s="15">
        <v>1340000.0</v>
      </c>
      <c r="B343" s="16">
        <f t="shared" si="9"/>
        <v>700</v>
      </c>
      <c r="C343" s="16">
        <f t="shared" si="1"/>
        <v>2447080</v>
      </c>
      <c r="D343" s="16">
        <f t="shared" si="2"/>
        <v>2446380</v>
      </c>
      <c r="E343" s="16">
        <f t="shared" si="3"/>
        <v>-3668870</v>
      </c>
      <c r="F343" s="16">
        <f t="shared" si="4"/>
        <v>6116650</v>
      </c>
      <c r="G343" s="16">
        <f t="shared" si="5"/>
        <v>-562565.1613</v>
      </c>
    </row>
    <row r="344" ht="15.75" customHeight="1">
      <c r="A344" s="15">
        <v>3600000.0</v>
      </c>
      <c r="B344" s="16">
        <f t="shared" si="9"/>
        <v>700</v>
      </c>
      <c r="C344" s="16">
        <f t="shared" si="1"/>
        <v>2449440</v>
      </c>
      <c r="D344" s="16">
        <f t="shared" si="2"/>
        <v>2448740</v>
      </c>
      <c r="E344" s="16">
        <f t="shared" si="3"/>
        <v>-3672410</v>
      </c>
      <c r="F344" s="16">
        <f t="shared" si="4"/>
        <v>6122550</v>
      </c>
      <c r="G344" s="16">
        <f t="shared" si="5"/>
        <v>1697434.839</v>
      </c>
    </row>
    <row r="345" ht="15.75" customHeight="1">
      <c r="A345" s="15">
        <v>6000000.0</v>
      </c>
      <c r="B345" s="16">
        <f t="shared" si="9"/>
        <v>700</v>
      </c>
      <c r="C345" s="16">
        <f t="shared" si="1"/>
        <v>2442360</v>
      </c>
      <c r="D345" s="16">
        <f t="shared" si="2"/>
        <v>2441660</v>
      </c>
      <c r="E345" s="16">
        <f t="shared" si="3"/>
        <v>-3661790</v>
      </c>
      <c r="F345" s="16">
        <f t="shared" si="4"/>
        <v>6104850</v>
      </c>
      <c r="G345" s="16">
        <f t="shared" si="5"/>
        <v>4097434.839</v>
      </c>
    </row>
    <row r="346" ht="15.75" customHeight="1">
      <c r="A346" s="15">
        <v>1090000.0</v>
      </c>
      <c r="B346" s="16">
        <f t="shared" si="9"/>
        <v>700</v>
      </c>
      <c r="C346" s="16">
        <f t="shared" si="1"/>
        <v>2437450</v>
      </c>
      <c r="D346" s="16">
        <f t="shared" si="2"/>
        <v>2436750</v>
      </c>
      <c r="E346" s="16">
        <f t="shared" si="3"/>
        <v>-3654425</v>
      </c>
      <c r="F346" s="16">
        <f t="shared" si="4"/>
        <v>6092575</v>
      </c>
      <c r="G346" s="16">
        <f t="shared" si="5"/>
        <v>-812565.1613</v>
      </c>
    </row>
    <row r="347" ht="15.75" customHeight="1">
      <c r="A347" s="15">
        <v>1250000.0</v>
      </c>
      <c r="B347" s="16">
        <f t="shared" si="9"/>
        <v>700</v>
      </c>
      <c r="C347" s="16">
        <f t="shared" si="1"/>
        <v>2438725</v>
      </c>
      <c r="D347" s="16">
        <f t="shared" si="2"/>
        <v>2438025</v>
      </c>
      <c r="E347" s="16">
        <f t="shared" si="3"/>
        <v>-3656337.5</v>
      </c>
      <c r="F347" s="16">
        <f t="shared" si="4"/>
        <v>6095762.5</v>
      </c>
      <c r="G347" s="16">
        <f t="shared" si="5"/>
        <v>-652565.1613</v>
      </c>
    </row>
    <row r="348" ht="15.75" customHeight="1">
      <c r="A348" s="15">
        <v>2300000.0</v>
      </c>
      <c r="B348" s="16">
        <f t="shared" si="9"/>
        <v>700</v>
      </c>
      <c r="C348" s="16">
        <f t="shared" si="1"/>
        <v>2440000</v>
      </c>
      <c r="D348" s="16">
        <f t="shared" si="2"/>
        <v>2439300</v>
      </c>
      <c r="E348" s="16">
        <f t="shared" si="3"/>
        <v>-3658250</v>
      </c>
      <c r="F348" s="16">
        <f t="shared" si="4"/>
        <v>6098950</v>
      </c>
      <c r="G348" s="16">
        <f t="shared" si="5"/>
        <v>397434.8387</v>
      </c>
    </row>
    <row r="349" ht="15.75" customHeight="1">
      <c r="A349" s="15">
        <v>1330000.0</v>
      </c>
      <c r="B349" s="16">
        <f t="shared" si="9"/>
        <v>700</v>
      </c>
      <c r="C349" s="16">
        <f t="shared" si="1"/>
        <v>2442360</v>
      </c>
      <c r="D349" s="16">
        <f t="shared" si="2"/>
        <v>2441660</v>
      </c>
      <c r="E349" s="16">
        <f t="shared" si="3"/>
        <v>-3661790</v>
      </c>
      <c r="F349" s="16">
        <f t="shared" si="4"/>
        <v>6104850</v>
      </c>
      <c r="G349" s="16">
        <f t="shared" si="5"/>
        <v>-572565.1613</v>
      </c>
    </row>
    <row r="350" ht="15.75" customHeight="1">
      <c r="A350" s="15">
        <v>900.0</v>
      </c>
      <c r="B350" s="16">
        <f t="shared" si="9"/>
        <v>700</v>
      </c>
      <c r="C350" s="16">
        <f t="shared" si="1"/>
        <v>2444720</v>
      </c>
      <c r="D350" s="16">
        <f t="shared" si="2"/>
        <v>2444020</v>
      </c>
      <c r="E350" s="16">
        <f t="shared" si="3"/>
        <v>-3665330</v>
      </c>
      <c r="F350" s="16">
        <f t="shared" si="4"/>
        <v>6110750</v>
      </c>
      <c r="G350" s="16">
        <f t="shared" si="5"/>
        <v>-1901665.161</v>
      </c>
    </row>
    <row r="351" ht="15.75" customHeight="1">
      <c r="A351" s="15">
        <v>1850000.0</v>
      </c>
      <c r="B351" s="16">
        <f t="shared" si="9"/>
        <v>700</v>
      </c>
      <c r="C351" s="16">
        <f t="shared" si="1"/>
        <v>2447080</v>
      </c>
      <c r="D351" s="16">
        <f t="shared" si="2"/>
        <v>2446380</v>
      </c>
      <c r="E351" s="16">
        <f t="shared" si="3"/>
        <v>-3668870</v>
      </c>
      <c r="F351" s="16">
        <f t="shared" si="4"/>
        <v>6116650</v>
      </c>
      <c r="G351" s="16">
        <f t="shared" si="5"/>
        <v>-52565.16134</v>
      </c>
    </row>
    <row r="352" ht="15.75" customHeight="1">
      <c r="A352" s="15">
        <v>2400000.0</v>
      </c>
      <c r="B352" s="16">
        <f t="shared" si="9"/>
        <v>700</v>
      </c>
      <c r="C352" s="16">
        <f t="shared" si="1"/>
        <v>2449440</v>
      </c>
      <c r="D352" s="16">
        <f t="shared" si="2"/>
        <v>2448740</v>
      </c>
      <c r="E352" s="16">
        <f t="shared" si="3"/>
        <v>-3672410</v>
      </c>
      <c r="F352" s="16">
        <f t="shared" si="4"/>
        <v>6122550</v>
      </c>
      <c r="G352" s="16">
        <f t="shared" si="5"/>
        <v>497434.8387</v>
      </c>
    </row>
    <row r="353" ht="15.75" customHeight="1">
      <c r="A353" s="15">
        <v>1613300.0</v>
      </c>
      <c r="B353" s="16">
        <f t="shared" si="9"/>
        <v>700</v>
      </c>
      <c r="C353" s="16">
        <f t="shared" si="1"/>
        <v>2449580</v>
      </c>
      <c r="D353" s="16">
        <f t="shared" si="2"/>
        <v>2448880</v>
      </c>
      <c r="E353" s="16">
        <f t="shared" si="3"/>
        <v>-3672620</v>
      </c>
      <c r="F353" s="16">
        <f t="shared" si="4"/>
        <v>6122900</v>
      </c>
      <c r="G353" s="16">
        <f t="shared" si="5"/>
        <v>-289265.1613</v>
      </c>
    </row>
    <row r="354" ht="15.75" customHeight="1">
      <c r="A354" s="15">
        <v>2440000.0</v>
      </c>
      <c r="B354" s="16">
        <f t="shared" si="9"/>
        <v>700</v>
      </c>
      <c r="C354" s="16">
        <f t="shared" si="1"/>
        <v>2449720</v>
      </c>
      <c r="D354" s="16">
        <f t="shared" si="2"/>
        <v>2449020</v>
      </c>
      <c r="E354" s="16">
        <f t="shared" si="3"/>
        <v>-3672830</v>
      </c>
      <c r="F354" s="16">
        <f t="shared" si="4"/>
        <v>6123250</v>
      </c>
      <c r="G354" s="16">
        <f t="shared" si="5"/>
        <v>537434.8387</v>
      </c>
    </row>
    <row r="355" ht="15.75" customHeight="1">
      <c r="A355" s="15">
        <v>4100000.0</v>
      </c>
      <c r="B355" s="16">
        <f t="shared" si="9"/>
        <v>700</v>
      </c>
      <c r="C355" s="16">
        <f t="shared" si="1"/>
        <v>2449860</v>
      </c>
      <c r="D355" s="16">
        <f t="shared" si="2"/>
        <v>2449160</v>
      </c>
      <c r="E355" s="16">
        <f t="shared" si="3"/>
        <v>-3673040</v>
      </c>
      <c r="F355" s="16">
        <f t="shared" si="4"/>
        <v>6123600</v>
      </c>
      <c r="G355" s="16">
        <f t="shared" si="5"/>
        <v>2197434.839</v>
      </c>
    </row>
    <row r="356" ht="15.75" customHeight="1">
      <c r="A356" s="15">
        <v>2080000.0</v>
      </c>
      <c r="B356" s="16">
        <f t="shared" si="9"/>
        <v>700</v>
      </c>
      <c r="C356" s="16">
        <f t="shared" si="1"/>
        <v>2449440</v>
      </c>
      <c r="D356" s="16">
        <f t="shared" si="2"/>
        <v>2448740</v>
      </c>
      <c r="E356" s="16">
        <f t="shared" si="3"/>
        <v>-3672410</v>
      </c>
      <c r="F356" s="16">
        <f t="shared" si="4"/>
        <v>6122550</v>
      </c>
      <c r="G356" s="16">
        <f t="shared" si="5"/>
        <v>177434.8387</v>
      </c>
    </row>
    <row r="357" ht="15.75" customHeight="1">
      <c r="A357" s="15">
        <v>530.0</v>
      </c>
      <c r="B357" s="16">
        <f t="shared" si="9"/>
        <v>700</v>
      </c>
      <c r="C357" s="16">
        <f t="shared" si="1"/>
        <v>2449580</v>
      </c>
      <c r="D357" s="16">
        <f t="shared" si="2"/>
        <v>2448880</v>
      </c>
      <c r="E357" s="16">
        <f t="shared" si="3"/>
        <v>-3672620</v>
      </c>
      <c r="F357" s="16">
        <f t="shared" si="4"/>
        <v>6122900</v>
      </c>
      <c r="G357" s="16">
        <f t="shared" si="5"/>
        <v>-1902035.161</v>
      </c>
    </row>
    <row r="358" ht="15.75" customHeight="1">
      <c r="A358" s="15">
        <v>3200000.0</v>
      </c>
      <c r="B358" s="16">
        <f t="shared" si="9"/>
        <v>700</v>
      </c>
      <c r="C358" s="16">
        <f t="shared" si="1"/>
        <v>2449720</v>
      </c>
      <c r="D358" s="16">
        <f t="shared" si="2"/>
        <v>2449020</v>
      </c>
      <c r="E358" s="16">
        <f t="shared" si="3"/>
        <v>-3672830</v>
      </c>
      <c r="F358" s="16">
        <f t="shared" si="4"/>
        <v>6123250</v>
      </c>
      <c r="G358" s="16">
        <f t="shared" si="5"/>
        <v>1297434.839</v>
      </c>
    </row>
    <row r="359" ht="15.75" customHeight="1">
      <c r="A359" s="15">
        <v>1850000.0</v>
      </c>
      <c r="B359" s="16">
        <f t="shared" si="9"/>
        <v>700</v>
      </c>
      <c r="C359" s="16">
        <f t="shared" si="1"/>
        <v>2445805</v>
      </c>
      <c r="D359" s="16">
        <f t="shared" si="2"/>
        <v>2445105</v>
      </c>
      <c r="E359" s="16">
        <f t="shared" si="3"/>
        <v>-3666957.5</v>
      </c>
      <c r="F359" s="16">
        <f t="shared" si="4"/>
        <v>6113462.5</v>
      </c>
      <c r="G359" s="16">
        <f t="shared" si="5"/>
        <v>-52565.16134</v>
      </c>
    </row>
    <row r="360" ht="15.75" customHeight="1">
      <c r="A360" s="15">
        <v>78399.0</v>
      </c>
      <c r="B360" s="16">
        <f t="shared" si="9"/>
        <v>700</v>
      </c>
      <c r="C360" s="16">
        <f t="shared" si="1"/>
        <v>2449440</v>
      </c>
      <c r="D360" s="16">
        <f t="shared" si="2"/>
        <v>2448740</v>
      </c>
      <c r="E360" s="16">
        <f t="shared" si="3"/>
        <v>-3672410</v>
      </c>
      <c r="F360" s="16">
        <f t="shared" si="4"/>
        <v>6122550</v>
      </c>
      <c r="G360" s="16">
        <f t="shared" si="5"/>
        <v>-1824166.161</v>
      </c>
    </row>
    <row r="361" ht="15.75" customHeight="1">
      <c r="A361" s="15">
        <v>495.0</v>
      </c>
      <c r="B361" s="16">
        <f t="shared" si="9"/>
        <v>700</v>
      </c>
      <c r="C361" s="16">
        <f t="shared" si="1"/>
        <v>2449580</v>
      </c>
      <c r="D361" s="16">
        <f t="shared" si="2"/>
        <v>2448880</v>
      </c>
      <c r="E361" s="16">
        <f t="shared" si="3"/>
        <v>-3672620</v>
      </c>
      <c r="F361" s="16">
        <f t="shared" si="4"/>
        <v>6122900</v>
      </c>
      <c r="G361" s="16">
        <f t="shared" si="5"/>
        <v>-1902070.161</v>
      </c>
    </row>
    <row r="362" ht="15.75" customHeight="1">
      <c r="A362" s="15">
        <v>5692.0</v>
      </c>
      <c r="B362" s="16">
        <f t="shared" si="9"/>
        <v>700</v>
      </c>
      <c r="C362" s="16">
        <f t="shared" si="1"/>
        <v>2449720</v>
      </c>
      <c r="D362" s="16">
        <f t="shared" si="2"/>
        <v>2449020</v>
      </c>
      <c r="E362" s="16">
        <f t="shared" si="3"/>
        <v>-3672830</v>
      </c>
      <c r="F362" s="16">
        <f t="shared" si="4"/>
        <v>6123250</v>
      </c>
      <c r="G362" s="16">
        <f t="shared" si="5"/>
        <v>-1896873.161</v>
      </c>
    </row>
    <row r="363" ht="15.75" customHeight="1">
      <c r="A363" s="15">
        <v>4396.0</v>
      </c>
      <c r="B363" s="16">
        <f t="shared" si="9"/>
        <v>700</v>
      </c>
      <c r="C363" s="16">
        <f t="shared" si="1"/>
        <v>2449860</v>
      </c>
      <c r="D363" s="16">
        <f t="shared" si="2"/>
        <v>2449160</v>
      </c>
      <c r="E363" s="16">
        <f t="shared" si="3"/>
        <v>-3673040</v>
      </c>
      <c r="F363" s="16">
        <f t="shared" si="4"/>
        <v>6123600</v>
      </c>
      <c r="G363" s="16">
        <f t="shared" si="5"/>
        <v>-1898169.161</v>
      </c>
    </row>
    <row r="364" ht="15.75" customHeight="1">
      <c r="A364" s="15">
        <v>1150000.0</v>
      </c>
      <c r="B364" s="16">
        <f t="shared" si="9"/>
        <v>700</v>
      </c>
      <c r="C364" s="16">
        <f t="shared" si="1"/>
        <v>2450000</v>
      </c>
      <c r="D364" s="16">
        <f t="shared" si="2"/>
        <v>2449300</v>
      </c>
      <c r="E364" s="16">
        <f t="shared" si="3"/>
        <v>-3673250</v>
      </c>
      <c r="F364" s="16">
        <f t="shared" si="4"/>
        <v>6123950</v>
      </c>
      <c r="G364" s="16">
        <f t="shared" si="5"/>
        <v>-752565.1613</v>
      </c>
    </row>
    <row r="365" ht="15.75" customHeight="1">
      <c r="A365" s="15">
        <v>425.0</v>
      </c>
      <c r="B365" s="16">
        <f t="shared" si="9"/>
        <v>700</v>
      </c>
      <c r="C365" s="16">
        <f t="shared" si="1"/>
        <v>2450000</v>
      </c>
      <c r="D365" s="16">
        <f t="shared" si="2"/>
        <v>2449300</v>
      </c>
      <c r="E365" s="16">
        <f t="shared" si="3"/>
        <v>-3673250</v>
      </c>
      <c r="F365" s="16">
        <f t="shared" si="4"/>
        <v>6123950</v>
      </c>
      <c r="G365" s="16">
        <f t="shared" si="5"/>
        <v>-1902140.161</v>
      </c>
    </row>
    <row r="366" ht="15.75" customHeight="1">
      <c r="A366" s="15">
        <v>1.0E7</v>
      </c>
      <c r="B366" s="16">
        <f t="shared" si="9"/>
        <v>700</v>
      </c>
      <c r="C366" s="16">
        <f t="shared" si="1"/>
        <v>2450000</v>
      </c>
      <c r="D366" s="16">
        <f t="shared" si="2"/>
        <v>2449300</v>
      </c>
      <c r="E366" s="16">
        <f t="shared" si="3"/>
        <v>-3673250</v>
      </c>
      <c r="F366" s="16">
        <f t="shared" si="4"/>
        <v>6123950</v>
      </c>
      <c r="G366" s="16">
        <f t="shared" si="5"/>
        <v>8097434.839</v>
      </c>
    </row>
    <row r="367" ht="15.75" customHeight="1">
      <c r="A367" s="15">
        <v>1800000.0</v>
      </c>
      <c r="B367" s="16">
        <f t="shared" si="9"/>
        <v>700</v>
      </c>
      <c r="C367" s="16">
        <f t="shared" si="1"/>
        <v>2449860</v>
      </c>
      <c r="D367" s="16">
        <f t="shared" si="2"/>
        <v>2449160</v>
      </c>
      <c r="E367" s="16">
        <f t="shared" si="3"/>
        <v>-3673040</v>
      </c>
      <c r="F367" s="16">
        <f t="shared" si="4"/>
        <v>6123600</v>
      </c>
      <c r="G367" s="16">
        <f t="shared" si="5"/>
        <v>-102565.1613</v>
      </c>
    </row>
    <row r="368" ht="15.75" customHeight="1">
      <c r="A368" s="15">
        <v>1480000.0</v>
      </c>
      <c r="B368" s="16">
        <f t="shared" si="9"/>
        <v>700</v>
      </c>
      <c r="C368" s="16">
        <f t="shared" si="1"/>
        <v>2450000</v>
      </c>
      <c r="D368" s="16">
        <f t="shared" si="2"/>
        <v>2449300</v>
      </c>
      <c r="E368" s="16">
        <f t="shared" si="3"/>
        <v>-3673250</v>
      </c>
      <c r="F368" s="16">
        <f t="shared" si="4"/>
        <v>6123950</v>
      </c>
      <c r="G368" s="16">
        <f t="shared" si="5"/>
        <v>-422565.1613</v>
      </c>
    </row>
    <row r="369" ht="15.75" customHeight="1">
      <c r="A369" s="15">
        <v>4396.0</v>
      </c>
      <c r="B369" s="16">
        <f t="shared" si="9"/>
        <v>700</v>
      </c>
      <c r="C369" s="16">
        <f t="shared" si="1"/>
        <v>2450000</v>
      </c>
      <c r="D369" s="16">
        <f t="shared" si="2"/>
        <v>2449300</v>
      </c>
      <c r="E369" s="16">
        <f t="shared" si="3"/>
        <v>-3673250</v>
      </c>
      <c r="F369" s="16">
        <f t="shared" si="4"/>
        <v>6123950</v>
      </c>
      <c r="G369" s="16">
        <f t="shared" si="5"/>
        <v>-1898169.161</v>
      </c>
    </row>
    <row r="370" ht="15.75" customHeight="1">
      <c r="A370" s="15">
        <v>6670000.0</v>
      </c>
      <c r="B370" s="16">
        <f t="shared" si="9"/>
        <v>700</v>
      </c>
      <c r="C370" s="16">
        <f t="shared" si="1"/>
        <v>2450000</v>
      </c>
      <c r="D370" s="16">
        <f t="shared" si="2"/>
        <v>2449300</v>
      </c>
      <c r="E370" s="16">
        <f t="shared" si="3"/>
        <v>-3673250</v>
      </c>
      <c r="F370" s="16">
        <f t="shared" si="4"/>
        <v>6123950</v>
      </c>
      <c r="G370" s="16">
        <f t="shared" si="5"/>
        <v>4767434.839</v>
      </c>
    </row>
    <row r="371" ht="15.75" customHeight="1">
      <c r="A371" s="15">
        <v>580.0</v>
      </c>
      <c r="B371" s="16">
        <f t="shared" si="9"/>
        <v>700</v>
      </c>
      <c r="C371" s="16">
        <f t="shared" si="1"/>
        <v>2449860</v>
      </c>
      <c r="D371" s="16">
        <f t="shared" si="2"/>
        <v>2449160</v>
      </c>
      <c r="E371" s="16">
        <f t="shared" si="3"/>
        <v>-3673040</v>
      </c>
      <c r="F371" s="16">
        <f t="shared" si="4"/>
        <v>6123600</v>
      </c>
      <c r="G371" s="16">
        <f t="shared" si="5"/>
        <v>-1901985.161</v>
      </c>
    </row>
    <row r="372" ht="15.75" customHeight="1">
      <c r="A372" s="15">
        <v>618.0</v>
      </c>
      <c r="B372" s="16">
        <f t="shared" si="9"/>
        <v>700</v>
      </c>
      <c r="C372" s="16">
        <f t="shared" si="1"/>
        <v>2450000</v>
      </c>
      <c r="D372" s="16">
        <f t="shared" si="2"/>
        <v>2449300</v>
      </c>
      <c r="E372" s="16">
        <f t="shared" si="3"/>
        <v>-3673250</v>
      </c>
      <c r="F372" s="16">
        <f t="shared" si="4"/>
        <v>6123950</v>
      </c>
      <c r="G372" s="16">
        <f t="shared" si="5"/>
        <v>-1901947.161</v>
      </c>
    </row>
    <row r="373" ht="15.75" customHeight="1">
      <c r="A373" s="15">
        <v>1518000.0</v>
      </c>
      <c r="B373" s="16">
        <f t="shared" si="9"/>
        <v>700</v>
      </c>
      <c r="C373" s="16">
        <f t="shared" si="1"/>
        <v>2450000</v>
      </c>
      <c r="D373" s="16">
        <f t="shared" si="2"/>
        <v>2449300</v>
      </c>
      <c r="E373" s="16">
        <f t="shared" si="3"/>
        <v>-3673250</v>
      </c>
      <c r="F373" s="16">
        <f t="shared" si="4"/>
        <v>6123950</v>
      </c>
      <c r="G373" s="16">
        <f t="shared" si="5"/>
        <v>-384565.1613</v>
      </c>
    </row>
    <row r="374" ht="15.75" customHeight="1">
      <c r="A374" s="15">
        <v>2220000.0</v>
      </c>
      <c r="B374" s="16">
        <f t="shared" si="9"/>
        <v>700</v>
      </c>
      <c r="C374" s="16">
        <f t="shared" si="1"/>
        <v>2450000</v>
      </c>
      <c r="D374" s="16">
        <f t="shared" si="2"/>
        <v>2449300</v>
      </c>
      <c r="E374" s="16">
        <f t="shared" si="3"/>
        <v>-3673250</v>
      </c>
      <c r="F374" s="16">
        <f t="shared" si="4"/>
        <v>6123950</v>
      </c>
      <c r="G374" s="16">
        <f t="shared" si="5"/>
        <v>317434.8387</v>
      </c>
    </row>
    <row r="375" ht="15.75" customHeight="1">
      <c r="A375" s="15">
        <v>3600000.0</v>
      </c>
      <c r="B375" s="16">
        <f t="shared" si="9"/>
        <v>700</v>
      </c>
      <c r="C375" s="16">
        <f t="shared" si="1"/>
        <v>2450000</v>
      </c>
      <c r="D375" s="16">
        <f t="shared" si="2"/>
        <v>2449300</v>
      </c>
      <c r="E375" s="16">
        <f t="shared" si="3"/>
        <v>-3673250</v>
      </c>
      <c r="F375" s="16">
        <f t="shared" si="4"/>
        <v>6123950</v>
      </c>
      <c r="G375" s="16">
        <f t="shared" si="5"/>
        <v>1697434.839</v>
      </c>
    </row>
    <row r="376" ht="15.75" customHeight="1">
      <c r="A376" s="15">
        <v>1150000.0</v>
      </c>
      <c r="B376" s="16">
        <f t="shared" si="9"/>
        <v>700</v>
      </c>
      <c r="C376" s="16">
        <f t="shared" si="1"/>
        <v>2450000</v>
      </c>
      <c r="D376" s="16">
        <f t="shared" si="2"/>
        <v>2449300</v>
      </c>
      <c r="E376" s="16">
        <f t="shared" si="3"/>
        <v>-3673250</v>
      </c>
      <c r="F376" s="16">
        <f t="shared" si="4"/>
        <v>6123950</v>
      </c>
      <c r="G376" s="16">
        <f t="shared" si="5"/>
        <v>-752565.1613</v>
      </c>
    </row>
    <row r="377" ht="15.75" customHeight="1">
      <c r="A377" s="15">
        <v>2800000.0</v>
      </c>
      <c r="B377" s="16">
        <f t="shared" si="9"/>
        <v>700</v>
      </c>
      <c r="C377" s="16">
        <f t="shared" si="1"/>
        <v>2450000</v>
      </c>
      <c r="D377" s="16">
        <f t="shared" si="2"/>
        <v>2449300</v>
      </c>
      <c r="E377" s="16">
        <f t="shared" si="3"/>
        <v>-3673250</v>
      </c>
      <c r="F377" s="16">
        <f t="shared" si="4"/>
        <v>6123950</v>
      </c>
      <c r="G377" s="16">
        <f t="shared" si="5"/>
        <v>897434.8387</v>
      </c>
    </row>
    <row r="378" ht="15.75" customHeight="1">
      <c r="A378" s="15">
        <v>3100000.0</v>
      </c>
      <c r="B378" s="16">
        <f t="shared" si="9"/>
        <v>700</v>
      </c>
      <c r="C378" s="16">
        <f t="shared" si="1"/>
        <v>2449720</v>
      </c>
      <c r="D378" s="16">
        <f t="shared" si="2"/>
        <v>2449020</v>
      </c>
      <c r="E378" s="16">
        <f t="shared" si="3"/>
        <v>-3672830</v>
      </c>
      <c r="F378" s="16">
        <f t="shared" si="4"/>
        <v>6123250</v>
      </c>
      <c r="G378" s="16">
        <f t="shared" si="5"/>
        <v>1197434.839</v>
      </c>
    </row>
    <row r="379" ht="15.75" customHeight="1">
      <c r="A379" s="15">
        <v>1380000.0</v>
      </c>
      <c r="B379" s="16">
        <f t="shared" si="9"/>
        <v>700</v>
      </c>
      <c r="C379" s="16">
        <f t="shared" si="1"/>
        <v>2445805</v>
      </c>
      <c r="D379" s="16">
        <f t="shared" si="2"/>
        <v>2445105</v>
      </c>
      <c r="E379" s="16">
        <f t="shared" si="3"/>
        <v>-3666957.5</v>
      </c>
      <c r="F379" s="16">
        <f t="shared" si="4"/>
        <v>6113462.5</v>
      </c>
      <c r="G379" s="16">
        <f t="shared" si="5"/>
        <v>-522565.1613</v>
      </c>
    </row>
    <row r="380" ht="15.75" customHeight="1">
      <c r="A380" s="15">
        <v>1450000.0</v>
      </c>
      <c r="B380" s="16">
        <f t="shared" si="9"/>
        <v>700</v>
      </c>
      <c r="C380" s="16">
        <f t="shared" si="1"/>
        <v>2449440</v>
      </c>
      <c r="D380" s="16">
        <f t="shared" si="2"/>
        <v>2448740</v>
      </c>
      <c r="E380" s="16">
        <f t="shared" si="3"/>
        <v>-3672410</v>
      </c>
      <c r="F380" s="16">
        <f t="shared" si="4"/>
        <v>6122550</v>
      </c>
      <c r="G380" s="16">
        <f t="shared" si="5"/>
        <v>-452565.1613</v>
      </c>
    </row>
    <row r="381" ht="15.75" customHeight="1">
      <c r="A381" s="15">
        <v>4100000.0</v>
      </c>
      <c r="B381" s="16">
        <f t="shared" si="9"/>
        <v>700</v>
      </c>
      <c r="C381" s="16">
        <f t="shared" si="1"/>
        <v>2449580</v>
      </c>
      <c r="D381" s="16">
        <f t="shared" si="2"/>
        <v>2448880</v>
      </c>
      <c r="E381" s="16">
        <f t="shared" si="3"/>
        <v>-3672620</v>
      </c>
      <c r="F381" s="16">
        <f t="shared" si="4"/>
        <v>6122900</v>
      </c>
      <c r="G381" s="16">
        <f t="shared" si="5"/>
        <v>2197434.839</v>
      </c>
    </row>
    <row r="382" ht="15.75" customHeight="1">
      <c r="A382" s="15">
        <v>1680000.0</v>
      </c>
      <c r="B382" s="16">
        <f t="shared" si="9"/>
        <v>700</v>
      </c>
      <c r="C382" s="16">
        <f t="shared" si="1"/>
        <v>2442170</v>
      </c>
      <c r="D382" s="16">
        <f t="shared" si="2"/>
        <v>2441470</v>
      </c>
      <c r="E382" s="16">
        <f t="shared" si="3"/>
        <v>-3661505</v>
      </c>
      <c r="F382" s="16">
        <f t="shared" si="4"/>
        <v>6104375</v>
      </c>
      <c r="G382" s="16">
        <f t="shared" si="5"/>
        <v>-222565.1613</v>
      </c>
    </row>
    <row r="383" ht="15.75" customHeight="1">
      <c r="A383" s="15">
        <v>1550000.0</v>
      </c>
      <c r="B383" s="16">
        <f t="shared" si="9"/>
        <v>700</v>
      </c>
      <c r="C383" s="16">
        <f t="shared" si="1"/>
        <v>2445805</v>
      </c>
      <c r="D383" s="16">
        <f t="shared" si="2"/>
        <v>2445105</v>
      </c>
      <c r="E383" s="16">
        <f t="shared" si="3"/>
        <v>-3666957.5</v>
      </c>
      <c r="F383" s="16">
        <f t="shared" si="4"/>
        <v>6113462.5</v>
      </c>
      <c r="G383" s="16">
        <f t="shared" si="5"/>
        <v>-352565.1613</v>
      </c>
    </row>
    <row r="384" ht="15.75" customHeight="1">
      <c r="A384" s="15">
        <v>1950000.0</v>
      </c>
      <c r="B384" s="16">
        <f t="shared" si="9"/>
        <v>700</v>
      </c>
      <c r="C384" s="16">
        <f t="shared" si="1"/>
        <v>2449440</v>
      </c>
      <c r="D384" s="16">
        <f t="shared" si="2"/>
        <v>2448740</v>
      </c>
      <c r="E384" s="16">
        <f t="shared" si="3"/>
        <v>-3672410</v>
      </c>
      <c r="F384" s="16">
        <f t="shared" si="4"/>
        <v>6122550</v>
      </c>
      <c r="G384" s="16">
        <f t="shared" si="5"/>
        <v>47434.83866</v>
      </c>
    </row>
    <row r="385" ht="15.75" customHeight="1">
      <c r="A385" s="15">
        <v>3200000.0</v>
      </c>
      <c r="B385" s="16">
        <f t="shared" si="9"/>
        <v>700</v>
      </c>
      <c r="C385" s="16">
        <f t="shared" si="1"/>
        <v>2449580</v>
      </c>
      <c r="D385" s="16">
        <f t="shared" si="2"/>
        <v>2448880</v>
      </c>
      <c r="E385" s="16">
        <f t="shared" si="3"/>
        <v>-3672620</v>
      </c>
      <c r="F385" s="16">
        <f t="shared" si="4"/>
        <v>6122900</v>
      </c>
      <c r="G385" s="16">
        <f t="shared" si="5"/>
        <v>1297434.839</v>
      </c>
    </row>
    <row r="386" ht="15.75" customHeight="1">
      <c r="A386" s="15">
        <v>3600000.0</v>
      </c>
      <c r="B386" s="16">
        <f t="shared" si="9"/>
        <v>700</v>
      </c>
      <c r="C386" s="16">
        <f t="shared" si="1"/>
        <v>2442170</v>
      </c>
      <c r="D386" s="16">
        <f t="shared" si="2"/>
        <v>2441470</v>
      </c>
      <c r="E386" s="16">
        <f t="shared" si="3"/>
        <v>-3661505</v>
      </c>
      <c r="F386" s="16">
        <f t="shared" si="4"/>
        <v>6104375</v>
      </c>
      <c r="G386" s="16">
        <f t="shared" si="5"/>
        <v>1697434.839</v>
      </c>
    </row>
    <row r="387" ht="15.75" customHeight="1">
      <c r="A387" s="15">
        <v>600.0</v>
      </c>
      <c r="B387" s="16">
        <f t="shared" si="9"/>
        <v>700</v>
      </c>
      <c r="C387" s="16">
        <f t="shared" si="1"/>
        <v>2432679</v>
      </c>
      <c r="D387" s="16">
        <f t="shared" si="2"/>
        <v>2431979</v>
      </c>
      <c r="E387" s="16">
        <f t="shared" si="3"/>
        <v>-3647268.5</v>
      </c>
      <c r="F387" s="16">
        <f t="shared" si="4"/>
        <v>6080647.5</v>
      </c>
      <c r="G387" s="16">
        <f t="shared" si="5"/>
        <v>-1901965.161</v>
      </c>
    </row>
    <row r="388" ht="15.75" customHeight="1">
      <c r="A388" s="15">
        <v>4130000.0</v>
      </c>
      <c r="B388" s="16">
        <f t="shared" si="9"/>
        <v>700</v>
      </c>
      <c r="C388" s="16">
        <f t="shared" si="1"/>
        <v>2434900</v>
      </c>
      <c r="D388" s="16">
        <f t="shared" si="2"/>
        <v>2434200</v>
      </c>
      <c r="E388" s="16">
        <f t="shared" si="3"/>
        <v>-3650600</v>
      </c>
      <c r="F388" s="16">
        <f t="shared" si="4"/>
        <v>6086200</v>
      </c>
      <c r="G388" s="16">
        <f t="shared" si="5"/>
        <v>2227434.839</v>
      </c>
    </row>
    <row r="389" ht="15.75" customHeight="1">
      <c r="A389" s="15">
        <v>2300000.0</v>
      </c>
      <c r="B389" s="16">
        <f t="shared" si="9"/>
        <v>700</v>
      </c>
      <c r="C389" s="16">
        <f t="shared" si="1"/>
        <v>2428237</v>
      </c>
      <c r="D389" s="16">
        <f t="shared" si="2"/>
        <v>2427537</v>
      </c>
      <c r="E389" s="16">
        <f t="shared" si="3"/>
        <v>-3640605.5</v>
      </c>
      <c r="F389" s="16">
        <f t="shared" si="4"/>
        <v>6069542.5</v>
      </c>
      <c r="G389" s="16">
        <f t="shared" si="5"/>
        <v>397434.8387</v>
      </c>
    </row>
    <row r="390" ht="15.75" customHeight="1">
      <c r="A390" s="15">
        <v>5149700.0</v>
      </c>
      <c r="B390" s="16">
        <f t="shared" si="9"/>
        <v>700</v>
      </c>
      <c r="C390" s="16">
        <f t="shared" si="1"/>
        <v>2430458</v>
      </c>
      <c r="D390" s="16">
        <f t="shared" si="2"/>
        <v>2429758</v>
      </c>
      <c r="E390" s="16">
        <f t="shared" si="3"/>
        <v>-3643937</v>
      </c>
      <c r="F390" s="16">
        <f t="shared" si="4"/>
        <v>6075095</v>
      </c>
      <c r="G390" s="16">
        <f t="shared" si="5"/>
        <v>3247134.839</v>
      </c>
    </row>
    <row r="391" ht="15.75" customHeight="1">
      <c r="A391" s="15">
        <v>5129000.0</v>
      </c>
      <c r="B391" s="16">
        <f t="shared" si="9"/>
        <v>700</v>
      </c>
      <c r="C391" s="16">
        <f t="shared" si="1"/>
        <v>2424512</v>
      </c>
      <c r="D391" s="16">
        <f t="shared" si="2"/>
        <v>2423812</v>
      </c>
      <c r="E391" s="16">
        <f t="shared" si="3"/>
        <v>-3635018</v>
      </c>
      <c r="F391" s="16">
        <f t="shared" si="4"/>
        <v>6060230</v>
      </c>
      <c r="G391" s="16">
        <f t="shared" si="5"/>
        <v>3226434.839</v>
      </c>
    </row>
    <row r="392" ht="15.75" customHeight="1">
      <c r="A392" s="15">
        <v>1780000.0</v>
      </c>
      <c r="B392" s="16">
        <f t="shared" si="9"/>
        <v>700</v>
      </c>
      <c r="C392" s="16">
        <f t="shared" si="1"/>
        <v>2420000</v>
      </c>
      <c r="D392" s="16">
        <f t="shared" si="2"/>
        <v>2419300</v>
      </c>
      <c r="E392" s="16">
        <f t="shared" si="3"/>
        <v>-3628250</v>
      </c>
      <c r="F392" s="16">
        <f t="shared" si="4"/>
        <v>6048950</v>
      </c>
      <c r="G392" s="16">
        <f t="shared" si="5"/>
        <v>-122565.1613</v>
      </c>
    </row>
    <row r="393" ht="15.75" customHeight="1">
      <c r="A393" s="15">
        <v>900.0</v>
      </c>
      <c r="B393" s="16">
        <f t="shared" si="9"/>
        <v>700</v>
      </c>
      <c r="C393" s="16">
        <f t="shared" si="1"/>
        <v>2421504</v>
      </c>
      <c r="D393" s="16">
        <f t="shared" si="2"/>
        <v>2420804</v>
      </c>
      <c r="E393" s="16">
        <f t="shared" si="3"/>
        <v>-3630506</v>
      </c>
      <c r="F393" s="16">
        <f t="shared" si="4"/>
        <v>6052710</v>
      </c>
      <c r="G393" s="16">
        <f t="shared" si="5"/>
        <v>-1901665.161</v>
      </c>
    </row>
    <row r="394" ht="15.75" customHeight="1">
      <c r="A394" s="15">
        <v>597.0</v>
      </c>
      <c r="B394" s="16">
        <f t="shared" si="9"/>
        <v>700</v>
      </c>
      <c r="C394" s="16">
        <f t="shared" si="1"/>
        <v>2423008</v>
      </c>
      <c r="D394" s="16">
        <f t="shared" si="2"/>
        <v>2422308</v>
      </c>
      <c r="E394" s="16">
        <f t="shared" si="3"/>
        <v>-3632762</v>
      </c>
      <c r="F394" s="16">
        <f t="shared" si="4"/>
        <v>6056470</v>
      </c>
      <c r="G394" s="16">
        <f t="shared" si="5"/>
        <v>-1901968.161</v>
      </c>
    </row>
    <row r="395" ht="15.75" customHeight="1">
      <c r="A395" s="15">
        <v>6380000.0</v>
      </c>
      <c r="B395" s="16">
        <f t="shared" si="9"/>
        <v>700</v>
      </c>
      <c r="C395" s="16">
        <f t="shared" si="1"/>
        <v>2424512</v>
      </c>
      <c r="D395" s="16">
        <f t="shared" si="2"/>
        <v>2423812</v>
      </c>
      <c r="E395" s="16">
        <f t="shared" si="3"/>
        <v>-3635018</v>
      </c>
      <c r="F395" s="16">
        <f t="shared" si="4"/>
        <v>6060230</v>
      </c>
      <c r="G395" s="16">
        <f t="shared" si="5"/>
        <v>4477434.839</v>
      </c>
    </row>
    <row r="396" ht="15.75" customHeight="1">
      <c r="A396" s="15">
        <v>6900000.0</v>
      </c>
      <c r="B396" s="16">
        <f t="shared" si="9"/>
        <v>700</v>
      </c>
      <c r="C396" s="16">
        <f t="shared" si="1"/>
        <v>2420000</v>
      </c>
      <c r="D396" s="16">
        <f t="shared" si="2"/>
        <v>2419300</v>
      </c>
      <c r="E396" s="16">
        <f t="shared" si="3"/>
        <v>-3628250</v>
      </c>
      <c r="F396" s="16">
        <f t="shared" si="4"/>
        <v>6048950</v>
      </c>
      <c r="G396" s="16">
        <f t="shared" si="5"/>
        <v>4997434.839</v>
      </c>
    </row>
    <row r="397" ht="15.75" customHeight="1">
      <c r="A397" s="15">
        <v>660.0</v>
      </c>
      <c r="B397" s="16">
        <f t="shared" si="9"/>
        <v>700</v>
      </c>
      <c r="C397" s="16">
        <f t="shared" si="1"/>
        <v>2416032.5</v>
      </c>
      <c r="D397" s="16">
        <f t="shared" si="2"/>
        <v>2415332.5</v>
      </c>
      <c r="E397" s="16">
        <f t="shared" si="3"/>
        <v>-3622298.75</v>
      </c>
      <c r="F397" s="16">
        <f t="shared" si="4"/>
        <v>6039031.25</v>
      </c>
      <c r="G397" s="16">
        <f t="shared" si="5"/>
        <v>-1901905.161</v>
      </c>
    </row>
    <row r="398" ht="15.75" customHeight="1">
      <c r="A398" s="15">
        <v>3125000.0</v>
      </c>
      <c r="B398" s="16">
        <f t="shared" si="9"/>
        <v>700</v>
      </c>
      <c r="C398" s="16">
        <f t="shared" si="1"/>
        <v>2417355</v>
      </c>
      <c r="D398" s="16">
        <f t="shared" si="2"/>
        <v>2416655</v>
      </c>
      <c r="E398" s="16">
        <f t="shared" si="3"/>
        <v>-3624282.5</v>
      </c>
      <c r="F398" s="16">
        <f t="shared" si="4"/>
        <v>6042337.5</v>
      </c>
      <c r="G398" s="16">
        <f t="shared" si="5"/>
        <v>1222434.839</v>
      </c>
    </row>
    <row r="399" ht="15.75" customHeight="1">
      <c r="A399" s="15">
        <v>2480000.0</v>
      </c>
      <c r="B399" s="16">
        <f t="shared" si="9"/>
        <v>700</v>
      </c>
      <c r="C399" s="16">
        <f t="shared" si="1"/>
        <v>2414376.25</v>
      </c>
      <c r="D399" s="16">
        <f t="shared" si="2"/>
        <v>2413676.25</v>
      </c>
      <c r="E399" s="16">
        <f t="shared" si="3"/>
        <v>-3619814.375</v>
      </c>
      <c r="F399" s="16">
        <f t="shared" si="4"/>
        <v>6034890.625</v>
      </c>
      <c r="G399" s="16">
        <f t="shared" si="5"/>
        <v>577434.8387</v>
      </c>
    </row>
    <row r="400" ht="15.75" customHeight="1">
      <c r="A400" s="15">
        <v>4000000.0</v>
      </c>
      <c r="B400" s="16">
        <f t="shared" si="9"/>
        <v>700</v>
      </c>
      <c r="C400" s="16">
        <f t="shared" si="1"/>
        <v>2413375</v>
      </c>
      <c r="D400" s="16">
        <f t="shared" si="2"/>
        <v>2412675</v>
      </c>
      <c r="E400" s="16">
        <f t="shared" si="3"/>
        <v>-3618312.5</v>
      </c>
      <c r="F400" s="16">
        <f t="shared" si="4"/>
        <v>6032387.5</v>
      </c>
      <c r="G400" s="16">
        <f t="shared" si="5"/>
        <v>2097434.839</v>
      </c>
    </row>
    <row r="401" ht="15.75" customHeight="1">
      <c r="A401" s="15">
        <v>1050000.0</v>
      </c>
      <c r="B401" s="16">
        <f t="shared" si="9"/>
        <v>700</v>
      </c>
      <c r="C401" s="16">
        <f t="shared" si="1"/>
        <v>2403343.75</v>
      </c>
      <c r="D401" s="16">
        <f t="shared" si="2"/>
        <v>2402643.75</v>
      </c>
      <c r="E401" s="16">
        <f t="shared" si="3"/>
        <v>-3603265.625</v>
      </c>
      <c r="F401" s="16">
        <f t="shared" si="4"/>
        <v>6007309.375</v>
      </c>
      <c r="G401" s="16">
        <f t="shared" si="5"/>
        <v>-852565.1613</v>
      </c>
    </row>
    <row r="402" ht="15.75" customHeight="1">
      <c r="A402" s="15">
        <v>1833000.0</v>
      </c>
      <c r="B402" s="16">
        <f t="shared" si="9"/>
        <v>700</v>
      </c>
      <c r="C402" s="16">
        <f t="shared" si="1"/>
        <v>2406687.5</v>
      </c>
      <c r="D402" s="16">
        <f t="shared" si="2"/>
        <v>2405987.5</v>
      </c>
      <c r="E402" s="16">
        <f t="shared" si="3"/>
        <v>-3608281.25</v>
      </c>
      <c r="F402" s="16">
        <f t="shared" si="4"/>
        <v>6015668.75</v>
      </c>
      <c r="G402" s="16">
        <f t="shared" si="5"/>
        <v>-69565.16134</v>
      </c>
    </row>
    <row r="403" ht="15.75" customHeight="1">
      <c r="A403" s="15">
        <v>888.0</v>
      </c>
      <c r="B403" s="16">
        <f t="shared" si="9"/>
        <v>700</v>
      </c>
      <c r="C403" s="16">
        <f t="shared" si="1"/>
        <v>2410031.25</v>
      </c>
      <c r="D403" s="16">
        <f t="shared" si="2"/>
        <v>2409331.25</v>
      </c>
      <c r="E403" s="16">
        <f t="shared" si="3"/>
        <v>-3613296.875</v>
      </c>
      <c r="F403" s="16">
        <f t="shared" si="4"/>
        <v>6024028.125</v>
      </c>
      <c r="G403" s="16">
        <f t="shared" si="5"/>
        <v>-1901677.161</v>
      </c>
    </row>
    <row r="404" ht="15.75" customHeight="1">
      <c r="A404" s="15">
        <v>2999000.0</v>
      </c>
      <c r="B404" s="16">
        <f t="shared" si="9"/>
        <v>700</v>
      </c>
      <c r="C404" s="16">
        <f t="shared" si="1"/>
        <v>2413375</v>
      </c>
      <c r="D404" s="16">
        <f t="shared" si="2"/>
        <v>2412675</v>
      </c>
      <c r="E404" s="16">
        <f t="shared" si="3"/>
        <v>-3618312.5</v>
      </c>
      <c r="F404" s="16">
        <f t="shared" si="4"/>
        <v>6032387.5</v>
      </c>
      <c r="G404" s="16">
        <f t="shared" si="5"/>
        <v>1096434.839</v>
      </c>
    </row>
    <row r="405" ht="15.75" customHeight="1">
      <c r="A405" s="15">
        <v>638.0</v>
      </c>
      <c r="B405" s="16">
        <f t="shared" si="9"/>
        <v>700</v>
      </c>
      <c r="C405" s="16">
        <f t="shared" si="1"/>
        <v>2403343.75</v>
      </c>
      <c r="D405" s="16">
        <f t="shared" si="2"/>
        <v>2402643.75</v>
      </c>
      <c r="E405" s="16">
        <f t="shared" si="3"/>
        <v>-3603265.625</v>
      </c>
      <c r="F405" s="16">
        <f t="shared" si="4"/>
        <v>6007309.375</v>
      </c>
      <c r="G405" s="16">
        <f t="shared" si="5"/>
        <v>-1901927.161</v>
      </c>
    </row>
    <row r="406" ht="15.75" customHeight="1">
      <c r="A406" s="15">
        <v>6842500.0</v>
      </c>
      <c r="B406" s="16">
        <f t="shared" si="9"/>
        <v>700</v>
      </c>
      <c r="C406" s="16">
        <f t="shared" si="1"/>
        <v>2406687.5</v>
      </c>
      <c r="D406" s="16">
        <f t="shared" si="2"/>
        <v>2405987.5</v>
      </c>
      <c r="E406" s="16">
        <f t="shared" si="3"/>
        <v>-3608281.25</v>
      </c>
      <c r="F406" s="16">
        <f t="shared" si="4"/>
        <v>6015668.75</v>
      </c>
      <c r="G406" s="16">
        <f t="shared" si="5"/>
        <v>4939934.839</v>
      </c>
    </row>
    <row r="407" ht="15.75" customHeight="1">
      <c r="A407" s="15">
        <v>8476050.0</v>
      </c>
      <c r="B407" s="16">
        <f t="shared" si="9"/>
        <v>700</v>
      </c>
      <c r="C407" s="16">
        <f t="shared" si="1"/>
        <v>2400000</v>
      </c>
      <c r="D407" s="16">
        <f t="shared" si="2"/>
        <v>2399300</v>
      </c>
      <c r="E407" s="16">
        <f t="shared" si="3"/>
        <v>-3598250</v>
      </c>
      <c r="F407" s="16">
        <f t="shared" si="4"/>
        <v>5998950</v>
      </c>
      <c r="G407" s="16">
        <f t="shared" si="5"/>
        <v>6573484.839</v>
      </c>
    </row>
    <row r="408" ht="15.75" customHeight="1">
      <c r="A408" s="15">
        <v>5600000.0</v>
      </c>
      <c r="B408" s="16">
        <f t="shared" si="9"/>
        <v>700</v>
      </c>
      <c r="C408" s="16">
        <f t="shared" si="1"/>
        <v>2400000</v>
      </c>
      <c r="D408" s="16">
        <f t="shared" si="2"/>
        <v>2399300</v>
      </c>
      <c r="E408" s="16">
        <f t="shared" si="3"/>
        <v>-3598250</v>
      </c>
      <c r="F408" s="16">
        <f t="shared" si="4"/>
        <v>5998950</v>
      </c>
      <c r="G408" s="16">
        <f t="shared" si="5"/>
        <v>3697434.839</v>
      </c>
    </row>
    <row r="409" ht="15.75" customHeight="1">
      <c r="A409" s="15">
        <v>1415000.0</v>
      </c>
      <c r="B409" s="16">
        <f t="shared" si="9"/>
        <v>700</v>
      </c>
      <c r="C409" s="16">
        <f t="shared" si="1"/>
        <v>2400000</v>
      </c>
      <c r="D409" s="16">
        <f t="shared" si="2"/>
        <v>2399300</v>
      </c>
      <c r="E409" s="16">
        <f t="shared" si="3"/>
        <v>-3598250</v>
      </c>
      <c r="F409" s="16">
        <f t="shared" si="4"/>
        <v>5998950</v>
      </c>
      <c r="G409" s="16">
        <f t="shared" si="5"/>
        <v>-487565.1613</v>
      </c>
    </row>
    <row r="410" ht="15.75" customHeight="1">
      <c r="A410" s="15">
        <v>3000000.0</v>
      </c>
      <c r="B410" s="16">
        <f t="shared" si="9"/>
        <v>700</v>
      </c>
      <c r="C410" s="16">
        <f t="shared" si="1"/>
        <v>2400000</v>
      </c>
      <c r="D410" s="16">
        <f t="shared" si="2"/>
        <v>2399300</v>
      </c>
      <c r="E410" s="16">
        <f t="shared" si="3"/>
        <v>-3598250</v>
      </c>
      <c r="F410" s="16">
        <f t="shared" si="4"/>
        <v>5998950</v>
      </c>
      <c r="G410" s="16">
        <f t="shared" si="5"/>
        <v>1097434.839</v>
      </c>
    </row>
    <row r="411" ht="15.75" customHeight="1">
      <c r="A411" s="15">
        <v>3600000.0</v>
      </c>
      <c r="B411" s="16">
        <f t="shared" si="9"/>
        <v>700</v>
      </c>
      <c r="C411" s="16">
        <f t="shared" si="1"/>
        <v>2400000</v>
      </c>
      <c r="D411" s="16">
        <f t="shared" si="2"/>
        <v>2399300</v>
      </c>
      <c r="E411" s="16">
        <f t="shared" si="3"/>
        <v>-3598250</v>
      </c>
      <c r="F411" s="16">
        <f t="shared" si="4"/>
        <v>5998950</v>
      </c>
      <c r="G411" s="16">
        <f t="shared" si="5"/>
        <v>1697434.839</v>
      </c>
    </row>
    <row r="412" ht="15.75" customHeight="1">
      <c r="A412" s="15">
        <v>1380000.0</v>
      </c>
      <c r="B412" s="16">
        <f t="shared" si="9"/>
        <v>700</v>
      </c>
      <c r="C412" s="16">
        <f t="shared" si="1"/>
        <v>2400000</v>
      </c>
      <c r="D412" s="16">
        <f t="shared" si="2"/>
        <v>2399300</v>
      </c>
      <c r="E412" s="16">
        <f t="shared" si="3"/>
        <v>-3598250</v>
      </c>
      <c r="F412" s="16">
        <f t="shared" si="4"/>
        <v>5998950</v>
      </c>
      <c r="G412" s="16">
        <f t="shared" si="5"/>
        <v>-522565.1613</v>
      </c>
    </row>
    <row r="413" ht="15.75" customHeight="1">
      <c r="A413" s="15">
        <v>2800000.0</v>
      </c>
      <c r="B413" s="16">
        <f t="shared" si="9"/>
        <v>700</v>
      </c>
      <c r="C413" s="16">
        <f t="shared" si="1"/>
        <v>2400000</v>
      </c>
      <c r="D413" s="16">
        <f t="shared" si="2"/>
        <v>2399300</v>
      </c>
      <c r="E413" s="16">
        <f t="shared" si="3"/>
        <v>-3598250</v>
      </c>
      <c r="F413" s="16">
        <f t="shared" si="4"/>
        <v>5998950</v>
      </c>
      <c r="G413" s="16">
        <f t="shared" si="5"/>
        <v>897434.8387</v>
      </c>
    </row>
    <row r="414" ht="15.75" customHeight="1">
      <c r="A414" s="15">
        <v>8280000.0</v>
      </c>
      <c r="B414" s="16">
        <f t="shared" si="9"/>
        <v>700</v>
      </c>
      <c r="C414" s="16">
        <f t="shared" si="1"/>
        <v>2400000</v>
      </c>
      <c r="D414" s="16">
        <f t="shared" si="2"/>
        <v>2399300</v>
      </c>
      <c r="E414" s="16">
        <f t="shared" si="3"/>
        <v>-3598250</v>
      </c>
      <c r="F414" s="16">
        <f t="shared" si="4"/>
        <v>5998950</v>
      </c>
      <c r="G414" s="16">
        <f t="shared" si="5"/>
        <v>6377434.839</v>
      </c>
    </row>
    <row r="415" ht="15.75" customHeight="1">
      <c r="A415" s="15">
        <v>3690000.0</v>
      </c>
      <c r="B415" s="16">
        <f t="shared" si="9"/>
        <v>700</v>
      </c>
      <c r="C415" s="16">
        <f t="shared" si="1"/>
        <v>2400000</v>
      </c>
      <c r="D415" s="16">
        <f t="shared" si="2"/>
        <v>2399300</v>
      </c>
      <c r="E415" s="16">
        <f t="shared" si="3"/>
        <v>-3598250</v>
      </c>
      <c r="F415" s="16">
        <f t="shared" si="4"/>
        <v>5998950</v>
      </c>
      <c r="G415" s="16">
        <f t="shared" si="5"/>
        <v>1787434.839</v>
      </c>
    </row>
    <row r="416" ht="15.75" customHeight="1">
      <c r="A416" s="15">
        <v>950.0</v>
      </c>
      <c r="B416" s="16">
        <f t="shared" si="9"/>
        <v>700</v>
      </c>
      <c r="C416" s="16">
        <f t="shared" si="1"/>
        <v>2400000</v>
      </c>
      <c r="D416" s="16">
        <f t="shared" si="2"/>
        <v>2399300</v>
      </c>
      <c r="E416" s="16">
        <f t="shared" si="3"/>
        <v>-3598250</v>
      </c>
      <c r="F416" s="16">
        <f t="shared" si="4"/>
        <v>5998950</v>
      </c>
      <c r="G416" s="16">
        <f t="shared" si="5"/>
        <v>-1901615.161</v>
      </c>
    </row>
    <row r="417" ht="15.75" customHeight="1">
      <c r="A417" s="15">
        <v>6300000.0</v>
      </c>
      <c r="B417" s="16">
        <f t="shared" si="9"/>
        <v>700</v>
      </c>
      <c r="C417" s="16">
        <f t="shared" si="1"/>
        <v>2400000</v>
      </c>
      <c r="D417" s="16">
        <f t="shared" si="2"/>
        <v>2399300</v>
      </c>
      <c r="E417" s="16">
        <f t="shared" si="3"/>
        <v>-3598250</v>
      </c>
      <c r="F417" s="16">
        <f t="shared" si="4"/>
        <v>5998950</v>
      </c>
      <c r="G417" s="16">
        <f t="shared" si="5"/>
        <v>4397434.839</v>
      </c>
    </row>
    <row r="418" ht="15.75" customHeight="1">
      <c r="A418" s="15">
        <v>9960000.0</v>
      </c>
      <c r="B418" s="16">
        <f t="shared" si="9"/>
        <v>700</v>
      </c>
      <c r="C418" s="16">
        <f t="shared" si="1"/>
        <v>2400000</v>
      </c>
      <c r="D418" s="16">
        <f t="shared" si="2"/>
        <v>2399300</v>
      </c>
      <c r="E418" s="16">
        <f t="shared" si="3"/>
        <v>-3598250</v>
      </c>
      <c r="F418" s="16">
        <f t="shared" si="4"/>
        <v>5998950</v>
      </c>
      <c r="G418" s="16">
        <f t="shared" si="5"/>
        <v>8057434.839</v>
      </c>
    </row>
    <row r="419" ht="15.75" customHeight="1">
      <c r="A419" s="15">
        <v>6660000.0</v>
      </c>
      <c r="B419" s="16">
        <f t="shared" si="9"/>
        <v>700</v>
      </c>
      <c r="C419" s="16">
        <f t="shared" si="1"/>
        <v>2400000</v>
      </c>
      <c r="D419" s="16">
        <f t="shared" si="2"/>
        <v>2399300</v>
      </c>
      <c r="E419" s="16">
        <f t="shared" si="3"/>
        <v>-3598250</v>
      </c>
      <c r="F419" s="16">
        <f t="shared" si="4"/>
        <v>5998950</v>
      </c>
      <c r="G419" s="16">
        <f t="shared" si="5"/>
        <v>4757434.839</v>
      </c>
    </row>
    <row r="420" ht="15.75" customHeight="1">
      <c r="A420" s="15">
        <v>6300000.0</v>
      </c>
      <c r="B420" s="16">
        <f t="shared" si="9"/>
        <v>700</v>
      </c>
      <c r="C420" s="16">
        <f t="shared" si="1"/>
        <v>2400000</v>
      </c>
      <c r="D420" s="16">
        <f t="shared" si="2"/>
        <v>2399300</v>
      </c>
      <c r="E420" s="16">
        <f t="shared" si="3"/>
        <v>-3598250</v>
      </c>
      <c r="F420" s="16">
        <f t="shared" si="4"/>
        <v>5998950</v>
      </c>
      <c r="G420" s="16">
        <f t="shared" si="5"/>
        <v>4397434.839</v>
      </c>
    </row>
    <row r="421" ht="15.75" customHeight="1">
      <c r="A421" s="15">
        <v>628.0</v>
      </c>
      <c r="B421" s="16">
        <f t="shared" si="9"/>
        <v>700</v>
      </c>
      <c r="C421" s="16">
        <f t="shared" si="1"/>
        <v>2400000</v>
      </c>
      <c r="D421" s="16">
        <f t="shared" si="2"/>
        <v>2399300</v>
      </c>
      <c r="E421" s="16">
        <f t="shared" si="3"/>
        <v>-3598250</v>
      </c>
      <c r="F421" s="16">
        <f t="shared" si="4"/>
        <v>5998950</v>
      </c>
      <c r="G421" s="16">
        <f t="shared" si="5"/>
        <v>-1901937.161</v>
      </c>
    </row>
    <row r="422" ht="15.75" customHeight="1">
      <c r="A422" s="15">
        <v>628.0</v>
      </c>
      <c r="B422" s="16">
        <f t="shared" si="9"/>
        <v>700</v>
      </c>
      <c r="C422" s="16">
        <f t="shared" si="1"/>
        <v>2400000</v>
      </c>
      <c r="D422" s="16">
        <f t="shared" si="2"/>
        <v>2399300</v>
      </c>
      <c r="E422" s="16">
        <f t="shared" si="3"/>
        <v>-3598250</v>
      </c>
      <c r="F422" s="16">
        <f t="shared" si="4"/>
        <v>5998950</v>
      </c>
      <c r="G422" s="16">
        <f t="shared" si="5"/>
        <v>-1901937.161</v>
      </c>
    </row>
    <row r="423" ht="15.75" customHeight="1">
      <c r="A423" s="15">
        <v>1590000.0</v>
      </c>
      <c r="B423" s="16">
        <f t="shared" si="9"/>
        <v>700</v>
      </c>
      <c r="C423" s="16">
        <f t="shared" si="1"/>
        <v>2400000</v>
      </c>
      <c r="D423" s="16">
        <f t="shared" si="2"/>
        <v>2399300</v>
      </c>
      <c r="E423" s="16">
        <f t="shared" si="3"/>
        <v>-3598250</v>
      </c>
      <c r="F423" s="16">
        <f t="shared" si="4"/>
        <v>5998950</v>
      </c>
      <c r="G423" s="16">
        <f t="shared" si="5"/>
        <v>-312565.1613</v>
      </c>
    </row>
    <row r="424" ht="15.75" customHeight="1">
      <c r="A424" s="15">
        <v>3330000.0</v>
      </c>
      <c r="B424" s="16">
        <f t="shared" si="9"/>
        <v>700</v>
      </c>
      <c r="C424" s="16">
        <f t="shared" si="1"/>
        <v>2400000</v>
      </c>
      <c r="D424" s="16">
        <f t="shared" si="2"/>
        <v>2399300</v>
      </c>
      <c r="E424" s="16">
        <f t="shared" si="3"/>
        <v>-3598250</v>
      </c>
      <c r="F424" s="16">
        <f t="shared" si="4"/>
        <v>5998950</v>
      </c>
      <c r="G424" s="16">
        <f t="shared" si="5"/>
        <v>1427434.839</v>
      </c>
    </row>
    <row r="425" ht="15.75" customHeight="1">
      <c r="A425" s="15">
        <v>428.0</v>
      </c>
      <c r="B425" s="16">
        <f t="shared" si="9"/>
        <v>700</v>
      </c>
      <c r="C425" s="16">
        <f t="shared" si="1"/>
        <v>2400000</v>
      </c>
      <c r="D425" s="16">
        <f t="shared" si="2"/>
        <v>2399300</v>
      </c>
      <c r="E425" s="16">
        <f t="shared" si="3"/>
        <v>-3598250</v>
      </c>
      <c r="F425" s="16">
        <f t="shared" si="4"/>
        <v>5998950</v>
      </c>
      <c r="G425" s="16">
        <f t="shared" si="5"/>
        <v>-1902137.161</v>
      </c>
    </row>
    <row r="426" ht="15.75" customHeight="1">
      <c r="A426" s="15">
        <v>1200000.0</v>
      </c>
      <c r="B426" s="16">
        <f t="shared" si="9"/>
        <v>700</v>
      </c>
      <c r="C426" s="16">
        <f t="shared" si="1"/>
        <v>2400000</v>
      </c>
      <c r="D426" s="16">
        <f t="shared" si="2"/>
        <v>2399300</v>
      </c>
      <c r="E426" s="16">
        <f t="shared" si="3"/>
        <v>-3598250</v>
      </c>
      <c r="F426" s="16">
        <f t="shared" si="4"/>
        <v>5998950</v>
      </c>
      <c r="G426" s="16">
        <f t="shared" si="5"/>
        <v>-702565.1613</v>
      </c>
    </row>
    <row r="427" ht="15.75" customHeight="1">
      <c r="A427" s="15">
        <v>2250000.0</v>
      </c>
      <c r="B427" s="16">
        <f t="shared" si="9"/>
        <v>700</v>
      </c>
      <c r="C427" s="16">
        <f t="shared" si="1"/>
        <v>2400000</v>
      </c>
      <c r="D427" s="16">
        <f t="shared" si="2"/>
        <v>2399300</v>
      </c>
      <c r="E427" s="16">
        <f t="shared" si="3"/>
        <v>-3598250</v>
      </c>
      <c r="F427" s="16">
        <f t="shared" si="4"/>
        <v>5998950</v>
      </c>
      <c r="G427" s="16">
        <f t="shared" si="5"/>
        <v>347434.8387</v>
      </c>
    </row>
    <row r="428" ht="15.75" customHeight="1">
      <c r="A428" s="15">
        <v>5800000.0</v>
      </c>
      <c r="B428" s="16">
        <f t="shared" si="9"/>
        <v>700</v>
      </c>
      <c r="C428" s="16">
        <f t="shared" si="1"/>
        <v>2400000</v>
      </c>
      <c r="D428" s="16">
        <f t="shared" si="2"/>
        <v>2399300</v>
      </c>
      <c r="E428" s="16">
        <f t="shared" si="3"/>
        <v>-3598250</v>
      </c>
      <c r="F428" s="16">
        <f t="shared" si="4"/>
        <v>5998950</v>
      </c>
      <c r="G428" s="16">
        <f t="shared" si="5"/>
        <v>3897434.839</v>
      </c>
    </row>
    <row r="429" ht="15.75" customHeight="1">
      <c r="A429" s="15">
        <v>1890000.0</v>
      </c>
      <c r="B429" s="16">
        <f t="shared" si="9"/>
        <v>700</v>
      </c>
      <c r="C429" s="16">
        <f t="shared" si="1"/>
        <v>2400000</v>
      </c>
      <c r="D429" s="16">
        <f t="shared" si="2"/>
        <v>2399300</v>
      </c>
      <c r="E429" s="16">
        <f t="shared" si="3"/>
        <v>-3598250</v>
      </c>
      <c r="F429" s="16">
        <f t="shared" si="4"/>
        <v>5998950</v>
      </c>
      <c r="G429" s="16">
        <f t="shared" si="5"/>
        <v>-12565.16134</v>
      </c>
    </row>
    <row r="430" ht="15.75" customHeight="1">
      <c r="A430" s="15">
        <v>815.0</v>
      </c>
      <c r="B430" s="16">
        <f t="shared" si="9"/>
        <v>700</v>
      </c>
      <c r="C430" s="16">
        <f t="shared" si="1"/>
        <v>2400000</v>
      </c>
      <c r="D430" s="16">
        <f t="shared" si="2"/>
        <v>2399300</v>
      </c>
      <c r="E430" s="16">
        <f t="shared" si="3"/>
        <v>-3598250</v>
      </c>
      <c r="F430" s="16">
        <f t="shared" si="4"/>
        <v>5998950</v>
      </c>
      <c r="G430" s="16">
        <f t="shared" si="5"/>
        <v>-1901750.161</v>
      </c>
    </row>
    <row r="431" ht="15.75" customHeight="1">
      <c r="A431" s="15">
        <v>7500000.0</v>
      </c>
      <c r="B431" s="16">
        <f t="shared" si="9"/>
        <v>700</v>
      </c>
      <c r="C431" s="16">
        <f t="shared" si="1"/>
        <v>2400000</v>
      </c>
      <c r="D431" s="16">
        <f t="shared" si="2"/>
        <v>2399300</v>
      </c>
      <c r="E431" s="16">
        <f t="shared" si="3"/>
        <v>-3598250</v>
      </c>
      <c r="F431" s="16">
        <f t="shared" si="4"/>
        <v>5998950</v>
      </c>
      <c r="G431" s="16">
        <f t="shared" si="5"/>
        <v>5597434.839</v>
      </c>
    </row>
    <row r="432" ht="15.75" customHeight="1">
      <c r="A432" s="15">
        <v>1450000.0</v>
      </c>
      <c r="B432" s="16">
        <f t="shared" si="9"/>
        <v>700</v>
      </c>
      <c r="C432" s="16">
        <f t="shared" si="1"/>
        <v>2400000</v>
      </c>
      <c r="D432" s="16">
        <f t="shared" si="2"/>
        <v>2399300</v>
      </c>
      <c r="E432" s="16">
        <f t="shared" si="3"/>
        <v>-3598250</v>
      </c>
      <c r="F432" s="16">
        <f t="shared" si="4"/>
        <v>5998950</v>
      </c>
      <c r="G432" s="16">
        <f t="shared" si="5"/>
        <v>-452565.1613</v>
      </c>
    </row>
    <row r="433" ht="15.75" customHeight="1">
      <c r="A433" s="15">
        <v>2950000.0</v>
      </c>
      <c r="B433" s="16">
        <f t="shared" si="9"/>
        <v>700</v>
      </c>
      <c r="C433" s="16">
        <f t="shared" si="1"/>
        <v>2400000</v>
      </c>
      <c r="D433" s="16">
        <f t="shared" si="2"/>
        <v>2399300</v>
      </c>
      <c r="E433" s="16">
        <f t="shared" si="3"/>
        <v>-3598250</v>
      </c>
      <c r="F433" s="16">
        <f t="shared" si="4"/>
        <v>5998950</v>
      </c>
      <c r="G433" s="16">
        <f t="shared" si="5"/>
        <v>1047434.839</v>
      </c>
    </row>
    <row r="434" ht="15.75" customHeight="1">
      <c r="A434" s="15">
        <v>1000000.0</v>
      </c>
      <c r="B434" s="16">
        <f t="shared" si="9"/>
        <v>700</v>
      </c>
      <c r="C434" s="16">
        <f t="shared" si="1"/>
        <v>2400000</v>
      </c>
      <c r="D434" s="16">
        <f t="shared" si="2"/>
        <v>2399300</v>
      </c>
      <c r="E434" s="16">
        <f t="shared" si="3"/>
        <v>-3598250</v>
      </c>
      <c r="F434" s="16">
        <f t="shared" si="4"/>
        <v>5998950</v>
      </c>
      <c r="G434" s="16">
        <f t="shared" si="5"/>
        <v>-902565.1613</v>
      </c>
    </row>
    <row r="435" ht="15.75" customHeight="1">
      <c r="A435" s="15">
        <v>640.0</v>
      </c>
      <c r="B435" s="16">
        <f t="shared" si="9"/>
        <v>700</v>
      </c>
      <c r="C435" s="16">
        <f t="shared" si="1"/>
        <v>2400000</v>
      </c>
      <c r="D435" s="16">
        <f t="shared" si="2"/>
        <v>2399300</v>
      </c>
      <c r="E435" s="16">
        <f t="shared" si="3"/>
        <v>-3598250</v>
      </c>
      <c r="F435" s="16">
        <f t="shared" si="4"/>
        <v>5998950</v>
      </c>
      <c r="G435" s="16">
        <f t="shared" si="5"/>
        <v>-1901925.161</v>
      </c>
    </row>
    <row r="436" ht="15.75" customHeight="1">
      <c r="A436" s="15">
        <v>840.0</v>
      </c>
      <c r="B436" s="16">
        <f t="shared" si="9"/>
        <v>700</v>
      </c>
      <c r="C436" s="16">
        <f t="shared" si="1"/>
        <v>2400000</v>
      </c>
      <c r="D436" s="16">
        <f t="shared" si="2"/>
        <v>2399300</v>
      </c>
      <c r="E436" s="16">
        <f t="shared" si="3"/>
        <v>-3598250</v>
      </c>
      <c r="F436" s="16">
        <f t="shared" si="4"/>
        <v>5998950</v>
      </c>
      <c r="G436" s="16">
        <f t="shared" si="5"/>
        <v>-1901725.161</v>
      </c>
    </row>
    <row r="437" ht="15.75" customHeight="1">
      <c r="A437" s="15">
        <v>2600000.0</v>
      </c>
      <c r="B437" s="16">
        <f t="shared" si="9"/>
        <v>700</v>
      </c>
      <c r="C437" s="16">
        <f t="shared" si="1"/>
        <v>2400000</v>
      </c>
      <c r="D437" s="16">
        <f t="shared" si="2"/>
        <v>2399300</v>
      </c>
      <c r="E437" s="16">
        <f t="shared" si="3"/>
        <v>-3598250</v>
      </c>
      <c r="F437" s="16">
        <f t="shared" si="4"/>
        <v>5998950</v>
      </c>
      <c r="G437" s="16">
        <f t="shared" si="5"/>
        <v>697434.8387</v>
      </c>
    </row>
    <row r="438" ht="15.75" customHeight="1">
      <c r="A438" s="15">
        <v>1550000.0</v>
      </c>
      <c r="B438" s="16">
        <f t="shared" si="9"/>
        <v>700</v>
      </c>
      <c r="C438" s="16">
        <f t="shared" si="1"/>
        <v>2400000</v>
      </c>
      <c r="D438" s="16">
        <f t="shared" si="2"/>
        <v>2399300</v>
      </c>
      <c r="E438" s="16">
        <f t="shared" si="3"/>
        <v>-3598250</v>
      </c>
      <c r="F438" s="16">
        <f t="shared" si="4"/>
        <v>5998950</v>
      </c>
      <c r="G438" s="16">
        <f t="shared" si="5"/>
        <v>-352565.1613</v>
      </c>
    </row>
    <row r="439" ht="15.75" customHeight="1">
      <c r="A439" s="15">
        <v>2750000.0</v>
      </c>
      <c r="B439" s="16">
        <f t="shared" si="9"/>
        <v>700</v>
      </c>
      <c r="C439" s="16">
        <f t="shared" si="1"/>
        <v>2400000</v>
      </c>
      <c r="D439" s="16">
        <f t="shared" si="2"/>
        <v>2399300</v>
      </c>
      <c r="E439" s="16">
        <f t="shared" si="3"/>
        <v>-3598250</v>
      </c>
      <c r="F439" s="16">
        <f t="shared" si="4"/>
        <v>5998950</v>
      </c>
      <c r="G439" s="16">
        <f t="shared" si="5"/>
        <v>847434.8387</v>
      </c>
    </row>
    <row r="440" ht="15.75" customHeight="1">
      <c r="A440" s="15">
        <v>3800000.0</v>
      </c>
      <c r="B440" s="16">
        <f t="shared" si="9"/>
        <v>700</v>
      </c>
      <c r="C440" s="16">
        <f t="shared" si="1"/>
        <v>2400000</v>
      </c>
      <c r="D440" s="16">
        <f t="shared" si="2"/>
        <v>2399300</v>
      </c>
      <c r="E440" s="16">
        <f t="shared" si="3"/>
        <v>-3598250</v>
      </c>
      <c r="F440" s="16">
        <f t="shared" si="4"/>
        <v>5998950</v>
      </c>
      <c r="G440" s="16">
        <f t="shared" si="5"/>
        <v>1897434.839</v>
      </c>
    </row>
    <row r="441" ht="15.75" customHeight="1">
      <c r="A441" s="15">
        <v>428.0</v>
      </c>
      <c r="B441" s="16">
        <f t="shared" si="9"/>
        <v>700</v>
      </c>
      <c r="C441" s="16">
        <f t="shared" si="1"/>
        <v>2400000</v>
      </c>
      <c r="D441" s="16">
        <f t="shared" si="2"/>
        <v>2399300</v>
      </c>
      <c r="E441" s="16">
        <f t="shared" si="3"/>
        <v>-3598250</v>
      </c>
      <c r="F441" s="16">
        <f t="shared" si="4"/>
        <v>5998950</v>
      </c>
      <c r="G441" s="16">
        <f t="shared" si="5"/>
        <v>-1902137.161</v>
      </c>
    </row>
    <row r="442" ht="15.75" customHeight="1">
      <c r="A442" s="15">
        <v>6000000.0</v>
      </c>
      <c r="B442" s="16">
        <f t="shared" si="9"/>
        <v>700</v>
      </c>
      <c r="C442" s="16">
        <f t="shared" si="1"/>
        <v>2400000</v>
      </c>
      <c r="D442" s="16">
        <f t="shared" si="2"/>
        <v>2399300</v>
      </c>
      <c r="E442" s="16">
        <f t="shared" si="3"/>
        <v>-3598250</v>
      </c>
      <c r="F442" s="16">
        <f t="shared" si="4"/>
        <v>5998950</v>
      </c>
      <c r="G442" s="16">
        <f t="shared" si="5"/>
        <v>4097434.839</v>
      </c>
    </row>
    <row r="443" ht="15.75" customHeight="1">
      <c r="A443" s="15">
        <v>1.8E7</v>
      </c>
      <c r="B443" s="16">
        <f t="shared" si="9"/>
        <v>700</v>
      </c>
      <c r="C443" s="16">
        <f t="shared" si="1"/>
        <v>2400000</v>
      </c>
      <c r="D443" s="16">
        <f t="shared" si="2"/>
        <v>2399300</v>
      </c>
      <c r="E443" s="16">
        <f t="shared" si="3"/>
        <v>-3598250</v>
      </c>
      <c r="F443" s="16">
        <f t="shared" si="4"/>
        <v>5998950</v>
      </c>
      <c r="G443" s="16">
        <f t="shared" si="5"/>
        <v>16097434.84</v>
      </c>
    </row>
    <row r="444" ht="15.75" customHeight="1">
      <c r="A444" s="15">
        <v>1800000.0</v>
      </c>
      <c r="B444" s="16">
        <f t="shared" si="9"/>
        <v>700</v>
      </c>
      <c r="C444" s="16">
        <f t="shared" si="1"/>
        <v>2400000</v>
      </c>
      <c r="D444" s="16">
        <f t="shared" si="2"/>
        <v>2399300</v>
      </c>
      <c r="E444" s="16">
        <f t="shared" si="3"/>
        <v>-3598250</v>
      </c>
      <c r="F444" s="16">
        <f t="shared" si="4"/>
        <v>5998950</v>
      </c>
      <c r="G444" s="16">
        <f t="shared" si="5"/>
        <v>-102565.1613</v>
      </c>
    </row>
    <row r="445" ht="15.75" customHeight="1">
      <c r="A445" s="15">
        <v>770.0</v>
      </c>
      <c r="B445" s="16">
        <f t="shared" si="9"/>
        <v>700</v>
      </c>
      <c r="C445" s="16">
        <f t="shared" si="1"/>
        <v>2400000</v>
      </c>
      <c r="D445" s="16">
        <f t="shared" si="2"/>
        <v>2399300</v>
      </c>
      <c r="E445" s="16">
        <f t="shared" si="3"/>
        <v>-3598250</v>
      </c>
      <c r="F445" s="16">
        <f t="shared" si="4"/>
        <v>5998950</v>
      </c>
      <c r="G445" s="16">
        <f t="shared" si="5"/>
        <v>-1901795.161</v>
      </c>
    </row>
    <row r="446" ht="15.75" customHeight="1">
      <c r="A446" s="15">
        <v>1650000.0</v>
      </c>
      <c r="B446" s="16">
        <f t="shared" si="9"/>
        <v>700</v>
      </c>
      <c r="C446" s="16">
        <f t="shared" si="1"/>
        <v>2400000</v>
      </c>
      <c r="D446" s="16">
        <f t="shared" si="2"/>
        <v>2399300</v>
      </c>
      <c r="E446" s="16">
        <f t="shared" si="3"/>
        <v>-3598250</v>
      </c>
      <c r="F446" s="16">
        <f t="shared" si="4"/>
        <v>5998950</v>
      </c>
      <c r="G446" s="16">
        <f t="shared" si="5"/>
        <v>-252565.1613</v>
      </c>
    </row>
    <row r="447" ht="15.75" customHeight="1">
      <c r="A447" s="15">
        <v>5600000.0</v>
      </c>
      <c r="B447" s="16">
        <f t="shared" si="9"/>
        <v>700</v>
      </c>
      <c r="C447" s="16">
        <f t="shared" si="1"/>
        <v>2400000</v>
      </c>
      <c r="D447" s="16">
        <f t="shared" si="2"/>
        <v>2399300</v>
      </c>
      <c r="E447" s="16">
        <f t="shared" si="3"/>
        <v>-3598250</v>
      </c>
      <c r="F447" s="16">
        <f t="shared" si="4"/>
        <v>5998950</v>
      </c>
      <c r="G447" s="16">
        <f t="shared" si="5"/>
        <v>3697434.839</v>
      </c>
    </row>
    <row r="448" ht="15.75" customHeight="1">
      <c r="A448" s="15">
        <v>8300000.0</v>
      </c>
      <c r="B448" s="16">
        <f t="shared" si="9"/>
        <v>700</v>
      </c>
      <c r="C448" s="16">
        <f t="shared" si="1"/>
        <v>2400000</v>
      </c>
      <c r="D448" s="16">
        <f t="shared" si="2"/>
        <v>2399300</v>
      </c>
      <c r="E448" s="16">
        <f t="shared" si="3"/>
        <v>-3598250</v>
      </c>
      <c r="F448" s="16">
        <f t="shared" si="4"/>
        <v>5998950</v>
      </c>
      <c r="G448" s="16">
        <f t="shared" si="5"/>
        <v>6397434.839</v>
      </c>
    </row>
    <row r="449" ht="15.75" customHeight="1">
      <c r="A449" s="15">
        <v>870.0</v>
      </c>
      <c r="B449" s="16">
        <f t="shared" si="9"/>
        <v>699.75</v>
      </c>
      <c r="C449" s="16">
        <f t="shared" si="1"/>
        <v>2400000</v>
      </c>
      <c r="D449" s="16">
        <f t="shared" si="2"/>
        <v>2399300.25</v>
      </c>
      <c r="E449" s="16">
        <f t="shared" si="3"/>
        <v>-3598250.625</v>
      </c>
      <c r="F449" s="16">
        <f t="shared" si="4"/>
        <v>5998950.375</v>
      </c>
      <c r="G449" s="16">
        <f t="shared" si="5"/>
        <v>-1901695.161</v>
      </c>
    </row>
    <row r="450" ht="15.75" customHeight="1">
      <c r="A450" s="15">
        <v>1200000.0</v>
      </c>
      <c r="B450" s="16">
        <f t="shared" si="9"/>
        <v>699.5</v>
      </c>
      <c r="C450" s="16">
        <f t="shared" si="1"/>
        <v>2400000</v>
      </c>
      <c r="D450" s="16">
        <f t="shared" si="2"/>
        <v>2399300.5</v>
      </c>
      <c r="E450" s="16">
        <f t="shared" si="3"/>
        <v>-3598251.25</v>
      </c>
      <c r="F450" s="16">
        <f t="shared" si="4"/>
        <v>5998950.75</v>
      </c>
      <c r="G450" s="16">
        <f t="shared" si="5"/>
        <v>-702565.1613</v>
      </c>
    </row>
    <row r="451" ht="15.75" customHeight="1">
      <c r="A451" s="15">
        <v>253000.0</v>
      </c>
      <c r="B451" s="16">
        <f t="shared" si="9"/>
        <v>699.25</v>
      </c>
      <c r="C451" s="16">
        <f t="shared" si="1"/>
        <v>2400000</v>
      </c>
      <c r="D451" s="16">
        <f t="shared" si="2"/>
        <v>2399300.75</v>
      </c>
      <c r="E451" s="16">
        <f t="shared" si="3"/>
        <v>-3598251.875</v>
      </c>
      <c r="F451" s="16">
        <f t="shared" si="4"/>
        <v>5998951.125</v>
      </c>
      <c r="G451" s="16">
        <f t="shared" si="5"/>
        <v>-1649565.161</v>
      </c>
    </row>
    <row r="452" ht="15.75" customHeight="1">
      <c r="A452" s="15">
        <v>720.0</v>
      </c>
      <c r="B452" s="16">
        <f t="shared" si="9"/>
        <v>699</v>
      </c>
      <c r="C452" s="16">
        <f t="shared" si="1"/>
        <v>2400000</v>
      </c>
      <c r="D452" s="16">
        <f t="shared" si="2"/>
        <v>2399301</v>
      </c>
      <c r="E452" s="16">
        <f t="shared" si="3"/>
        <v>-3598252.5</v>
      </c>
      <c r="F452" s="16">
        <f t="shared" si="4"/>
        <v>5998951.5</v>
      </c>
      <c r="G452" s="16">
        <f t="shared" si="5"/>
        <v>-1901845.161</v>
      </c>
    </row>
    <row r="453" ht="15.75" customHeight="1">
      <c r="A453" s="15">
        <v>1150000.0</v>
      </c>
      <c r="B453" s="16">
        <f t="shared" si="9"/>
        <v>699</v>
      </c>
      <c r="C453" s="16">
        <f t="shared" si="1"/>
        <v>2400000</v>
      </c>
      <c r="D453" s="16">
        <f t="shared" si="2"/>
        <v>2399301</v>
      </c>
      <c r="E453" s="16">
        <f t="shared" si="3"/>
        <v>-3598252.5</v>
      </c>
      <c r="F453" s="16">
        <f t="shared" si="4"/>
        <v>5998951.5</v>
      </c>
      <c r="G453" s="16">
        <f t="shared" si="5"/>
        <v>-752565.1613</v>
      </c>
    </row>
    <row r="454" ht="15.75" customHeight="1">
      <c r="A454" s="15">
        <v>928.0</v>
      </c>
      <c r="B454" s="16">
        <f t="shared" si="9"/>
        <v>699</v>
      </c>
      <c r="C454" s="16">
        <f t="shared" si="1"/>
        <v>2400000</v>
      </c>
      <c r="D454" s="16">
        <f t="shared" si="2"/>
        <v>2399301</v>
      </c>
      <c r="E454" s="16">
        <f t="shared" si="3"/>
        <v>-3598252.5</v>
      </c>
      <c r="F454" s="16">
        <f t="shared" si="4"/>
        <v>5998951.5</v>
      </c>
      <c r="G454" s="16">
        <f t="shared" si="5"/>
        <v>-1901637.161</v>
      </c>
    </row>
    <row r="455" ht="15.75" customHeight="1">
      <c r="A455" s="15">
        <v>1680000.0</v>
      </c>
      <c r="B455" s="16">
        <f t="shared" si="9"/>
        <v>699</v>
      </c>
      <c r="C455" s="16">
        <f t="shared" si="1"/>
        <v>2400000</v>
      </c>
      <c r="D455" s="16">
        <f t="shared" si="2"/>
        <v>2399301</v>
      </c>
      <c r="E455" s="16">
        <f t="shared" si="3"/>
        <v>-3598252.5</v>
      </c>
      <c r="F455" s="16">
        <f t="shared" si="4"/>
        <v>5998951.5</v>
      </c>
      <c r="G455" s="16">
        <f t="shared" si="5"/>
        <v>-222565.1613</v>
      </c>
    </row>
    <row r="456" ht="15.75" customHeight="1">
      <c r="A456" s="15">
        <v>1350000.0</v>
      </c>
      <c r="B456" s="16">
        <f t="shared" si="9"/>
        <v>699</v>
      </c>
      <c r="C456" s="16">
        <f t="shared" si="1"/>
        <v>2400000</v>
      </c>
      <c r="D456" s="16">
        <f t="shared" si="2"/>
        <v>2399301</v>
      </c>
      <c r="E456" s="16">
        <f t="shared" si="3"/>
        <v>-3598252.5</v>
      </c>
      <c r="F456" s="16">
        <f t="shared" si="4"/>
        <v>5998951.5</v>
      </c>
      <c r="G456" s="16">
        <f t="shared" si="5"/>
        <v>-552565.1613</v>
      </c>
    </row>
    <row r="457" ht="15.75" customHeight="1">
      <c r="A457" s="15">
        <v>360.0</v>
      </c>
      <c r="B457" s="16">
        <f t="shared" si="9"/>
        <v>699</v>
      </c>
      <c r="C457" s="16">
        <f t="shared" si="1"/>
        <v>2400000</v>
      </c>
      <c r="D457" s="16">
        <f t="shared" si="2"/>
        <v>2399301</v>
      </c>
      <c r="E457" s="16">
        <f t="shared" si="3"/>
        <v>-3598252.5</v>
      </c>
      <c r="F457" s="16">
        <f t="shared" si="4"/>
        <v>5998951.5</v>
      </c>
      <c r="G457" s="16">
        <f t="shared" si="5"/>
        <v>-1902205.161</v>
      </c>
    </row>
    <row r="458" ht="15.75" customHeight="1">
      <c r="A458" s="15">
        <v>1000000.0</v>
      </c>
      <c r="B458" s="16">
        <f t="shared" si="9"/>
        <v>699</v>
      </c>
      <c r="C458" s="16">
        <f t="shared" si="1"/>
        <v>2400000</v>
      </c>
      <c r="D458" s="16">
        <f t="shared" si="2"/>
        <v>2399301</v>
      </c>
      <c r="E458" s="16">
        <f t="shared" si="3"/>
        <v>-3598252.5</v>
      </c>
      <c r="F458" s="16">
        <f t="shared" si="4"/>
        <v>5998951.5</v>
      </c>
      <c r="G458" s="16">
        <f t="shared" si="5"/>
        <v>-902565.1613</v>
      </c>
    </row>
    <row r="459" ht="15.75" customHeight="1">
      <c r="A459" s="15">
        <v>830.0</v>
      </c>
      <c r="B459" s="16">
        <f t="shared" si="9"/>
        <v>699</v>
      </c>
      <c r="C459" s="16">
        <f t="shared" si="1"/>
        <v>2400000</v>
      </c>
      <c r="D459" s="16">
        <f t="shared" si="2"/>
        <v>2399301</v>
      </c>
      <c r="E459" s="16">
        <f t="shared" si="3"/>
        <v>-3598252.5</v>
      </c>
      <c r="F459" s="16">
        <f t="shared" si="4"/>
        <v>5998951.5</v>
      </c>
      <c r="G459" s="16">
        <f t="shared" si="5"/>
        <v>-1901735.161</v>
      </c>
    </row>
    <row r="460" ht="15.75" customHeight="1">
      <c r="A460" s="15">
        <v>868.0</v>
      </c>
      <c r="B460" s="16">
        <f t="shared" si="9"/>
        <v>699</v>
      </c>
      <c r="C460" s="16">
        <f t="shared" si="1"/>
        <v>2400000</v>
      </c>
      <c r="D460" s="16">
        <f t="shared" si="2"/>
        <v>2399301</v>
      </c>
      <c r="E460" s="16">
        <f t="shared" si="3"/>
        <v>-3598252.5</v>
      </c>
      <c r="F460" s="16">
        <f t="shared" si="4"/>
        <v>5998951.5</v>
      </c>
      <c r="G460" s="16">
        <f t="shared" si="5"/>
        <v>-1901697.161</v>
      </c>
    </row>
    <row r="461" ht="15.75" customHeight="1">
      <c r="A461" s="15">
        <v>1865000.0</v>
      </c>
      <c r="B461" s="16">
        <f t="shared" si="9"/>
        <v>699</v>
      </c>
      <c r="C461" s="16">
        <f t="shared" si="1"/>
        <v>2400000</v>
      </c>
      <c r="D461" s="16">
        <f t="shared" si="2"/>
        <v>2399301</v>
      </c>
      <c r="E461" s="16">
        <f t="shared" si="3"/>
        <v>-3598252.5</v>
      </c>
      <c r="F461" s="16">
        <f t="shared" si="4"/>
        <v>5998951.5</v>
      </c>
      <c r="G461" s="16">
        <f t="shared" si="5"/>
        <v>-37565.16134</v>
      </c>
    </row>
    <row r="462" ht="15.75" customHeight="1">
      <c r="A462" s="15">
        <v>1308000.0</v>
      </c>
      <c r="B462" s="16">
        <f t="shared" si="9"/>
        <v>699</v>
      </c>
      <c r="C462" s="16">
        <f t="shared" si="1"/>
        <v>2400000</v>
      </c>
      <c r="D462" s="16">
        <f t="shared" si="2"/>
        <v>2399301</v>
      </c>
      <c r="E462" s="16">
        <f t="shared" si="3"/>
        <v>-3598252.5</v>
      </c>
      <c r="F462" s="16">
        <f t="shared" si="4"/>
        <v>5998951.5</v>
      </c>
      <c r="G462" s="16">
        <f t="shared" si="5"/>
        <v>-594565.1613</v>
      </c>
    </row>
    <row r="463" ht="15.75" customHeight="1">
      <c r="A463" s="15">
        <v>1760000.0</v>
      </c>
      <c r="B463" s="16">
        <f t="shared" si="9"/>
        <v>699</v>
      </c>
      <c r="C463" s="16">
        <f t="shared" si="1"/>
        <v>2400000</v>
      </c>
      <c r="D463" s="16">
        <f t="shared" si="2"/>
        <v>2399301</v>
      </c>
      <c r="E463" s="16">
        <f t="shared" si="3"/>
        <v>-3598252.5</v>
      </c>
      <c r="F463" s="16">
        <f t="shared" si="4"/>
        <v>5998951.5</v>
      </c>
      <c r="G463" s="16">
        <f t="shared" si="5"/>
        <v>-142565.1613</v>
      </c>
    </row>
    <row r="464" ht="15.75" customHeight="1">
      <c r="A464" s="15">
        <v>568.0</v>
      </c>
      <c r="B464" s="16">
        <f t="shared" si="9"/>
        <v>699</v>
      </c>
      <c r="C464" s="16">
        <f t="shared" si="1"/>
        <v>2400000</v>
      </c>
      <c r="D464" s="16">
        <f t="shared" si="2"/>
        <v>2399301</v>
      </c>
      <c r="E464" s="16">
        <f t="shared" si="3"/>
        <v>-3598252.5</v>
      </c>
      <c r="F464" s="16">
        <f t="shared" si="4"/>
        <v>5998951.5</v>
      </c>
      <c r="G464" s="16">
        <f t="shared" si="5"/>
        <v>-1901997.161</v>
      </c>
    </row>
    <row r="465" ht="15.75" customHeight="1">
      <c r="A465" s="15">
        <v>1020000.0</v>
      </c>
      <c r="B465" s="16">
        <f t="shared" si="9"/>
        <v>699</v>
      </c>
      <c r="C465" s="16">
        <f t="shared" si="1"/>
        <v>2400000</v>
      </c>
      <c r="D465" s="16">
        <f t="shared" si="2"/>
        <v>2399301</v>
      </c>
      <c r="E465" s="16">
        <f t="shared" si="3"/>
        <v>-3598252.5</v>
      </c>
      <c r="F465" s="16">
        <f t="shared" si="4"/>
        <v>5998951.5</v>
      </c>
      <c r="G465" s="16">
        <f t="shared" si="5"/>
        <v>-882565.1613</v>
      </c>
    </row>
    <row r="466" ht="15.75" customHeight="1">
      <c r="A466" s="15">
        <v>2400000.0</v>
      </c>
      <c r="B466" s="16">
        <f t="shared" si="9"/>
        <v>699</v>
      </c>
      <c r="C466" s="16">
        <f t="shared" si="1"/>
        <v>2400000</v>
      </c>
      <c r="D466" s="16">
        <f t="shared" si="2"/>
        <v>2399301</v>
      </c>
      <c r="E466" s="16">
        <f t="shared" si="3"/>
        <v>-3598252.5</v>
      </c>
      <c r="F466" s="16">
        <f t="shared" si="4"/>
        <v>5998951.5</v>
      </c>
      <c r="G466" s="16">
        <f t="shared" si="5"/>
        <v>497434.8387</v>
      </c>
    </row>
    <row r="467" ht="15.75" customHeight="1">
      <c r="A467" s="15">
        <v>1099000.0</v>
      </c>
      <c r="B467" s="16">
        <f t="shared" si="9"/>
        <v>699</v>
      </c>
      <c r="C467" s="16">
        <f t="shared" si="1"/>
        <v>2400000</v>
      </c>
      <c r="D467" s="16">
        <f t="shared" si="2"/>
        <v>2399301</v>
      </c>
      <c r="E467" s="16">
        <f t="shared" si="3"/>
        <v>-3598252.5</v>
      </c>
      <c r="F467" s="16">
        <f t="shared" si="4"/>
        <v>5998951.5</v>
      </c>
      <c r="G467" s="16">
        <f t="shared" si="5"/>
        <v>-803565.1613</v>
      </c>
    </row>
    <row r="468" ht="15.75" customHeight="1">
      <c r="A468" s="15">
        <v>1850000.0</v>
      </c>
      <c r="B468" s="16">
        <f t="shared" si="9"/>
        <v>699</v>
      </c>
      <c r="C468" s="16">
        <f t="shared" si="1"/>
        <v>2400000</v>
      </c>
      <c r="D468" s="16">
        <f t="shared" si="2"/>
        <v>2399301</v>
      </c>
      <c r="E468" s="16">
        <f t="shared" si="3"/>
        <v>-3598252.5</v>
      </c>
      <c r="F468" s="16">
        <f t="shared" si="4"/>
        <v>5998951.5</v>
      </c>
      <c r="G468" s="16">
        <f t="shared" si="5"/>
        <v>-52565.16134</v>
      </c>
    </row>
    <row r="469" ht="15.75" customHeight="1">
      <c r="A469" s="15">
        <v>1550000.0</v>
      </c>
      <c r="B469" s="16">
        <f t="shared" si="9"/>
        <v>699</v>
      </c>
      <c r="C469" s="16">
        <f t="shared" si="1"/>
        <v>2400000</v>
      </c>
      <c r="D469" s="16">
        <f t="shared" si="2"/>
        <v>2399301</v>
      </c>
      <c r="E469" s="16">
        <f t="shared" si="3"/>
        <v>-3598252.5</v>
      </c>
      <c r="F469" s="16">
        <f t="shared" si="4"/>
        <v>5998951.5</v>
      </c>
      <c r="G469" s="16">
        <f t="shared" si="5"/>
        <v>-352565.1613</v>
      </c>
    </row>
    <row r="470" ht="15.75" customHeight="1">
      <c r="A470" s="15">
        <v>1420000.0</v>
      </c>
      <c r="B470" s="16">
        <f t="shared" si="9"/>
        <v>699</v>
      </c>
      <c r="C470" s="16">
        <f t="shared" si="1"/>
        <v>2400000</v>
      </c>
      <c r="D470" s="16">
        <f t="shared" si="2"/>
        <v>2399301</v>
      </c>
      <c r="E470" s="16">
        <f t="shared" si="3"/>
        <v>-3598252.5</v>
      </c>
      <c r="F470" s="16">
        <f t="shared" si="4"/>
        <v>5998951.5</v>
      </c>
      <c r="G470" s="16">
        <f t="shared" si="5"/>
        <v>-482565.1613</v>
      </c>
    </row>
    <row r="471" ht="15.75" customHeight="1">
      <c r="A471" s="15">
        <v>1280000.0</v>
      </c>
      <c r="B471" s="16">
        <f t="shared" si="9"/>
        <v>699</v>
      </c>
      <c r="C471" s="16">
        <f t="shared" si="1"/>
        <v>2400000</v>
      </c>
      <c r="D471" s="16">
        <f t="shared" si="2"/>
        <v>2399301</v>
      </c>
      <c r="E471" s="16">
        <f t="shared" si="3"/>
        <v>-3598252.5</v>
      </c>
      <c r="F471" s="16">
        <f t="shared" si="4"/>
        <v>5998951.5</v>
      </c>
      <c r="G471" s="16">
        <f t="shared" si="5"/>
        <v>-622565.1613</v>
      </c>
    </row>
    <row r="472" ht="15.75" customHeight="1">
      <c r="A472" s="15">
        <v>2150000.0</v>
      </c>
      <c r="B472" s="16">
        <f t="shared" si="9"/>
        <v>699</v>
      </c>
      <c r="C472" s="16">
        <f t="shared" si="1"/>
        <v>2400000</v>
      </c>
      <c r="D472" s="16">
        <f t="shared" si="2"/>
        <v>2399301</v>
      </c>
      <c r="E472" s="16">
        <f t="shared" si="3"/>
        <v>-3598252.5</v>
      </c>
      <c r="F472" s="16">
        <f t="shared" si="4"/>
        <v>5998951.5</v>
      </c>
      <c r="G472" s="16">
        <f t="shared" si="5"/>
        <v>247434.8387</v>
      </c>
    </row>
    <row r="473" ht="15.75" customHeight="1">
      <c r="A473" s="15">
        <v>1060000.0</v>
      </c>
      <c r="B473" s="16">
        <f t="shared" si="9"/>
        <v>698.75</v>
      </c>
      <c r="C473" s="16">
        <f t="shared" si="1"/>
        <v>2400000</v>
      </c>
      <c r="D473" s="16">
        <f t="shared" si="2"/>
        <v>2399301.25</v>
      </c>
      <c r="E473" s="16">
        <f t="shared" si="3"/>
        <v>-3598253.125</v>
      </c>
      <c r="F473" s="16">
        <f t="shared" si="4"/>
        <v>5998951.875</v>
      </c>
      <c r="G473" s="16">
        <f t="shared" si="5"/>
        <v>-842565.1613</v>
      </c>
    </row>
    <row r="474" ht="15.75" customHeight="1">
      <c r="A474" s="15">
        <v>2550000.0</v>
      </c>
      <c r="B474" s="16">
        <f t="shared" si="9"/>
        <v>698.5</v>
      </c>
      <c r="C474" s="16">
        <f t="shared" si="1"/>
        <v>2400000</v>
      </c>
      <c r="D474" s="16">
        <f t="shared" si="2"/>
        <v>2399301.5</v>
      </c>
      <c r="E474" s="16">
        <f t="shared" si="3"/>
        <v>-3598253.75</v>
      </c>
      <c r="F474" s="16">
        <f t="shared" si="4"/>
        <v>5998952.25</v>
      </c>
      <c r="G474" s="16">
        <f t="shared" si="5"/>
        <v>647434.8387</v>
      </c>
    </row>
    <row r="475" ht="15.75" customHeight="1">
      <c r="A475" s="15">
        <v>1850000.0</v>
      </c>
      <c r="B475" s="16">
        <f t="shared" si="9"/>
        <v>698.25</v>
      </c>
      <c r="C475" s="16">
        <f t="shared" si="1"/>
        <v>2400000</v>
      </c>
      <c r="D475" s="16">
        <f t="shared" si="2"/>
        <v>2399301.75</v>
      </c>
      <c r="E475" s="16">
        <f t="shared" si="3"/>
        <v>-3598254.375</v>
      </c>
      <c r="F475" s="16">
        <f t="shared" si="4"/>
        <v>5998952.625</v>
      </c>
      <c r="G475" s="16">
        <f t="shared" si="5"/>
        <v>-52565.16134</v>
      </c>
    </row>
    <row r="476" ht="15.75" customHeight="1">
      <c r="A476" s="15">
        <v>980.0</v>
      </c>
      <c r="B476" s="16">
        <f t="shared" si="9"/>
        <v>698</v>
      </c>
      <c r="C476" s="16">
        <f t="shared" si="1"/>
        <v>2400000</v>
      </c>
      <c r="D476" s="16">
        <f t="shared" si="2"/>
        <v>2399302</v>
      </c>
      <c r="E476" s="16">
        <f t="shared" si="3"/>
        <v>-3598255</v>
      </c>
      <c r="F476" s="16">
        <f t="shared" si="4"/>
        <v>5998953</v>
      </c>
      <c r="G476" s="16">
        <f t="shared" si="5"/>
        <v>-1901585.161</v>
      </c>
    </row>
    <row r="477" ht="15.75" customHeight="1">
      <c r="A477" s="15">
        <v>2650000.0</v>
      </c>
      <c r="B477" s="16">
        <f t="shared" si="9"/>
        <v>698</v>
      </c>
      <c r="C477" s="16">
        <f t="shared" si="1"/>
        <v>2400000</v>
      </c>
      <c r="D477" s="16">
        <f t="shared" si="2"/>
        <v>2399302</v>
      </c>
      <c r="E477" s="16">
        <f t="shared" si="3"/>
        <v>-3598255</v>
      </c>
      <c r="F477" s="16">
        <f t="shared" si="4"/>
        <v>5998953</v>
      </c>
      <c r="G477" s="16">
        <f t="shared" si="5"/>
        <v>747434.8387</v>
      </c>
    </row>
    <row r="478" ht="15.75" customHeight="1">
      <c r="A478" s="15">
        <v>4000000.0</v>
      </c>
      <c r="B478" s="16">
        <f t="shared" si="9"/>
        <v>698</v>
      </c>
      <c r="C478" s="16">
        <f t="shared" si="1"/>
        <v>2400000</v>
      </c>
      <c r="D478" s="16">
        <f t="shared" si="2"/>
        <v>2399302</v>
      </c>
      <c r="E478" s="16">
        <f t="shared" si="3"/>
        <v>-3598255</v>
      </c>
      <c r="F478" s="16">
        <f t="shared" si="4"/>
        <v>5998953</v>
      </c>
      <c r="G478" s="16">
        <f t="shared" si="5"/>
        <v>2097434.839</v>
      </c>
    </row>
    <row r="479" ht="15.75" customHeight="1">
      <c r="A479" s="15">
        <v>3364000.0</v>
      </c>
      <c r="B479" s="16">
        <f t="shared" si="9"/>
        <v>698</v>
      </c>
      <c r="C479" s="16">
        <f t="shared" si="1"/>
        <v>2400000</v>
      </c>
      <c r="D479" s="16">
        <f t="shared" si="2"/>
        <v>2399302</v>
      </c>
      <c r="E479" s="16">
        <f t="shared" si="3"/>
        <v>-3598255</v>
      </c>
      <c r="F479" s="16">
        <f t="shared" si="4"/>
        <v>5998953</v>
      </c>
      <c r="G479" s="16">
        <f t="shared" si="5"/>
        <v>1461434.839</v>
      </c>
    </row>
    <row r="480" ht="15.75" customHeight="1">
      <c r="A480" s="15">
        <v>1420000.0</v>
      </c>
      <c r="B480" s="16">
        <f t="shared" si="9"/>
        <v>698</v>
      </c>
      <c r="C480" s="16">
        <f t="shared" si="1"/>
        <v>2400000</v>
      </c>
      <c r="D480" s="16">
        <f t="shared" si="2"/>
        <v>2399302</v>
      </c>
      <c r="E480" s="16">
        <f t="shared" si="3"/>
        <v>-3598255</v>
      </c>
      <c r="F480" s="16">
        <f t="shared" si="4"/>
        <v>5998953</v>
      </c>
      <c r="G480" s="16">
        <f t="shared" si="5"/>
        <v>-482565.1613</v>
      </c>
    </row>
    <row r="481" ht="15.75" customHeight="1">
      <c r="A481" s="15">
        <v>2889000.0</v>
      </c>
      <c r="B481" s="16">
        <f t="shared" si="9"/>
        <v>697.25</v>
      </c>
      <c r="C481" s="16">
        <f t="shared" si="1"/>
        <v>2400000</v>
      </c>
      <c r="D481" s="16">
        <f t="shared" si="2"/>
        <v>2399302.75</v>
      </c>
      <c r="E481" s="16">
        <f t="shared" si="3"/>
        <v>-3598256.875</v>
      </c>
      <c r="F481" s="16">
        <f t="shared" si="4"/>
        <v>5998954.125</v>
      </c>
      <c r="G481" s="16">
        <f t="shared" si="5"/>
        <v>986434.8387</v>
      </c>
    </row>
    <row r="482" ht="15.75" customHeight="1">
      <c r="A482" s="15">
        <v>1450000.0</v>
      </c>
      <c r="B482" s="16">
        <f t="shared" si="9"/>
        <v>696.5</v>
      </c>
      <c r="C482" s="16">
        <f t="shared" si="1"/>
        <v>2400000</v>
      </c>
      <c r="D482" s="16">
        <f t="shared" si="2"/>
        <v>2399303.5</v>
      </c>
      <c r="E482" s="16">
        <f t="shared" si="3"/>
        <v>-3598258.75</v>
      </c>
      <c r="F482" s="16">
        <f t="shared" si="4"/>
        <v>5998955.25</v>
      </c>
      <c r="G482" s="16">
        <f t="shared" si="5"/>
        <v>-452565.1613</v>
      </c>
    </row>
    <row r="483" ht="15.75" customHeight="1">
      <c r="A483" s="15">
        <v>6220000.0</v>
      </c>
      <c r="B483" s="16">
        <f t="shared" si="9"/>
        <v>695.75</v>
      </c>
      <c r="C483" s="16">
        <f t="shared" si="1"/>
        <v>2400000</v>
      </c>
      <c r="D483" s="16">
        <f t="shared" si="2"/>
        <v>2399304.25</v>
      </c>
      <c r="E483" s="16">
        <f t="shared" si="3"/>
        <v>-3598260.625</v>
      </c>
      <c r="F483" s="16">
        <f t="shared" si="4"/>
        <v>5998956.375</v>
      </c>
      <c r="G483" s="16">
        <f t="shared" si="5"/>
        <v>4317434.839</v>
      </c>
    </row>
    <row r="484" ht="15.75" customHeight="1">
      <c r="A484" s="15">
        <v>1080000.0</v>
      </c>
      <c r="B484" s="16">
        <f t="shared" si="9"/>
        <v>695</v>
      </c>
      <c r="C484" s="16">
        <f t="shared" si="1"/>
        <v>2400000</v>
      </c>
      <c r="D484" s="16">
        <f t="shared" si="2"/>
        <v>2399305</v>
      </c>
      <c r="E484" s="16">
        <f t="shared" si="3"/>
        <v>-3598262.5</v>
      </c>
      <c r="F484" s="16">
        <f t="shared" si="4"/>
        <v>5998957.5</v>
      </c>
      <c r="G484" s="16">
        <f t="shared" si="5"/>
        <v>-822565.1613</v>
      </c>
    </row>
    <row r="485" ht="15.75" customHeight="1">
      <c r="A485" s="15">
        <v>916.0</v>
      </c>
      <c r="B485" s="16">
        <f t="shared" si="9"/>
        <v>695</v>
      </c>
      <c r="C485" s="16">
        <f t="shared" si="1"/>
        <v>2400000</v>
      </c>
      <c r="D485" s="16">
        <f t="shared" si="2"/>
        <v>2399305</v>
      </c>
      <c r="E485" s="16">
        <f t="shared" si="3"/>
        <v>-3598262.5</v>
      </c>
      <c r="F485" s="16">
        <f t="shared" si="4"/>
        <v>5998957.5</v>
      </c>
      <c r="G485" s="16">
        <f t="shared" si="5"/>
        <v>-1901649.161</v>
      </c>
    </row>
    <row r="486" ht="15.75" customHeight="1">
      <c r="A486" s="15">
        <v>1240000.0</v>
      </c>
      <c r="B486" s="16">
        <f t="shared" si="9"/>
        <v>695</v>
      </c>
      <c r="C486" s="16">
        <f t="shared" si="1"/>
        <v>2400000</v>
      </c>
      <c r="D486" s="16">
        <f t="shared" si="2"/>
        <v>2399305</v>
      </c>
      <c r="E486" s="16">
        <f t="shared" si="3"/>
        <v>-3598262.5</v>
      </c>
      <c r="F486" s="16">
        <f t="shared" si="4"/>
        <v>5998957.5</v>
      </c>
      <c r="G486" s="16">
        <f t="shared" si="5"/>
        <v>-662565.1613</v>
      </c>
    </row>
    <row r="487" ht="15.75" customHeight="1">
      <c r="A487" s="15">
        <v>2500000.0</v>
      </c>
      <c r="B487" s="16">
        <f t="shared" si="9"/>
        <v>695</v>
      </c>
      <c r="C487" s="16">
        <f t="shared" si="1"/>
        <v>2400000</v>
      </c>
      <c r="D487" s="16">
        <f t="shared" si="2"/>
        <v>2399305</v>
      </c>
      <c r="E487" s="16">
        <f t="shared" si="3"/>
        <v>-3598262.5</v>
      </c>
      <c r="F487" s="16">
        <f t="shared" si="4"/>
        <v>5998957.5</v>
      </c>
      <c r="G487" s="16">
        <f t="shared" si="5"/>
        <v>597434.8387</v>
      </c>
    </row>
    <row r="488" ht="15.75" customHeight="1">
      <c r="A488" s="15">
        <v>1280000.0</v>
      </c>
      <c r="B488" s="16">
        <f t="shared" si="9"/>
        <v>695</v>
      </c>
      <c r="C488" s="16">
        <f t="shared" si="1"/>
        <v>2400000</v>
      </c>
      <c r="D488" s="16">
        <f t="shared" si="2"/>
        <v>2399305</v>
      </c>
      <c r="E488" s="16">
        <f t="shared" si="3"/>
        <v>-3598262.5</v>
      </c>
      <c r="F488" s="16">
        <f t="shared" si="4"/>
        <v>5998957.5</v>
      </c>
      <c r="G488" s="16">
        <f t="shared" si="5"/>
        <v>-622565.1613</v>
      </c>
    </row>
    <row r="489" ht="15.75" customHeight="1">
      <c r="A489" s="15">
        <v>2200000.0</v>
      </c>
      <c r="B489" s="16">
        <f t="shared" si="9"/>
        <v>694.5</v>
      </c>
      <c r="C489" s="16">
        <f t="shared" si="1"/>
        <v>2400000</v>
      </c>
      <c r="D489" s="16">
        <f t="shared" si="2"/>
        <v>2399305.5</v>
      </c>
      <c r="E489" s="16">
        <f t="shared" si="3"/>
        <v>-3598263.75</v>
      </c>
      <c r="F489" s="16">
        <f t="shared" si="4"/>
        <v>5998958.25</v>
      </c>
      <c r="G489" s="16">
        <f t="shared" si="5"/>
        <v>297434.8387</v>
      </c>
    </row>
    <row r="490" ht="15.75" customHeight="1">
      <c r="A490" s="15">
        <v>4500000.0</v>
      </c>
      <c r="B490" s="16">
        <f t="shared" si="9"/>
        <v>694</v>
      </c>
      <c r="C490" s="16">
        <f t="shared" si="1"/>
        <v>2400000</v>
      </c>
      <c r="D490" s="16">
        <f t="shared" si="2"/>
        <v>2399306</v>
      </c>
      <c r="E490" s="16">
        <f t="shared" si="3"/>
        <v>-3598265</v>
      </c>
      <c r="F490" s="16">
        <f t="shared" si="4"/>
        <v>5998959</v>
      </c>
      <c r="G490" s="16">
        <f t="shared" si="5"/>
        <v>2597434.839</v>
      </c>
    </row>
    <row r="491" ht="15.75" customHeight="1">
      <c r="A491" s="15">
        <v>2980000.0</v>
      </c>
      <c r="B491" s="16">
        <f t="shared" si="9"/>
        <v>693.5</v>
      </c>
      <c r="C491" s="16">
        <f t="shared" si="1"/>
        <v>2400000</v>
      </c>
      <c r="D491" s="16">
        <f t="shared" si="2"/>
        <v>2399306.5</v>
      </c>
      <c r="E491" s="16">
        <f t="shared" si="3"/>
        <v>-3598266.25</v>
      </c>
      <c r="F491" s="16">
        <f t="shared" si="4"/>
        <v>5998959.75</v>
      </c>
      <c r="G491" s="16">
        <f t="shared" si="5"/>
        <v>1077434.839</v>
      </c>
    </row>
    <row r="492" ht="15.75" customHeight="1">
      <c r="A492" s="15">
        <v>2780000.0</v>
      </c>
      <c r="B492" s="16">
        <f t="shared" si="9"/>
        <v>693</v>
      </c>
      <c r="C492" s="16">
        <f t="shared" si="1"/>
        <v>2400000</v>
      </c>
      <c r="D492" s="16">
        <f t="shared" si="2"/>
        <v>2399307</v>
      </c>
      <c r="E492" s="16">
        <f t="shared" si="3"/>
        <v>-3598267.5</v>
      </c>
      <c r="F492" s="16">
        <f t="shared" si="4"/>
        <v>5998960.5</v>
      </c>
      <c r="G492" s="16">
        <f t="shared" si="5"/>
        <v>877434.8387</v>
      </c>
    </row>
    <row r="493" ht="15.75" customHeight="1">
      <c r="A493" s="15">
        <v>530.0</v>
      </c>
      <c r="B493" s="16">
        <f t="shared" si="9"/>
        <v>692.25</v>
      </c>
      <c r="C493" s="16">
        <f t="shared" si="1"/>
        <v>2400000</v>
      </c>
      <c r="D493" s="16">
        <f t="shared" si="2"/>
        <v>2399307.75</v>
      </c>
      <c r="E493" s="16">
        <f t="shared" si="3"/>
        <v>-3598269.375</v>
      </c>
      <c r="F493" s="16">
        <f t="shared" si="4"/>
        <v>5998961.625</v>
      </c>
      <c r="G493" s="16">
        <f t="shared" si="5"/>
        <v>-1902035.161</v>
      </c>
    </row>
    <row r="494" ht="15.75" customHeight="1">
      <c r="A494" s="15">
        <v>600.0</v>
      </c>
      <c r="B494" s="16">
        <f t="shared" si="9"/>
        <v>694</v>
      </c>
      <c r="C494" s="16">
        <f t="shared" si="1"/>
        <v>2400000</v>
      </c>
      <c r="D494" s="16">
        <f t="shared" si="2"/>
        <v>2399306</v>
      </c>
      <c r="E494" s="16">
        <f t="shared" si="3"/>
        <v>-3598265</v>
      </c>
      <c r="F494" s="16">
        <f t="shared" si="4"/>
        <v>5998959</v>
      </c>
      <c r="G494" s="16">
        <f t="shared" si="5"/>
        <v>-1901965.161</v>
      </c>
    </row>
    <row r="495" ht="15.75" customHeight="1">
      <c r="A495" s="15">
        <v>1000000.0</v>
      </c>
      <c r="B495" s="16">
        <f t="shared" si="9"/>
        <v>695</v>
      </c>
      <c r="C495" s="16">
        <f t="shared" si="1"/>
        <v>2400000</v>
      </c>
      <c r="D495" s="16">
        <f t="shared" si="2"/>
        <v>2399305</v>
      </c>
      <c r="E495" s="16">
        <f t="shared" si="3"/>
        <v>-3598262.5</v>
      </c>
      <c r="F495" s="16">
        <f t="shared" si="4"/>
        <v>5998957.5</v>
      </c>
      <c r="G495" s="16">
        <f t="shared" si="5"/>
        <v>-902565.1613</v>
      </c>
    </row>
    <row r="496" ht="15.75" customHeight="1">
      <c r="A496" s="15">
        <v>2434900.0</v>
      </c>
      <c r="B496" s="16">
        <f t="shared" si="9"/>
        <v>695</v>
      </c>
      <c r="C496" s="16">
        <f t="shared" si="1"/>
        <v>2400000</v>
      </c>
      <c r="D496" s="16">
        <f t="shared" si="2"/>
        <v>2399305</v>
      </c>
      <c r="E496" s="16">
        <f t="shared" si="3"/>
        <v>-3598262.5</v>
      </c>
      <c r="F496" s="16">
        <f t="shared" si="4"/>
        <v>5998957.5</v>
      </c>
      <c r="G496" s="16">
        <f t="shared" si="5"/>
        <v>532334.8387</v>
      </c>
    </row>
    <row r="497" ht="15.75" customHeight="1">
      <c r="A497" s="15">
        <v>1600000.0</v>
      </c>
      <c r="B497" s="16">
        <f t="shared" si="9"/>
        <v>694.5</v>
      </c>
      <c r="C497" s="16">
        <f t="shared" si="1"/>
        <v>2400000</v>
      </c>
      <c r="D497" s="16">
        <f t="shared" si="2"/>
        <v>2399305.5</v>
      </c>
      <c r="E497" s="16">
        <f t="shared" si="3"/>
        <v>-3598263.75</v>
      </c>
      <c r="F497" s="16">
        <f t="shared" si="4"/>
        <v>5998958.25</v>
      </c>
      <c r="G497" s="16">
        <f t="shared" si="5"/>
        <v>-302565.1613</v>
      </c>
    </row>
    <row r="498" ht="15.75" customHeight="1">
      <c r="A498" s="15">
        <v>2000000.0</v>
      </c>
      <c r="B498" s="16">
        <f t="shared" si="9"/>
        <v>694</v>
      </c>
      <c r="C498" s="16">
        <f t="shared" si="1"/>
        <v>2400000</v>
      </c>
      <c r="D498" s="16">
        <f t="shared" si="2"/>
        <v>2399306</v>
      </c>
      <c r="E498" s="16">
        <f t="shared" si="3"/>
        <v>-3598265</v>
      </c>
      <c r="F498" s="16">
        <f t="shared" si="4"/>
        <v>5998959</v>
      </c>
      <c r="G498" s="16">
        <f t="shared" si="5"/>
        <v>97434.83866</v>
      </c>
    </row>
    <row r="499" ht="15.75" customHeight="1">
      <c r="A499" s="15">
        <v>535.0</v>
      </c>
      <c r="B499" s="16">
        <f t="shared" si="9"/>
        <v>693.5</v>
      </c>
      <c r="C499" s="16">
        <f t="shared" si="1"/>
        <v>2400000</v>
      </c>
      <c r="D499" s="16">
        <f t="shared" si="2"/>
        <v>2399306.5</v>
      </c>
      <c r="E499" s="16">
        <f t="shared" si="3"/>
        <v>-3598266.25</v>
      </c>
      <c r="F499" s="16">
        <f t="shared" si="4"/>
        <v>5998959.75</v>
      </c>
      <c r="G499" s="16">
        <f t="shared" si="5"/>
        <v>-1902030.161</v>
      </c>
    </row>
    <row r="500" ht="15.75" customHeight="1">
      <c r="A500" s="15">
        <v>6400000.0</v>
      </c>
      <c r="B500" s="16">
        <f t="shared" si="9"/>
        <v>695</v>
      </c>
      <c r="C500" s="16">
        <f t="shared" si="1"/>
        <v>2400000</v>
      </c>
      <c r="D500" s="16">
        <f t="shared" si="2"/>
        <v>2399305</v>
      </c>
      <c r="E500" s="16">
        <f t="shared" si="3"/>
        <v>-3598262.5</v>
      </c>
      <c r="F500" s="16">
        <f t="shared" si="4"/>
        <v>5998957.5</v>
      </c>
      <c r="G500" s="16">
        <f t="shared" si="5"/>
        <v>4497434.839</v>
      </c>
    </row>
    <row r="501" ht="15.75" customHeight="1">
      <c r="A501" s="15">
        <v>320000.0</v>
      </c>
      <c r="B501" s="16">
        <f t="shared" si="9"/>
        <v>694.5</v>
      </c>
      <c r="C501" s="16">
        <f t="shared" si="1"/>
        <v>2400000</v>
      </c>
      <c r="D501" s="16">
        <f t="shared" si="2"/>
        <v>2399305.5</v>
      </c>
      <c r="E501" s="16">
        <f t="shared" si="3"/>
        <v>-3598263.75</v>
      </c>
      <c r="F501" s="16">
        <f t="shared" si="4"/>
        <v>5998958.25</v>
      </c>
      <c r="G501" s="16">
        <f t="shared" si="5"/>
        <v>-1582565.161</v>
      </c>
    </row>
    <row r="502" ht="15.75" customHeight="1">
      <c r="A502" s="15">
        <v>1300000.0</v>
      </c>
      <c r="B502" s="16">
        <f t="shared" si="9"/>
        <v>694</v>
      </c>
      <c r="C502" s="16">
        <f t="shared" si="1"/>
        <v>2400000</v>
      </c>
      <c r="D502" s="16">
        <f t="shared" si="2"/>
        <v>2399306</v>
      </c>
      <c r="E502" s="16">
        <f t="shared" si="3"/>
        <v>-3598265</v>
      </c>
      <c r="F502" s="16">
        <f t="shared" si="4"/>
        <v>5998959</v>
      </c>
      <c r="G502" s="16">
        <f t="shared" si="5"/>
        <v>-602565.1613</v>
      </c>
    </row>
    <row r="503" ht="15.75" customHeight="1">
      <c r="A503" s="15">
        <v>1030000.0</v>
      </c>
      <c r="B503" s="16">
        <f t="shared" si="9"/>
        <v>693.5</v>
      </c>
      <c r="C503" s="16">
        <f t="shared" si="1"/>
        <v>2400000</v>
      </c>
      <c r="D503" s="16">
        <f t="shared" si="2"/>
        <v>2399306.5</v>
      </c>
      <c r="E503" s="16">
        <f t="shared" si="3"/>
        <v>-3598266.25</v>
      </c>
      <c r="F503" s="16">
        <f t="shared" si="4"/>
        <v>5998959.75</v>
      </c>
      <c r="G503" s="16">
        <f t="shared" si="5"/>
        <v>-872565.1613</v>
      </c>
    </row>
    <row r="504" ht="15.75" customHeight="1">
      <c r="A504" s="15">
        <v>1200000.0</v>
      </c>
      <c r="B504" s="16">
        <f t="shared" si="9"/>
        <v>693</v>
      </c>
      <c r="C504" s="16">
        <f t="shared" si="1"/>
        <v>2400000</v>
      </c>
      <c r="D504" s="16">
        <f t="shared" si="2"/>
        <v>2399307</v>
      </c>
      <c r="E504" s="16">
        <f t="shared" si="3"/>
        <v>-3598267.5</v>
      </c>
      <c r="F504" s="16">
        <f t="shared" si="4"/>
        <v>5998960.5</v>
      </c>
      <c r="G504" s="16">
        <f t="shared" si="5"/>
        <v>-702565.1613</v>
      </c>
    </row>
    <row r="505" ht="15.75" customHeight="1">
      <c r="A505" s="15">
        <v>2550000.0</v>
      </c>
      <c r="B505" s="16">
        <f t="shared" si="9"/>
        <v>692.25</v>
      </c>
      <c r="C505" s="16">
        <f t="shared" si="1"/>
        <v>2400000</v>
      </c>
      <c r="D505" s="16">
        <f t="shared" si="2"/>
        <v>2399307.75</v>
      </c>
      <c r="E505" s="16">
        <f t="shared" si="3"/>
        <v>-3598269.375</v>
      </c>
      <c r="F505" s="16">
        <f t="shared" si="4"/>
        <v>5998961.625</v>
      </c>
      <c r="G505" s="16">
        <f t="shared" si="5"/>
        <v>647434.8387</v>
      </c>
    </row>
    <row r="506" ht="15.75" customHeight="1">
      <c r="A506" s="15">
        <v>1.08E7</v>
      </c>
      <c r="B506" s="16">
        <f t="shared" si="9"/>
        <v>691.5</v>
      </c>
      <c r="C506" s="16">
        <f t="shared" si="1"/>
        <v>2400000</v>
      </c>
      <c r="D506" s="16">
        <f t="shared" si="2"/>
        <v>2399308.5</v>
      </c>
      <c r="E506" s="16">
        <f t="shared" si="3"/>
        <v>-3598271.25</v>
      </c>
      <c r="F506" s="16">
        <f t="shared" si="4"/>
        <v>5998962.75</v>
      </c>
      <c r="G506" s="16">
        <f t="shared" si="5"/>
        <v>8897434.839</v>
      </c>
    </row>
    <row r="507" ht="15.75" customHeight="1">
      <c r="A507" s="15">
        <v>1480000.0</v>
      </c>
      <c r="B507" s="16">
        <f t="shared" si="9"/>
        <v>690.75</v>
      </c>
      <c r="C507" s="16">
        <f t="shared" si="1"/>
        <v>2400000</v>
      </c>
      <c r="D507" s="16">
        <f t="shared" si="2"/>
        <v>2399309.25</v>
      </c>
      <c r="E507" s="16">
        <f t="shared" si="3"/>
        <v>-3598273.125</v>
      </c>
      <c r="F507" s="16">
        <f t="shared" si="4"/>
        <v>5998963.875</v>
      </c>
      <c r="G507" s="16">
        <f t="shared" si="5"/>
        <v>-422565.1613</v>
      </c>
    </row>
    <row r="508" ht="15.75" customHeight="1">
      <c r="A508" s="15">
        <v>1348000.0</v>
      </c>
      <c r="B508" s="16">
        <f t="shared" si="9"/>
        <v>690</v>
      </c>
      <c r="C508" s="16">
        <f t="shared" si="1"/>
        <v>2400000</v>
      </c>
      <c r="D508" s="16">
        <f t="shared" si="2"/>
        <v>2399310</v>
      </c>
      <c r="E508" s="16">
        <f t="shared" si="3"/>
        <v>-3598275</v>
      </c>
      <c r="F508" s="16">
        <f t="shared" si="4"/>
        <v>5998965</v>
      </c>
      <c r="G508" s="16">
        <f t="shared" si="5"/>
        <v>-554565.1613</v>
      </c>
    </row>
    <row r="509" ht="15.75" customHeight="1">
      <c r="A509" s="15">
        <v>428.0</v>
      </c>
      <c r="B509" s="16">
        <f t="shared" si="9"/>
        <v>690</v>
      </c>
      <c r="C509" s="16">
        <f t="shared" si="1"/>
        <v>2400000</v>
      </c>
      <c r="D509" s="16">
        <f t="shared" si="2"/>
        <v>2399310</v>
      </c>
      <c r="E509" s="16">
        <f t="shared" si="3"/>
        <v>-3598275</v>
      </c>
      <c r="F509" s="16">
        <f t="shared" si="4"/>
        <v>5998965</v>
      </c>
      <c r="G509" s="16">
        <f t="shared" si="5"/>
        <v>-1902137.161</v>
      </c>
    </row>
    <row r="510" ht="15.75" customHeight="1">
      <c r="A510" s="15">
        <v>618.0</v>
      </c>
      <c r="B510" s="16">
        <f t="shared" si="9"/>
        <v>691.5</v>
      </c>
      <c r="C510" s="16">
        <f t="shared" si="1"/>
        <v>2400000</v>
      </c>
      <c r="D510" s="16">
        <f t="shared" si="2"/>
        <v>2399308.5</v>
      </c>
      <c r="E510" s="16">
        <f t="shared" si="3"/>
        <v>-3598271.25</v>
      </c>
      <c r="F510" s="16">
        <f t="shared" si="4"/>
        <v>5998962.75</v>
      </c>
      <c r="G510" s="16">
        <f t="shared" si="5"/>
        <v>-1901947.161</v>
      </c>
    </row>
    <row r="511" ht="15.75" customHeight="1">
      <c r="A511" s="15">
        <v>1590000.0</v>
      </c>
      <c r="B511" s="16">
        <f t="shared" si="9"/>
        <v>693.5</v>
      </c>
      <c r="C511" s="16">
        <f t="shared" si="1"/>
        <v>2400000</v>
      </c>
      <c r="D511" s="16">
        <f t="shared" si="2"/>
        <v>2399306.5</v>
      </c>
      <c r="E511" s="16">
        <f t="shared" si="3"/>
        <v>-3598266.25</v>
      </c>
      <c r="F511" s="16">
        <f t="shared" si="4"/>
        <v>5998959.75</v>
      </c>
      <c r="G511" s="16">
        <f t="shared" si="5"/>
        <v>-312565.1613</v>
      </c>
    </row>
    <row r="512" ht="15.75" customHeight="1">
      <c r="A512" s="15">
        <v>900.0</v>
      </c>
      <c r="B512" s="16">
        <f t="shared" si="9"/>
        <v>693</v>
      </c>
      <c r="C512" s="16">
        <f t="shared" si="1"/>
        <v>2400000</v>
      </c>
      <c r="D512" s="16">
        <f t="shared" si="2"/>
        <v>2399307</v>
      </c>
      <c r="E512" s="16">
        <f t="shared" si="3"/>
        <v>-3598267.5</v>
      </c>
      <c r="F512" s="16">
        <f t="shared" si="4"/>
        <v>5998960.5</v>
      </c>
      <c r="G512" s="16">
        <f t="shared" si="5"/>
        <v>-1901665.161</v>
      </c>
    </row>
    <row r="513" ht="15.75" customHeight="1">
      <c r="A513" s="15">
        <v>1950000.0</v>
      </c>
      <c r="B513" s="16">
        <f t="shared" si="9"/>
        <v>692.25</v>
      </c>
      <c r="C513" s="16">
        <f t="shared" si="1"/>
        <v>2400000</v>
      </c>
      <c r="D513" s="16">
        <f t="shared" si="2"/>
        <v>2399307.75</v>
      </c>
      <c r="E513" s="16">
        <f t="shared" si="3"/>
        <v>-3598269.375</v>
      </c>
      <c r="F513" s="16">
        <f t="shared" si="4"/>
        <v>5998961.625</v>
      </c>
      <c r="G513" s="16">
        <f t="shared" si="5"/>
        <v>47434.83866</v>
      </c>
    </row>
    <row r="514" ht="15.75" customHeight="1">
      <c r="A514" s="15">
        <v>1700000.0</v>
      </c>
      <c r="B514" s="16">
        <f t="shared" si="9"/>
        <v>691.5</v>
      </c>
      <c r="C514" s="16">
        <f t="shared" si="1"/>
        <v>2400000</v>
      </c>
      <c r="D514" s="16">
        <f t="shared" si="2"/>
        <v>2399308.5</v>
      </c>
      <c r="E514" s="16">
        <f t="shared" si="3"/>
        <v>-3598271.25</v>
      </c>
      <c r="F514" s="16">
        <f t="shared" si="4"/>
        <v>5998962.75</v>
      </c>
      <c r="G514" s="16">
        <f t="shared" si="5"/>
        <v>-202565.1613</v>
      </c>
    </row>
    <row r="515" ht="15.75" customHeight="1">
      <c r="A515" s="15">
        <v>1000000.0</v>
      </c>
      <c r="B515" s="16">
        <f t="shared" si="9"/>
        <v>690.75</v>
      </c>
      <c r="C515" s="16">
        <f t="shared" si="1"/>
        <v>2400000</v>
      </c>
      <c r="D515" s="16">
        <f t="shared" si="2"/>
        <v>2399309.25</v>
      </c>
      <c r="E515" s="16">
        <f t="shared" si="3"/>
        <v>-3598273.125</v>
      </c>
      <c r="F515" s="16">
        <f t="shared" si="4"/>
        <v>5998963.875</v>
      </c>
      <c r="G515" s="16">
        <f t="shared" si="5"/>
        <v>-902565.1613</v>
      </c>
    </row>
    <row r="516" ht="15.75" customHeight="1">
      <c r="A516" s="15">
        <v>360.0</v>
      </c>
      <c r="B516" s="16">
        <f t="shared" si="9"/>
        <v>690</v>
      </c>
      <c r="C516" s="16">
        <f t="shared" si="1"/>
        <v>2400000</v>
      </c>
      <c r="D516" s="16">
        <f t="shared" si="2"/>
        <v>2399310</v>
      </c>
      <c r="E516" s="16">
        <f t="shared" si="3"/>
        <v>-3598275</v>
      </c>
      <c r="F516" s="16">
        <f t="shared" si="4"/>
        <v>5998965</v>
      </c>
      <c r="G516" s="16">
        <f t="shared" si="5"/>
        <v>-1902205.161</v>
      </c>
    </row>
    <row r="517" ht="15.75" customHeight="1">
      <c r="A517" s="15">
        <v>1950000.0</v>
      </c>
      <c r="B517" s="16">
        <f t="shared" si="9"/>
        <v>692.25</v>
      </c>
      <c r="C517" s="16">
        <f t="shared" si="1"/>
        <v>2400000</v>
      </c>
      <c r="D517" s="16">
        <f t="shared" si="2"/>
        <v>2399307.75</v>
      </c>
      <c r="E517" s="16">
        <f t="shared" si="3"/>
        <v>-3598269.375</v>
      </c>
      <c r="F517" s="16">
        <f t="shared" si="4"/>
        <v>5998961.625</v>
      </c>
      <c r="G517" s="16">
        <f t="shared" si="5"/>
        <v>47434.83866</v>
      </c>
    </row>
    <row r="518" ht="15.75" customHeight="1">
      <c r="A518" s="15">
        <v>2300000.0</v>
      </c>
      <c r="B518" s="16">
        <f t="shared" si="9"/>
        <v>691.5</v>
      </c>
      <c r="C518" s="16">
        <f t="shared" si="1"/>
        <v>2400000</v>
      </c>
      <c r="D518" s="16">
        <f t="shared" si="2"/>
        <v>2399308.5</v>
      </c>
      <c r="E518" s="16">
        <f t="shared" si="3"/>
        <v>-3598271.25</v>
      </c>
      <c r="F518" s="16">
        <f t="shared" si="4"/>
        <v>5998962.75</v>
      </c>
      <c r="G518" s="16">
        <f t="shared" si="5"/>
        <v>397434.8387</v>
      </c>
    </row>
    <row r="519" ht="15.75" customHeight="1">
      <c r="A519" s="15">
        <v>1250000.0</v>
      </c>
      <c r="B519" s="16">
        <f t="shared" si="9"/>
        <v>690.75</v>
      </c>
      <c r="C519" s="16">
        <f t="shared" si="1"/>
        <v>2400000</v>
      </c>
      <c r="D519" s="16">
        <f t="shared" si="2"/>
        <v>2399309.25</v>
      </c>
      <c r="E519" s="16">
        <f t="shared" si="3"/>
        <v>-3598273.125</v>
      </c>
      <c r="F519" s="16">
        <f t="shared" si="4"/>
        <v>5998963.875</v>
      </c>
      <c r="G519" s="16">
        <f t="shared" si="5"/>
        <v>-652565.1613</v>
      </c>
    </row>
    <row r="520" ht="15.75" customHeight="1">
      <c r="A520" s="15">
        <v>3166000.0</v>
      </c>
      <c r="B520" s="16">
        <f t="shared" si="9"/>
        <v>690</v>
      </c>
      <c r="C520" s="16">
        <f t="shared" si="1"/>
        <v>2400000</v>
      </c>
      <c r="D520" s="16">
        <f t="shared" si="2"/>
        <v>2399310</v>
      </c>
      <c r="E520" s="16">
        <f t="shared" si="3"/>
        <v>-3598275</v>
      </c>
      <c r="F520" s="16">
        <f t="shared" si="4"/>
        <v>5998965</v>
      </c>
      <c r="G520" s="16">
        <f t="shared" si="5"/>
        <v>1263434.839</v>
      </c>
    </row>
    <row r="521" ht="15.75" customHeight="1">
      <c r="A521" s="15">
        <v>370.0</v>
      </c>
      <c r="B521" s="16">
        <f t="shared" si="9"/>
        <v>690</v>
      </c>
      <c r="C521" s="16">
        <f t="shared" si="1"/>
        <v>2400000</v>
      </c>
      <c r="D521" s="16">
        <f t="shared" si="2"/>
        <v>2399310</v>
      </c>
      <c r="E521" s="16">
        <f t="shared" si="3"/>
        <v>-3598275</v>
      </c>
      <c r="F521" s="16">
        <f t="shared" si="4"/>
        <v>5998965</v>
      </c>
      <c r="G521" s="16">
        <f t="shared" si="5"/>
        <v>-1902195.161</v>
      </c>
    </row>
    <row r="522" ht="15.75" customHeight="1">
      <c r="A522" s="15">
        <v>1600000.0</v>
      </c>
      <c r="B522" s="16">
        <f t="shared" si="9"/>
        <v>691.5</v>
      </c>
      <c r="C522" s="16">
        <f t="shared" si="1"/>
        <v>2400000</v>
      </c>
      <c r="D522" s="16">
        <f t="shared" si="2"/>
        <v>2399308.5</v>
      </c>
      <c r="E522" s="16">
        <f t="shared" si="3"/>
        <v>-3598271.25</v>
      </c>
      <c r="F522" s="16">
        <f t="shared" si="4"/>
        <v>5998962.75</v>
      </c>
      <c r="G522" s="16">
        <f t="shared" si="5"/>
        <v>-302565.1613</v>
      </c>
    </row>
    <row r="523" ht="15.75" customHeight="1">
      <c r="A523" s="15">
        <v>1000000.0</v>
      </c>
      <c r="B523" s="16">
        <f t="shared" si="9"/>
        <v>690.75</v>
      </c>
      <c r="C523" s="16">
        <f t="shared" si="1"/>
        <v>2400000</v>
      </c>
      <c r="D523" s="16">
        <f t="shared" si="2"/>
        <v>2399309.25</v>
      </c>
      <c r="E523" s="16">
        <f t="shared" si="3"/>
        <v>-3598273.125</v>
      </c>
      <c r="F523" s="16">
        <f t="shared" si="4"/>
        <v>5998963.875</v>
      </c>
      <c r="G523" s="16">
        <f t="shared" si="5"/>
        <v>-902565.1613</v>
      </c>
    </row>
    <row r="524" ht="15.75" customHeight="1">
      <c r="A524" s="15">
        <v>6700000.0</v>
      </c>
      <c r="B524" s="16">
        <f t="shared" si="9"/>
        <v>690</v>
      </c>
      <c r="C524" s="16">
        <f t="shared" si="1"/>
        <v>2400000</v>
      </c>
      <c r="D524" s="16">
        <f t="shared" si="2"/>
        <v>2399310</v>
      </c>
      <c r="E524" s="16">
        <f t="shared" si="3"/>
        <v>-3598275</v>
      </c>
      <c r="F524" s="16">
        <f t="shared" si="4"/>
        <v>5998965</v>
      </c>
      <c r="G524" s="16">
        <f t="shared" si="5"/>
        <v>4797434.839</v>
      </c>
    </row>
    <row r="525" ht="15.75" customHeight="1">
      <c r="A525" s="15">
        <v>6600000.0</v>
      </c>
      <c r="B525" s="16">
        <f t="shared" si="9"/>
        <v>690</v>
      </c>
      <c r="C525" s="16">
        <f t="shared" si="1"/>
        <v>2400000</v>
      </c>
      <c r="D525" s="16">
        <f t="shared" si="2"/>
        <v>2399310</v>
      </c>
      <c r="E525" s="16">
        <f t="shared" si="3"/>
        <v>-3598275</v>
      </c>
      <c r="F525" s="16">
        <f t="shared" si="4"/>
        <v>5998965</v>
      </c>
      <c r="G525" s="16">
        <f t="shared" si="5"/>
        <v>4697434.839</v>
      </c>
    </row>
    <row r="526" ht="15.75" customHeight="1">
      <c r="A526" s="15">
        <v>7400000.0</v>
      </c>
      <c r="B526" s="16">
        <f t="shared" si="9"/>
        <v>690</v>
      </c>
      <c r="C526" s="16">
        <f t="shared" si="1"/>
        <v>2400000</v>
      </c>
      <c r="D526" s="16">
        <f t="shared" si="2"/>
        <v>2399310</v>
      </c>
      <c r="E526" s="16">
        <f t="shared" si="3"/>
        <v>-3598275</v>
      </c>
      <c r="F526" s="16">
        <f t="shared" si="4"/>
        <v>5998965</v>
      </c>
      <c r="G526" s="16">
        <f t="shared" si="5"/>
        <v>5497434.839</v>
      </c>
    </row>
    <row r="527" ht="15.75" customHeight="1">
      <c r="A527" s="15">
        <v>6600000.0</v>
      </c>
      <c r="B527" s="16">
        <f t="shared" si="9"/>
        <v>690</v>
      </c>
      <c r="C527" s="16">
        <f t="shared" si="1"/>
        <v>2400000</v>
      </c>
      <c r="D527" s="16">
        <f t="shared" si="2"/>
        <v>2399310</v>
      </c>
      <c r="E527" s="16">
        <f t="shared" si="3"/>
        <v>-3598275</v>
      </c>
      <c r="F527" s="16">
        <f t="shared" si="4"/>
        <v>5998965</v>
      </c>
      <c r="G527" s="16">
        <f t="shared" si="5"/>
        <v>4697434.839</v>
      </c>
    </row>
    <row r="528" ht="15.75" customHeight="1">
      <c r="A528" s="15">
        <v>6800000.0</v>
      </c>
      <c r="B528" s="16">
        <f t="shared" si="9"/>
        <v>690</v>
      </c>
      <c r="C528" s="16">
        <f t="shared" si="1"/>
        <v>2400000</v>
      </c>
      <c r="D528" s="16">
        <f t="shared" si="2"/>
        <v>2399310</v>
      </c>
      <c r="E528" s="16">
        <f t="shared" si="3"/>
        <v>-3598275</v>
      </c>
      <c r="F528" s="16">
        <f t="shared" si="4"/>
        <v>5998965</v>
      </c>
      <c r="G528" s="16">
        <f t="shared" si="5"/>
        <v>4897434.839</v>
      </c>
    </row>
    <row r="529" ht="15.75" customHeight="1">
      <c r="A529" s="15">
        <v>4200000.0</v>
      </c>
      <c r="B529" s="16">
        <f t="shared" si="9"/>
        <v>690</v>
      </c>
      <c r="C529" s="16">
        <f t="shared" si="1"/>
        <v>2400000</v>
      </c>
      <c r="D529" s="16">
        <f t="shared" si="2"/>
        <v>2399310</v>
      </c>
      <c r="E529" s="16">
        <f t="shared" si="3"/>
        <v>-3598275</v>
      </c>
      <c r="F529" s="16">
        <f t="shared" si="4"/>
        <v>5998965</v>
      </c>
      <c r="G529" s="16">
        <f t="shared" si="5"/>
        <v>2297434.839</v>
      </c>
    </row>
    <row r="530" ht="15.75" customHeight="1">
      <c r="A530" s="15">
        <v>6500000.0</v>
      </c>
      <c r="B530" s="16">
        <f t="shared" si="9"/>
        <v>690</v>
      </c>
      <c r="C530" s="16">
        <f t="shared" si="1"/>
        <v>2400000</v>
      </c>
      <c r="D530" s="16">
        <f t="shared" si="2"/>
        <v>2399310</v>
      </c>
      <c r="E530" s="16">
        <f t="shared" si="3"/>
        <v>-3598275</v>
      </c>
      <c r="F530" s="16">
        <f t="shared" si="4"/>
        <v>5998965</v>
      </c>
      <c r="G530" s="16">
        <f t="shared" si="5"/>
        <v>4597434.839</v>
      </c>
    </row>
    <row r="531" ht="15.75" customHeight="1">
      <c r="A531" s="15">
        <v>1288972.0</v>
      </c>
      <c r="B531" s="16">
        <f t="shared" si="9"/>
        <v>690</v>
      </c>
      <c r="C531" s="16">
        <f t="shared" si="1"/>
        <v>2400000</v>
      </c>
      <c r="D531" s="16">
        <f t="shared" si="2"/>
        <v>2399310</v>
      </c>
      <c r="E531" s="16">
        <f t="shared" si="3"/>
        <v>-3598275</v>
      </c>
      <c r="F531" s="16">
        <f t="shared" si="4"/>
        <v>5998965</v>
      </c>
      <c r="G531" s="16">
        <f t="shared" si="5"/>
        <v>-613593.1613</v>
      </c>
    </row>
    <row r="532" ht="15.75" customHeight="1">
      <c r="A532" s="15">
        <v>3700000.0</v>
      </c>
      <c r="B532" s="16">
        <f t="shared" si="9"/>
        <v>690</v>
      </c>
      <c r="C532" s="16">
        <f t="shared" si="1"/>
        <v>2400000</v>
      </c>
      <c r="D532" s="16">
        <f t="shared" si="2"/>
        <v>2399310</v>
      </c>
      <c r="E532" s="16">
        <f t="shared" si="3"/>
        <v>-3598275</v>
      </c>
      <c r="F532" s="16">
        <f t="shared" si="4"/>
        <v>5998965</v>
      </c>
      <c r="G532" s="16">
        <f t="shared" si="5"/>
        <v>1797434.839</v>
      </c>
    </row>
    <row r="533" ht="15.75" customHeight="1">
      <c r="A533" s="15">
        <v>8400000.0</v>
      </c>
      <c r="B533" s="16">
        <f t="shared" si="9"/>
        <v>690</v>
      </c>
      <c r="C533" s="16">
        <f t="shared" si="1"/>
        <v>2400000</v>
      </c>
      <c r="D533" s="16">
        <f t="shared" si="2"/>
        <v>2399310</v>
      </c>
      <c r="E533" s="16">
        <f t="shared" si="3"/>
        <v>-3598275</v>
      </c>
      <c r="F533" s="16">
        <f t="shared" si="4"/>
        <v>5998965</v>
      </c>
      <c r="G533" s="16">
        <f t="shared" si="5"/>
        <v>6497434.839</v>
      </c>
    </row>
    <row r="534" ht="15.75" customHeight="1">
      <c r="A534" s="15">
        <v>410.0</v>
      </c>
      <c r="B534" s="16">
        <f t="shared" si="9"/>
        <v>690</v>
      </c>
      <c r="C534" s="16">
        <f t="shared" si="1"/>
        <v>2400000</v>
      </c>
      <c r="D534" s="16">
        <f t="shared" si="2"/>
        <v>2399310</v>
      </c>
      <c r="E534" s="16">
        <f t="shared" si="3"/>
        <v>-3598275</v>
      </c>
      <c r="F534" s="16">
        <f t="shared" si="4"/>
        <v>5998965</v>
      </c>
      <c r="G534" s="16">
        <f t="shared" si="5"/>
        <v>-1902155.161</v>
      </c>
    </row>
    <row r="535" ht="15.75" customHeight="1">
      <c r="A535" s="15">
        <v>1600000.0</v>
      </c>
      <c r="B535" s="16">
        <f t="shared" si="9"/>
        <v>690</v>
      </c>
      <c r="C535" s="16">
        <f t="shared" si="1"/>
        <v>2400000</v>
      </c>
      <c r="D535" s="16">
        <f t="shared" si="2"/>
        <v>2399310</v>
      </c>
      <c r="E535" s="16">
        <f t="shared" si="3"/>
        <v>-3598275</v>
      </c>
      <c r="F535" s="16">
        <f t="shared" si="4"/>
        <v>5998965</v>
      </c>
      <c r="G535" s="16">
        <f t="shared" si="5"/>
        <v>-302565.1613</v>
      </c>
    </row>
    <row r="536" ht="15.75" customHeight="1">
      <c r="A536" s="15">
        <v>3360000.0</v>
      </c>
      <c r="B536" s="16">
        <f t="shared" si="9"/>
        <v>690</v>
      </c>
      <c r="C536" s="16">
        <f t="shared" si="1"/>
        <v>2400000</v>
      </c>
      <c r="D536" s="16">
        <f t="shared" si="2"/>
        <v>2399310</v>
      </c>
      <c r="E536" s="16">
        <f t="shared" si="3"/>
        <v>-3598275</v>
      </c>
      <c r="F536" s="16">
        <f t="shared" si="4"/>
        <v>5998965</v>
      </c>
      <c r="G536" s="16">
        <f t="shared" si="5"/>
        <v>1457434.839</v>
      </c>
    </row>
    <row r="537" ht="15.75" customHeight="1">
      <c r="A537" s="15">
        <v>1770000.0</v>
      </c>
      <c r="B537" s="16">
        <f t="shared" si="9"/>
        <v>690</v>
      </c>
      <c r="C537" s="16">
        <f t="shared" si="1"/>
        <v>2400000</v>
      </c>
      <c r="D537" s="16">
        <f t="shared" si="2"/>
        <v>2399310</v>
      </c>
      <c r="E537" s="16">
        <f t="shared" si="3"/>
        <v>-3598275</v>
      </c>
      <c r="F537" s="16">
        <f t="shared" si="4"/>
        <v>5998965</v>
      </c>
      <c r="G537" s="16">
        <f t="shared" si="5"/>
        <v>-132565.1613</v>
      </c>
    </row>
    <row r="538" ht="15.75" customHeight="1">
      <c r="A538" s="15">
        <v>1849000.0</v>
      </c>
      <c r="B538" s="16">
        <f t="shared" si="9"/>
        <v>690</v>
      </c>
      <c r="C538" s="16">
        <f t="shared" si="1"/>
        <v>2400000</v>
      </c>
      <c r="D538" s="16">
        <f t="shared" si="2"/>
        <v>2399310</v>
      </c>
      <c r="E538" s="16">
        <f t="shared" si="3"/>
        <v>-3598275</v>
      </c>
      <c r="F538" s="16">
        <f t="shared" si="4"/>
        <v>5998965</v>
      </c>
      <c r="G538" s="16">
        <f t="shared" si="5"/>
        <v>-53565.16134</v>
      </c>
    </row>
    <row r="539" ht="15.75" customHeight="1">
      <c r="A539" s="15">
        <v>1860000.0</v>
      </c>
      <c r="B539" s="16">
        <f t="shared" si="9"/>
        <v>690</v>
      </c>
      <c r="C539" s="16">
        <f t="shared" si="1"/>
        <v>2400000</v>
      </c>
      <c r="D539" s="16">
        <f t="shared" si="2"/>
        <v>2399310</v>
      </c>
      <c r="E539" s="16">
        <f t="shared" si="3"/>
        <v>-3598275</v>
      </c>
      <c r="F539" s="16">
        <f t="shared" si="4"/>
        <v>5998965</v>
      </c>
      <c r="G539" s="16">
        <f t="shared" si="5"/>
        <v>-42565.16134</v>
      </c>
    </row>
    <row r="540" ht="15.75" customHeight="1">
      <c r="A540" s="15">
        <v>1450000.0</v>
      </c>
      <c r="B540" s="16">
        <f t="shared" si="9"/>
        <v>690</v>
      </c>
      <c r="C540" s="16">
        <f t="shared" si="1"/>
        <v>2400000</v>
      </c>
      <c r="D540" s="16">
        <f t="shared" si="2"/>
        <v>2399310</v>
      </c>
      <c r="E540" s="16">
        <f t="shared" si="3"/>
        <v>-3598275</v>
      </c>
      <c r="F540" s="16">
        <f t="shared" si="4"/>
        <v>5998965</v>
      </c>
      <c r="G540" s="16">
        <f t="shared" si="5"/>
        <v>-452565.1613</v>
      </c>
    </row>
    <row r="541" ht="15.75" customHeight="1">
      <c r="A541" s="15">
        <v>1060000.0</v>
      </c>
      <c r="B541" s="16">
        <f t="shared" si="9"/>
        <v>690</v>
      </c>
      <c r="C541" s="16">
        <f t="shared" si="1"/>
        <v>2400000</v>
      </c>
      <c r="D541" s="16">
        <f t="shared" si="2"/>
        <v>2399310</v>
      </c>
      <c r="E541" s="16">
        <f t="shared" si="3"/>
        <v>-3598275</v>
      </c>
      <c r="F541" s="16">
        <f t="shared" si="4"/>
        <v>5998965</v>
      </c>
      <c r="G541" s="16">
        <f t="shared" si="5"/>
        <v>-842565.1613</v>
      </c>
    </row>
    <row r="542" ht="15.75" customHeight="1">
      <c r="A542" s="15">
        <v>900.0</v>
      </c>
      <c r="B542" s="16">
        <f t="shared" si="9"/>
        <v>690</v>
      </c>
      <c r="C542" s="16">
        <f t="shared" si="1"/>
        <v>2400000</v>
      </c>
      <c r="D542" s="16">
        <f t="shared" si="2"/>
        <v>2399310</v>
      </c>
      <c r="E542" s="16">
        <f t="shared" si="3"/>
        <v>-3598275</v>
      </c>
      <c r="F542" s="16">
        <f t="shared" si="4"/>
        <v>5998965</v>
      </c>
      <c r="G542" s="16">
        <f t="shared" si="5"/>
        <v>-1901665.161</v>
      </c>
    </row>
    <row r="543" ht="15.75" customHeight="1">
      <c r="A543" s="15">
        <v>1080000.0</v>
      </c>
      <c r="B543" s="16">
        <f t="shared" si="9"/>
        <v>690</v>
      </c>
      <c r="C543" s="16">
        <f t="shared" si="1"/>
        <v>2400000</v>
      </c>
      <c r="D543" s="16">
        <f t="shared" si="2"/>
        <v>2399310</v>
      </c>
      <c r="E543" s="16">
        <f t="shared" si="3"/>
        <v>-3598275</v>
      </c>
      <c r="F543" s="16">
        <f t="shared" si="4"/>
        <v>5998965</v>
      </c>
      <c r="G543" s="16">
        <f t="shared" si="5"/>
        <v>-822565.1613</v>
      </c>
    </row>
    <row r="544" ht="15.75" customHeight="1">
      <c r="A544" s="15">
        <v>570.0</v>
      </c>
      <c r="B544" s="16">
        <f t="shared" si="9"/>
        <v>690</v>
      </c>
      <c r="C544" s="16">
        <f t="shared" si="1"/>
        <v>2400000</v>
      </c>
      <c r="D544" s="16">
        <f t="shared" si="2"/>
        <v>2399310</v>
      </c>
      <c r="E544" s="16">
        <f t="shared" si="3"/>
        <v>-3598275</v>
      </c>
      <c r="F544" s="16">
        <f t="shared" si="4"/>
        <v>5998965</v>
      </c>
      <c r="G544" s="16">
        <f t="shared" si="5"/>
        <v>-1901995.161</v>
      </c>
    </row>
    <row r="545" ht="15.75" customHeight="1">
      <c r="A545" s="15">
        <v>900.0</v>
      </c>
      <c r="B545" s="16">
        <f t="shared" si="9"/>
        <v>690</v>
      </c>
      <c r="C545" s="16">
        <f t="shared" si="1"/>
        <v>2400000</v>
      </c>
      <c r="D545" s="16">
        <f t="shared" si="2"/>
        <v>2399310</v>
      </c>
      <c r="E545" s="16">
        <f t="shared" si="3"/>
        <v>-3598275</v>
      </c>
      <c r="F545" s="16">
        <f t="shared" si="4"/>
        <v>5998965</v>
      </c>
      <c r="G545" s="16">
        <f t="shared" si="5"/>
        <v>-1901665.161</v>
      </c>
    </row>
    <row r="546" ht="15.75" customHeight="1">
      <c r="A546" s="15">
        <v>1880000.0</v>
      </c>
      <c r="B546" s="16">
        <f t="shared" si="9"/>
        <v>690</v>
      </c>
      <c r="C546" s="16">
        <f t="shared" si="1"/>
        <v>2400000</v>
      </c>
      <c r="D546" s="16">
        <f t="shared" si="2"/>
        <v>2399310</v>
      </c>
      <c r="E546" s="16">
        <f t="shared" si="3"/>
        <v>-3598275</v>
      </c>
      <c r="F546" s="16">
        <f t="shared" si="4"/>
        <v>5998965</v>
      </c>
      <c r="G546" s="16">
        <f t="shared" si="5"/>
        <v>-22565.16134</v>
      </c>
    </row>
    <row r="547" ht="15.75" customHeight="1">
      <c r="A547" s="15">
        <v>1685000.0</v>
      </c>
      <c r="B547" s="16">
        <f t="shared" si="9"/>
        <v>690</v>
      </c>
      <c r="C547" s="16">
        <f t="shared" si="1"/>
        <v>2400000</v>
      </c>
      <c r="D547" s="16">
        <f t="shared" si="2"/>
        <v>2399310</v>
      </c>
      <c r="E547" s="16">
        <f t="shared" si="3"/>
        <v>-3598275</v>
      </c>
      <c r="F547" s="16">
        <f t="shared" si="4"/>
        <v>5998965</v>
      </c>
      <c r="G547" s="16">
        <f t="shared" si="5"/>
        <v>-217565.1613</v>
      </c>
    </row>
    <row r="548" ht="15.75" customHeight="1">
      <c r="A548" s="15">
        <v>550.0</v>
      </c>
      <c r="B548" s="16">
        <f t="shared" si="9"/>
        <v>690</v>
      </c>
      <c r="C548" s="16">
        <f t="shared" si="1"/>
        <v>2400000</v>
      </c>
      <c r="D548" s="16">
        <f t="shared" si="2"/>
        <v>2399310</v>
      </c>
      <c r="E548" s="16">
        <f t="shared" si="3"/>
        <v>-3598275</v>
      </c>
      <c r="F548" s="16">
        <f t="shared" si="4"/>
        <v>5998965</v>
      </c>
      <c r="G548" s="16">
        <f t="shared" si="5"/>
        <v>-1902015.161</v>
      </c>
    </row>
    <row r="549" ht="15.75" customHeight="1">
      <c r="A549" s="15">
        <v>1000000.0</v>
      </c>
      <c r="B549" s="16">
        <f t="shared" si="9"/>
        <v>690</v>
      </c>
      <c r="C549" s="16">
        <f t="shared" si="1"/>
        <v>2400000</v>
      </c>
      <c r="D549" s="16">
        <f t="shared" si="2"/>
        <v>2399310</v>
      </c>
      <c r="E549" s="16">
        <f t="shared" si="3"/>
        <v>-3598275</v>
      </c>
      <c r="F549" s="16">
        <f t="shared" si="4"/>
        <v>5998965</v>
      </c>
      <c r="G549" s="16">
        <f t="shared" si="5"/>
        <v>-902565.1613</v>
      </c>
    </row>
    <row r="550" ht="15.75" customHeight="1">
      <c r="A550" s="15">
        <v>490.0</v>
      </c>
      <c r="B550" s="16">
        <f t="shared" si="9"/>
        <v>690</v>
      </c>
      <c r="C550" s="16">
        <f t="shared" si="1"/>
        <v>2400000</v>
      </c>
      <c r="D550" s="16">
        <f t="shared" si="2"/>
        <v>2399310</v>
      </c>
      <c r="E550" s="16">
        <f t="shared" si="3"/>
        <v>-3598275</v>
      </c>
      <c r="F550" s="16">
        <f t="shared" si="4"/>
        <v>5998965</v>
      </c>
      <c r="G550" s="16">
        <f t="shared" si="5"/>
        <v>-1902075.161</v>
      </c>
    </row>
    <row r="551" ht="15.75" customHeight="1">
      <c r="A551" s="15">
        <v>1250000.0</v>
      </c>
      <c r="B551" s="16">
        <f t="shared" si="9"/>
        <v>690</v>
      </c>
      <c r="C551" s="16">
        <f t="shared" si="1"/>
        <v>2400000</v>
      </c>
      <c r="D551" s="16">
        <f t="shared" si="2"/>
        <v>2399310</v>
      </c>
      <c r="E551" s="16">
        <f t="shared" si="3"/>
        <v>-3598275</v>
      </c>
      <c r="F551" s="16">
        <f t="shared" si="4"/>
        <v>5998965</v>
      </c>
      <c r="G551" s="16">
        <f t="shared" si="5"/>
        <v>-652565.1613</v>
      </c>
    </row>
    <row r="552" ht="15.75" customHeight="1">
      <c r="A552" s="15">
        <v>2790000.0</v>
      </c>
      <c r="B552" s="16">
        <f t="shared" si="9"/>
        <v>690</v>
      </c>
      <c r="C552" s="16">
        <f t="shared" si="1"/>
        <v>2400000</v>
      </c>
      <c r="D552" s="16">
        <f t="shared" si="2"/>
        <v>2399310</v>
      </c>
      <c r="E552" s="16">
        <f t="shared" si="3"/>
        <v>-3598275</v>
      </c>
      <c r="F552" s="16">
        <f t="shared" si="4"/>
        <v>5998965</v>
      </c>
      <c r="G552" s="16">
        <f t="shared" si="5"/>
        <v>887434.8387</v>
      </c>
    </row>
    <row r="553" ht="15.75" customHeight="1">
      <c r="A553" s="15">
        <v>2500000.0</v>
      </c>
      <c r="B553" s="16">
        <f t="shared" si="9"/>
        <v>690</v>
      </c>
      <c r="C553" s="16">
        <f t="shared" si="1"/>
        <v>2400000</v>
      </c>
      <c r="D553" s="16">
        <f t="shared" si="2"/>
        <v>2399310</v>
      </c>
      <c r="E553" s="16">
        <f t="shared" si="3"/>
        <v>-3598275</v>
      </c>
      <c r="F553" s="16">
        <f t="shared" si="4"/>
        <v>5998965</v>
      </c>
      <c r="G553" s="16">
        <f t="shared" si="5"/>
        <v>597434.8387</v>
      </c>
    </row>
    <row r="554" ht="15.75" customHeight="1">
      <c r="A554" s="15">
        <v>2200000.0</v>
      </c>
      <c r="B554" s="16">
        <f t="shared" si="9"/>
        <v>690</v>
      </c>
      <c r="C554" s="16">
        <f t="shared" si="1"/>
        <v>2400000</v>
      </c>
      <c r="D554" s="16">
        <f t="shared" si="2"/>
        <v>2399310</v>
      </c>
      <c r="E554" s="16">
        <f t="shared" si="3"/>
        <v>-3598275</v>
      </c>
      <c r="F554" s="16">
        <f t="shared" si="4"/>
        <v>5998965</v>
      </c>
      <c r="G554" s="16">
        <f t="shared" si="5"/>
        <v>297434.8387</v>
      </c>
    </row>
    <row r="555" ht="15.75" customHeight="1">
      <c r="A555" s="15">
        <v>780.0</v>
      </c>
      <c r="B555" s="16">
        <f t="shared" si="9"/>
        <v>690</v>
      </c>
      <c r="C555" s="16">
        <f t="shared" si="1"/>
        <v>2400000</v>
      </c>
      <c r="D555" s="16">
        <f t="shared" si="2"/>
        <v>2399310</v>
      </c>
      <c r="E555" s="16">
        <f t="shared" si="3"/>
        <v>-3598275</v>
      </c>
      <c r="F555" s="16">
        <f t="shared" si="4"/>
        <v>5998965</v>
      </c>
      <c r="G555" s="16">
        <f t="shared" si="5"/>
        <v>-1901785.161</v>
      </c>
    </row>
    <row r="556" ht="15.75" customHeight="1">
      <c r="A556" s="15">
        <v>998.0</v>
      </c>
      <c r="B556" s="16">
        <f t="shared" si="9"/>
        <v>690</v>
      </c>
      <c r="C556" s="16">
        <f t="shared" si="1"/>
        <v>2400000</v>
      </c>
      <c r="D556" s="16">
        <f t="shared" si="2"/>
        <v>2399310</v>
      </c>
      <c r="E556" s="16">
        <f t="shared" si="3"/>
        <v>-3598275</v>
      </c>
      <c r="F556" s="16">
        <f t="shared" si="4"/>
        <v>5998965</v>
      </c>
      <c r="G556" s="16">
        <f t="shared" si="5"/>
        <v>-1901567.161</v>
      </c>
    </row>
    <row r="557" ht="15.75" customHeight="1">
      <c r="A557" s="15">
        <v>2044800.0</v>
      </c>
      <c r="B557" s="16">
        <f t="shared" si="9"/>
        <v>690</v>
      </c>
      <c r="C557" s="16">
        <f t="shared" si="1"/>
        <v>2400000</v>
      </c>
      <c r="D557" s="16">
        <f t="shared" si="2"/>
        <v>2399310</v>
      </c>
      <c r="E557" s="16">
        <f t="shared" si="3"/>
        <v>-3598275</v>
      </c>
      <c r="F557" s="16">
        <f t="shared" si="4"/>
        <v>5998965</v>
      </c>
      <c r="G557" s="16">
        <f t="shared" si="5"/>
        <v>142234.8387</v>
      </c>
    </row>
    <row r="558" ht="15.75" customHeight="1">
      <c r="A558" s="15">
        <v>1250000.0</v>
      </c>
      <c r="B558" s="16">
        <f t="shared" si="9"/>
        <v>690</v>
      </c>
      <c r="C558" s="16">
        <f t="shared" si="1"/>
        <v>2400000</v>
      </c>
      <c r="D558" s="16">
        <f t="shared" si="2"/>
        <v>2399310</v>
      </c>
      <c r="E558" s="16">
        <f t="shared" si="3"/>
        <v>-3598275</v>
      </c>
      <c r="F558" s="16">
        <f t="shared" si="4"/>
        <v>5998965</v>
      </c>
      <c r="G558" s="16">
        <f t="shared" si="5"/>
        <v>-652565.1613</v>
      </c>
    </row>
    <row r="559" ht="15.75" customHeight="1">
      <c r="A559" s="15">
        <v>4950000.0</v>
      </c>
      <c r="B559" s="16">
        <f t="shared" si="9"/>
        <v>690</v>
      </c>
      <c r="C559" s="16">
        <f t="shared" si="1"/>
        <v>2400000</v>
      </c>
      <c r="D559" s="16">
        <f t="shared" si="2"/>
        <v>2399310</v>
      </c>
      <c r="E559" s="16">
        <f t="shared" si="3"/>
        <v>-3598275</v>
      </c>
      <c r="F559" s="16">
        <f t="shared" si="4"/>
        <v>5998965</v>
      </c>
      <c r="G559" s="16">
        <f t="shared" si="5"/>
        <v>3047434.839</v>
      </c>
    </row>
    <row r="560" ht="15.75" customHeight="1">
      <c r="A560" s="15">
        <v>2340000.0</v>
      </c>
      <c r="B560" s="16">
        <f t="shared" si="9"/>
        <v>690</v>
      </c>
      <c r="C560" s="16">
        <f t="shared" si="1"/>
        <v>2400000</v>
      </c>
      <c r="D560" s="16">
        <f t="shared" si="2"/>
        <v>2399310</v>
      </c>
      <c r="E560" s="16">
        <f t="shared" si="3"/>
        <v>-3598275</v>
      </c>
      <c r="F560" s="16">
        <f t="shared" si="4"/>
        <v>5998965</v>
      </c>
      <c r="G560" s="16">
        <f t="shared" si="5"/>
        <v>437434.8387</v>
      </c>
    </row>
    <row r="561" ht="15.75" customHeight="1">
      <c r="A561" s="15">
        <v>1698000.0</v>
      </c>
      <c r="B561" s="16">
        <f t="shared" si="9"/>
        <v>690</v>
      </c>
      <c r="C561" s="16">
        <f t="shared" si="1"/>
        <v>2400000</v>
      </c>
      <c r="D561" s="16">
        <f t="shared" si="2"/>
        <v>2399310</v>
      </c>
      <c r="E561" s="16">
        <f t="shared" si="3"/>
        <v>-3598275</v>
      </c>
      <c r="F561" s="16">
        <f t="shared" si="4"/>
        <v>5998965</v>
      </c>
      <c r="G561" s="16">
        <f t="shared" si="5"/>
        <v>-204565.1613</v>
      </c>
    </row>
    <row r="562" ht="15.75" customHeight="1">
      <c r="A562" s="15">
        <v>1420000.0</v>
      </c>
      <c r="B562" s="16">
        <f t="shared" si="9"/>
        <v>690</v>
      </c>
      <c r="C562" s="16">
        <f t="shared" si="1"/>
        <v>2400000</v>
      </c>
      <c r="D562" s="16">
        <f t="shared" si="2"/>
        <v>2399310</v>
      </c>
      <c r="E562" s="16">
        <f t="shared" si="3"/>
        <v>-3598275</v>
      </c>
      <c r="F562" s="16">
        <f t="shared" si="4"/>
        <v>5998965</v>
      </c>
      <c r="G562" s="16">
        <f t="shared" si="5"/>
        <v>-482565.1613</v>
      </c>
    </row>
    <row r="563" ht="15.75" customHeight="1">
      <c r="A563" s="15">
        <v>2400000.0</v>
      </c>
      <c r="B563" s="16">
        <f t="shared" si="9"/>
        <v>690</v>
      </c>
      <c r="C563" s="16">
        <f t="shared" si="1"/>
        <v>2400000</v>
      </c>
      <c r="D563" s="16">
        <f t="shared" si="2"/>
        <v>2399310</v>
      </c>
      <c r="E563" s="16">
        <f t="shared" si="3"/>
        <v>-3598275</v>
      </c>
      <c r="F563" s="16">
        <f t="shared" si="4"/>
        <v>5998965</v>
      </c>
      <c r="G563" s="16">
        <f t="shared" si="5"/>
        <v>497434.8387</v>
      </c>
    </row>
    <row r="564" ht="15.75" customHeight="1">
      <c r="A564" s="15">
        <v>928.0</v>
      </c>
      <c r="B564" s="16">
        <f t="shared" si="9"/>
        <v>690</v>
      </c>
      <c r="C564" s="16">
        <f t="shared" si="1"/>
        <v>2400000</v>
      </c>
      <c r="D564" s="16">
        <f t="shared" si="2"/>
        <v>2399310</v>
      </c>
      <c r="E564" s="16">
        <f t="shared" si="3"/>
        <v>-3598275</v>
      </c>
      <c r="F564" s="16">
        <f t="shared" si="4"/>
        <v>5998965</v>
      </c>
      <c r="G564" s="16">
        <f t="shared" si="5"/>
        <v>-1901637.161</v>
      </c>
    </row>
    <row r="565" ht="15.75" customHeight="1">
      <c r="A565" s="15">
        <v>565.0</v>
      </c>
      <c r="B565" s="16">
        <f t="shared" si="9"/>
        <v>690</v>
      </c>
      <c r="C565" s="16">
        <f t="shared" si="1"/>
        <v>2400000</v>
      </c>
      <c r="D565" s="16">
        <f t="shared" si="2"/>
        <v>2399310</v>
      </c>
      <c r="E565" s="16">
        <f t="shared" si="3"/>
        <v>-3598275</v>
      </c>
      <c r="F565" s="16">
        <f t="shared" si="4"/>
        <v>5998965</v>
      </c>
      <c r="G565" s="16">
        <f t="shared" si="5"/>
        <v>-1902000.161</v>
      </c>
    </row>
    <row r="566" ht="15.75" customHeight="1">
      <c r="A566" s="15">
        <v>1550000.0</v>
      </c>
      <c r="B566" s="16">
        <f t="shared" si="9"/>
        <v>690</v>
      </c>
      <c r="C566" s="16">
        <f t="shared" si="1"/>
        <v>2400000</v>
      </c>
      <c r="D566" s="16">
        <f t="shared" si="2"/>
        <v>2399310</v>
      </c>
      <c r="E566" s="16">
        <f t="shared" si="3"/>
        <v>-3598275</v>
      </c>
      <c r="F566" s="16">
        <f t="shared" si="4"/>
        <v>5998965</v>
      </c>
      <c r="G566" s="16">
        <f t="shared" si="5"/>
        <v>-352565.1613</v>
      </c>
    </row>
    <row r="567" ht="15.75" customHeight="1">
      <c r="A567" s="15">
        <v>1800000.0</v>
      </c>
      <c r="B567" s="16">
        <f t="shared" si="9"/>
        <v>690</v>
      </c>
      <c r="C567" s="16">
        <f t="shared" si="1"/>
        <v>2400000</v>
      </c>
      <c r="D567" s="16">
        <f t="shared" si="2"/>
        <v>2399310</v>
      </c>
      <c r="E567" s="16">
        <f t="shared" si="3"/>
        <v>-3598275</v>
      </c>
      <c r="F567" s="16">
        <f t="shared" si="4"/>
        <v>5998965</v>
      </c>
      <c r="G567" s="16">
        <f t="shared" si="5"/>
        <v>-102565.1613</v>
      </c>
    </row>
    <row r="568" ht="15.75" customHeight="1">
      <c r="A568" s="15">
        <v>3200000.0</v>
      </c>
      <c r="B568" s="16">
        <f t="shared" si="9"/>
        <v>690</v>
      </c>
      <c r="C568" s="16">
        <f t="shared" si="1"/>
        <v>2400000</v>
      </c>
      <c r="D568" s="16">
        <f t="shared" si="2"/>
        <v>2399310</v>
      </c>
      <c r="E568" s="16">
        <f t="shared" si="3"/>
        <v>-3598275</v>
      </c>
      <c r="F568" s="16">
        <f t="shared" si="4"/>
        <v>5998965</v>
      </c>
      <c r="G568" s="16">
        <f t="shared" si="5"/>
        <v>1297434.839</v>
      </c>
    </row>
    <row r="569" ht="15.75" customHeight="1">
      <c r="A569" s="15">
        <v>670.0</v>
      </c>
      <c r="B569" s="16">
        <f t="shared" si="9"/>
        <v>690</v>
      </c>
      <c r="C569" s="16">
        <f t="shared" si="1"/>
        <v>2400000</v>
      </c>
      <c r="D569" s="16">
        <f t="shared" si="2"/>
        <v>2399310</v>
      </c>
      <c r="E569" s="16">
        <f t="shared" si="3"/>
        <v>-3598275</v>
      </c>
      <c r="F569" s="16">
        <f t="shared" si="4"/>
        <v>5998965</v>
      </c>
      <c r="G569" s="16">
        <f t="shared" si="5"/>
        <v>-1901895.161</v>
      </c>
    </row>
    <row r="570" ht="15.75" customHeight="1">
      <c r="A570" s="15">
        <v>1000000.0</v>
      </c>
      <c r="B570" s="16">
        <f t="shared" si="9"/>
        <v>690</v>
      </c>
      <c r="C570" s="16">
        <f t="shared" si="1"/>
        <v>2400000</v>
      </c>
      <c r="D570" s="16">
        <f t="shared" si="2"/>
        <v>2399310</v>
      </c>
      <c r="E570" s="16">
        <f t="shared" si="3"/>
        <v>-3598275</v>
      </c>
      <c r="F570" s="16">
        <f t="shared" si="4"/>
        <v>5998965</v>
      </c>
      <c r="G570" s="16">
        <f t="shared" si="5"/>
        <v>-902565.1613</v>
      </c>
    </row>
    <row r="571" ht="15.75" customHeight="1">
      <c r="A571" s="15">
        <v>5999000.0</v>
      </c>
      <c r="B571" s="16">
        <f t="shared" si="9"/>
        <v>690</v>
      </c>
      <c r="C571" s="16">
        <f t="shared" si="1"/>
        <v>2400000</v>
      </c>
      <c r="D571" s="16">
        <f t="shared" si="2"/>
        <v>2399310</v>
      </c>
      <c r="E571" s="16">
        <f t="shared" si="3"/>
        <v>-3598275</v>
      </c>
      <c r="F571" s="16">
        <f t="shared" si="4"/>
        <v>5998965</v>
      </c>
      <c r="G571" s="16">
        <f t="shared" si="5"/>
        <v>4096434.839</v>
      </c>
    </row>
    <row r="572" ht="15.75" customHeight="1">
      <c r="A572" s="15">
        <v>1350000.0</v>
      </c>
      <c r="B572" s="16">
        <f t="shared" si="9"/>
        <v>690</v>
      </c>
      <c r="C572" s="16">
        <f t="shared" si="1"/>
        <v>2400000</v>
      </c>
      <c r="D572" s="16">
        <f t="shared" si="2"/>
        <v>2399310</v>
      </c>
      <c r="E572" s="16">
        <f t="shared" si="3"/>
        <v>-3598275</v>
      </c>
      <c r="F572" s="16">
        <f t="shared" si="4"/>
        <v>5998965</v>
      </c>
      <c r="G572" s="16">
        <f t="shared" si="5"/>
        <v>-552565.1613</v>
      </c>
    </row>
    <row r="573" ht="15.75" customHeight="1">
      <c r="A573" s="15">
        <v>2230000.0</v>
      </c>
      <c r="B573" s="16">
        <f t="shared" si="9"/>
        <v>690</v>
      </c>
      <c r="C573" s="16">
        <f t="shared" si="1"/>
        <v>2400000</v>
      </c>
      <c r="D573" s="16">
        <f t="shared" si="2"/>
        <v>2399310</v>
      </c>
      <c r="E573" s="16">
        <f t="shared" si="3"/>
        <v>-3598275</v>
      </c>
      <c r="F573" s="16">
        <f t="shared" si="4"/>
        <v>5998965</v>
      </c>
      <c r="G573" s="16">
        <f t="shared" si="5"/>
        <v>327434.8387</v>
      </c>
    </row>
    <row r="574" ht="15.75" customHeight="1">
      <c r="A574" s="15">
        <v>830.0</v>
      </c>
      <c r="B574" s="16">
        <f t="shared" si="9"/>
        <v>690</v>
      </c>
      <c r="C574" s="16">
        <f t="shared" si="1"/>
        <v>2400000</v>
      </c>
      <c r="D574" s="16">
        <f t="shared" si="2"/>
        <v>2399310</v>
      </c>
      <c r="E574" s="16">
        <f t="shared" si="3"/>
        <v>-3598275</v>
      </c>
      <c r="F574" s="16">
        <f t="shared" si="4"/>
        <v>5998965</v>
      </c>
      <c r="G574" s="16">
        <f t="shared" si="5"/>
        <v>-1901735.161</v>
      </c>
    </row>
    <row r="575" ht="15.75" customHeight="1">
      <c r="A575" s="15">
        <v>1100000.0</v>
      </c>
      <c r="B575" s="16">
        <f t="shared" si="9"/>
        <v>690</v>
      </c>
      <c r="C575" s="16">
        <f t="shared" si="1"/>
        <v>2400000</v>
      </c>
      <c r="D575" s="16">
        <f t="shared" si="2"/>
        <v>2399310</v>
      </c>
      <c r="E575" s="16">
        <f t="shared" si="3"/>
        <v>-3598275</v>
      </c>
      <c r="F575" s="16">
        <f t="shared" si="4"/>
        <v>5998965</v>
      </c>
      <c r="G575" s="16">
        <f t="shared" si="5"/>
        <v>-802565.1613</v>
      </c>
    </row>
    <row r="576" ht="15.75" customHeight="1">
      <c r="A576" s="15">
        <v>6500000.0</v>
      </c>
      <c r="B576" s="16">
        <f t="shared" si="9"/>
        <v>690</v>
      </c>
      <c r="C576" s="16">
        <f t="shared" si="1"/>
        <v>2400000</v>
      </c>
      <c r="D576" s="16">
        <f t="shared" si="2"/>
        <v>2399310</v>
      </c>
      <c r="E576" s="16">
        <f t="shared" si="3"/>
        <v>-3598275</v>
      </c>
      <c r="F576" s="16">
        <f t="shared" si="4"/>
        <v>5998965</v>
      </c>
      <c r="G576" s="16">
        <f t="shared" si="5"/>
        <v>4597434.839</v>
      </c>
    </row>
    <row r="577" ht="15.75" customHeight="1">
      <c r="A577" s="15">
        <v>1.2E7</v>
      </c>
      <c r="B577" s="16">
        <f t="shared" si="9"/>
        <v>690</v>
      </c>
      <c r="C577" s="16">
        <f t="shared" si="1"/>
        <v>2400000</v>
      </c>
      <c r="D577" s="16">
        <f t="shared" si="2"/>
        <v>2399310</v>
      </c>
      <c r="E577" s="16">
        <f t="shared" si="3"/>
        <v>-3598275</v>
      </c>
      <c r="F577" s="16">
        <f t="shared" si="4"/>
        <v>5998965</v>
      </c>
      <c r="G577" s="16">
        <f t="shared" si="5"/>
        <v>10097434.84</v>
      </c>
    </row>
    <row r="578" ht="15.75" customHeight="1">
      <c r="A578" s="15">
        <v>1000000.0</v>
      </c>
      <c r="B578" s="16">
        <f t="shared" si="9"/>
        <v>690</v>
      </c>
      <c r="C578" s="16">
        <f t="shared" si="1"/>
        <v>2400000</v>
      </c>
      <c r="D578" s="16">
        <f t="shared" si="2"/>
        <v>2399310</v>
      </c>
      <c r="E578" s="16">
        <f t="shared" si="3"/>
        <v>-3598275</v>
      </c>
      <c r="F578" s="16">
        <f t="shared" si="4"/>
        <v>5998965</v>
      </c>
      <c r="G578" s="16">
        <f t="shared" si="5"/>
        <v>-902565.1613</v>
      </c>
    </row>
    <row r="579" ht="15.75" customHeight="1">
      <c r="A579" s="15">
        <v>2300000.0</v>
      </c>
      <c r="B579" s="16">
        <f t="shared" si="9"/>
        <v>690</v>
      </c>
      <c r="C579" s="16">
        <f t="shared" si="1"/>
        <v>2400000</v>
      </c>
      <c r="D579" s="16">
        <f t="shared" si="2"/>
        <v>2399310</v>
      </c>
      <c r="E579" s="16">
        <f t="shared" si="3"/>
        <v>-3598275</v>
      </c>
      <c r="F579" s="16">
        <f t="shared" si="4"/>
        <v>5998965</v>
      </c>
      <c r="G579" s="16">
        <f t="shared" si="5"/>
        <v>397434.8387</v>
      </c>
    </row>
    <row r="580" ht="15.75" customHeight="1">
      <c r="A580" s="15">
        <v>3600000.0</v>
      </c>
      <c r="B580" s="16">
        <f t="shared" si="9"/>
        <v>690</v>
      </c>
      <c r="C580" s="16">
        <f t="shared" si="1"/>
        <v>2400000</v>
      </c>
      <c r="D580" s="16">
        <f t="shared" si="2"/>
        <v>2399310</v>
      </c>
      <c r="E580" s="16">
        <f t="shared" si="3"/>
        <v>-3598275</v>
      </c>
      <c r="F580" s="16">
        <f t="shared" si="4"/>
        <v>5998965</v>
      </c>
      <c r="G580" s="16">
        <f t="shared" si="5"/>
        <v>1697434.839</v>
      </c>
    </row>
    <row r="581" ht="15.75" customHeight="1">
      <c r="A581" s="15">
        <v>2300000.0</v>
      </c>
      <c r="B581" s="16">
        <f t="shared" si="9"/>
        <v>690</v>
      </c>
      <c r="C581" s="16">
        <f t="shared" si="1"/>
        <v>2400000</v>
      </c>
      <c r="D581" s="16">
        <f t="shared" si="2"/>
        <v>2399310</v>
      </c>
      <c r="E581" s="16">
        <f t="shared" si="3"/>
        <v>-3598275</v>
      </c>
      <c r="F581" s="16">
        <f t="shared" si="4"/>
        <v>5998965</v>
      </c>
      <c r="G581" s="16">
        <f t="shared" si="5"/>
        <v>397434.8387</v>
      </c>
    </row>
    <row r="582" ht="15.75" customHeight="1">
      <c r="A582" s="15">
        <v>1000000.0</v>
      </c>
      <c r="B582" s="16">
        <f t="shared" si="9"/>
        <v>690</v>
      </c>
      <c r="C582" s="16">
        <f t="shared" si="1"/>
        <v>2400000</v>
      </c>
      <c r="D582" s="16">
        <f t="shared" si="2"/>
        <v>2399310</v>
      </c>
      <c r="E582" s="16">
        <f t="shared" si="3"/>
        <v>-3598275</v>
      </c>
      <c r="F582" s="16">
        <f t="shared" si="4"/>
        <v>5998965</v>
      </c>
      <c r="G582" s="16">
        <f t="shared" si="5"/>
        <v>-902565.1613</v>
      </c>
    </row>
    <row r="583" ht="15.75" customHeight="1">
      <c r="A583" s="15">
        <v>4756000.0</v>
      </c>
      <c r="B583" s="16">
        <f t="shared" si="9"/>
        <v>690</v>
      </c>
      <c r="C583" s="16">
        <f t="shared" si="1"/>
        <v>2400000</v>
      </c>
      <c r="D583" s="16">
        <f t="shared" si="2"/>
        <v>2399310</v>
      </c>
      <c r="E583" s="16">
        <f t="shared" si="3"/>
        <v>-3598275</v>
      </c>
      <c r="F583" s="16">
        <f t="shared" si="4"/>
        <v>5998965</v>
      </c>
      <c r="G583" s="16">
        <f t="shared" si="5"/>
        <v>2853434.839</v>
      </c>
    </row>
    <row r="584" ht="15.75" customHeight="1">
      <c r="A584" s="15">
        <v>3580000.0</v>
      </c>
      <c r="B584" s="16">
        <f t="shared" si="9"/>
        <v>690</v>
      </c>
      <c r="C584" s="16">
        <f t="shared" si="1"/>
        <v>2400000</v>
      </c>
      <c r="D584" s="16">
        <f t="shared" si="2"/>
        <v>2399310</v>
      </c>
      <c r="E584" s="16">
        <f t="shared" si="3"/>
        <v>-3598275</v>
      </c>
      <c r="F584" s="16">
        <f t="shared" si="4"/>
        <v>5998965</v>
      </c>
      <c r="G584" s="16">
        <f t="shared" si="5"/>
        <v>1677434.839</v>
      </c>
    </row>
    <row r="585" ht="15.75" customHeight="1">
      <c r="A585" s="15">
        <v>1780000.0</v>
      </c>
      <c r="B585" s="16">
        <f t="shared" si="9"/>
        <v>690</v>
      </c>
      <c r="C585" s="16">
        <f t="shared" si="1"/>
        <v>2400000</v>
      </c>
      <c r="D585" s="16">
        <f t="shared" si="2"/>
        <v>2399310</v>
      </c>
      <c r="E585" s="16">
        <f t="shared" si="3"/>
        <v>-3598275</v>
      </c>
      <c r="F585" s="16">
        <f t="shared" si="4"/>
        <v>5998965</v>
      </c>
      <c r="G585" s="16">
        <f t="shared" si="5"/>
        <v>-122565.1613</v>
      </c>
    </row>
    <row r="586" ht="15.75" customHeight="1">
      <c r="A586" s="15">
        <v>1350000.0</v>
      </c>
      <c r="B586" s="16">
        <f t="shared" si="9"/>
        <v>690</v>
      </c>
      <c r="C586" s="16">
        <f t="shared" si="1"/>
        <v>2400000</v>
      </c>
      <c r="D586" s="16">
        <f t="shared" si="2"/>
        <v>2399310</v>
      </c>
      <c r="E586" s="16">
        <f t="shared" si="3"/>
        <v>-3598275</v>
      </c>
      <c r="F586" s="16">
        <f t="shared" si="4"/>
        <v>5998965</v>
      </c>
      <c r="G586" s="16">
        <f t="shared" si="5"/>
        <v>-552565.1613</v>
      </c>
    </row>
    <row r="587" ht="15.75" customHeight="1">
      <c r="A587" s="15">
        <v>2270000.0</v>
      </c>
      <c r="B587" s="16">
        <f t="shared" si="9"/>
        <v>690</v>
      </c>
      <c r="C587" s="16">
        <f t="shared" si="1"/>
        <v>2400000</v>
      </c>
      <c r="D587" s="16">
        <f t="shared" si="2"/>
        <v>2399310</v>
      </c>
      <c r="E587" s="16">
        <f t="shared" si="3"/>
        <v>-3598275</v>
      </c>
      <c r="F587" s="16">
        <f t="shared" si="4"/>
        <v>5998965</v>
      </c>
      <c r="G587" s="16">
        <f t="shared" si="5"/>
        <v>367434.8387</v>
      </c>
    </row>
    <row r="588" ht="15.75" customHeight="1">
      <c r="A588" s="15">
        <v>375.0</v>
      </c>
      <c r="B588" s="16">
        <f t="shared" si="9"/>
        <v>690</v>
      </c>
      <c r="C588" s="16">
        <f t="shared" si="1"/>
        <v>2400000</v>
      </c>
      <c r="D588" s="16">
        <f t="shared" si="2"/>
        <v>2399310</v>
      </c>
      <c r="E588" s="16">
        <f t="shared" si="3"/>
        <v>-3598275</v>
      </c>
      <c r="F588" s="16">
        <f t="shared" si="4"/>
        <v>5998965</v>
      </c>
      <c r="G588" s="16">
        <f t="shared" si="5"/>
        <v>-1902190.161</v>
      </c>
    </row>
    <row r="589" ht="15.75" customHeight="1">
      <c r="A589" s="15">
        <v>380.0</v>
      </c>
      <c r="B589" s="16">
        <f t="shared" si="9"/>
        <v>690</v>
      </c>
      <c r="C589" s="16">
        <f t="shared" si="1"/>
        <v>2400000</v>
      </c>
      <c r="D589" s="16">
        <f t="shared" si="2"/>
        <v>2399310</v>
      </c>
      <c r="E589" s="16">
        <f t="shared" si="3"/>
        <v>-3598275</v>
      </c>
      <c r="F589" s="16">
        <f t="shared" si="4"/>
        <v>5998965</v>
      </c>
      <c r="G589" s="16">
        <f t="shared" si="5"/>
        <v>-1902185.161</v>
      </c>
    </row>
    <row r="590" ht="15.75" customHeight="1">
      <c r="A590" s="15">
        <v>970.0</v>
      </c>
      <c r="B590" s="16">
        <f t="shared" si="9"/>
        <v>690</v>
      </c>
      <c r="C590" s="16">
        <f t="shared" si="1"/>
        <v>2400000</v>
      </c>
      <c r="D590" s="16">
        <f t="shared" si="2"/>
        <v>2399310</v>
      </c>
      <c r="E590" s="16">
        <f t="shared" si="3"/>
        <v>-3598275</v>
      </c>
      <c r="F590" s="16">
        <f t="shared" si="4"/>
        <v>5998965</v>
      </c>
      <c r="G590" s="16">
        <f t="shared" si="5"/>
        <v>-1901595.161</v>
      </c>
    </row>
    <row r="591" ht="15.75" customHeight="1">
      <c r="A591" s="15">
        <v>900.0</v>
      </c>
      <c r="B591" s="16">
        <f t="shared" si="9"/>
        <v>690</v>
      </c>
      <c r="C591" s="16">
        <f t="shared" si="1"/>
        <v>2400000</v>
      </c>
      <c r="D591" s="16">
        <f t="shared" si="2"/>
        <v>2399310</v>
      </c>
      <c r="E591" s="16">
        <f t="shared" si="3"/>
        <v>-3598275</v>
      </c>
      <c r="F591" s="16">
        <f t="shared" si="4"/>
        <v>5998965</v>
      </c>
      <c r="G591" s="16">
        <f t="shared" si="5"/>
        <v>-1901665.161</v>
      </c>
    </row>
    <row r="592" ht="15.75" customHeight="1">
      <c r="A592" s="15">
        <v>1060000.0</v>
      </c>
      <c r="B592" s="16">
        <f t="shared" si="9"/>
        <v>690</v>
      </c>
      <c r="C592" s="16">
        <f t="shared" si="1"/>
        <v>2400000</v>
      </c>
      <c r="D592" s="16">
        <f t="shared" si="2"/>
        <v>2399310</v>
      </c>
      <c r="E592" s="16">
        <f t="shared" si="3"/>
        <v>-3598275</v>
      </c>
      <c r="F592" s="16">
        <f t="shared" si="4"/>
        <v>5998965</v>
      </c>
      <c r="G592" s="16">
        <f t="shared" si="5"/>
        <v>-842565.1613</v>
      </c>
    </row>
    <row r="593" ht="15.75" customHeight="1">
      <c r="A593" s="15">
        <v>4250000.0</v>
      </c>
      <c r="B593" s="16">
        <f t="shared" si="9"/>
        <v>690</v>
      </c>
      <c r="C593" s="16">
        <f t="shared" si="1"/>
        <v>2400000</v>
      </c>
      <c r="D593" s="16">
        <f t="shared" si="2"/>
        <v>2399310</v>
      </c>
      <c r="E593" s="16">
        <f t="shared" si="3"/>
        <v>-3598275</v>
      </c>
      <c r="F593" s="16">
        <f t="shared" si="4"/>
        <v>5998965</v>
      </c>
      <c r="G593" s="16">
        <f t="shared" si="5"/>
        <v>2347434.839</v>
      </c>
    </row>
    <row r="594" ht="15.75" customHeight="1">
      <c r="A594" s="15">
        <v>2200000.0</v>
      </c>
      <c r="B594" s="16">
        <f t="shared" si="9"/>
        <v>690</v>
      </c>
      <c r="C594" s="16">
        <f t="shared" si="1"/>
        <v>2400000</v>
      </c>
      <c r="D594" s="16">
        <f t="shared" si="2"/>
        <v>2399310</v>
      </c>
      <c r="E594" s="16">
        <f t="shared" si="3"/>
        <v>-3598275</v>
      </c>
      <c r="F594" s="16">
        <f t="shared" si="4"/>
        <v>5998965</v>
      </c>
      <c r="G594" s="16">
        <f t="shared" si="5"/>
        <v>297434.8387</v>
      </c>
    </row>
    <row r="595" ht="15.75" customHeight="1">
      <c r="A595" s="15">
        <v>2300000.0</v>
      </c>
      <c r="B595" s="16">
        <f t="shared" si="9"/>
        <v>690</v>
      </c>
      <c r="C595" s="16">
        <f t="shared" si="1"/>
        <v>2400000</v>
      </c>
      <c r="D595" s="16">
        <f t="shared" si="2"/>
        <v>2399310</v>
      </c>
      <c r="E595" s="16">
        <f t="shared" si="3"/>
        <v>-3598275</v>
      </c>
      <c r="F595" s="16">
        <f t="shared" si="4"/>
        <v>5998965</v>
      </c>
      <c r="G595" s="16">
        <f t="shared" si="5"/>
        <v>397434.8387</v>
      </c>
    </row>
    <row r="596" ht="15.75" customHeight="1">
      <c r="A596" s="15">
        <v>1950000.0</v>
      </c>
      <c r="B596" s="16">
        <f t="shared" si="9"/>
        <v>690</v>
      </c>
      <c r="C596" s="16">
        <f t="shared" si="1"/>
        <v>2400000</v>
      </c>
      <c r="D596" s="16">
        <f t="shared" si="2"/>
        <v>2399310</v>
      </c>
      <c r="E596" s="16">
        <f t="shared" si="3"/>
        <v>-3598275</v>
      </c>
      <c r="F596" s="16">
        <f t="shared" si="4"/>
        <v>5998965</v>
      </c>
      <c r="G596" s="16">
        <f t="shared" si="5"/>
        <v>47434.83866</v>
      </c>
    </row>
    <row r="597" ht="15.75" customHeight="1">
      <c r="A597" s="15">
        <v>520.0</v>
      </c>
      <c r="B597" s="16">
        <f t="shared" si="9"/>
        <v>690</v>
      </c>
      <c r="C597" s="16">
        <f t="shared" si="1"/>
        <v>2400000</v>
      </c>
      <c r="D597" s="16">
        <f t="shared" si="2"/>
        <v>2399310</v>
      </c>
      <c r="E597" s="16">
        <f t="shared" si="3"/>
        <v>-3598275</v>
      </c>
      <c r="F597" s="16">
        <f t="shared" si="4"/>
        <v>5998965</v>
      </c>
      <c r="G597" s="16">
        <f t="shared" si="5"/>
        <v>-1902045.161</v>
      </c>
    </row>
    <row r="598" ht="15.75" customHeight="1">
      <c r="A598" s="15">
        <v>480.0</v>
      </c>
      <c r="B598" s="16">
        <f t="shared" si="9"/>
        <v>690</v>
      </c>
      <c r="C598" s="16">
        <f t="shared" si="1"/>
        <v>2400000</v>
      </c>
      <c r="D598" s="16">
        <f t="shared" si="2"/>
        <v>2399310</v>
      </c>
      <c r="E598" s="16">
        <f t="shared" si="3"/>
        <v>-3598275</v>
      </c>
      <c r="F598" s="16">
        <f t="shared" si="4"/>
        <v>5998965</v>
      </c>
      <c r="G598" s="16">
        <f t="shared" si="5"/>
        <v>-1902085.161</v>
      </c>
    </row>
    <row r="599" ht="15.75" customHeight="1">
      <c r="A599" s="15">
        <v>1420000.0</v>
      </c>
      <c r="B599" s="16">
        <f t="shared" si="9"/>
        <v>690</v>
      </c>
      <c r="C599" s="16">
        <f t="shared" si="1"/>
        <v>2400000</v>
      </c>
      <c r="D599" s="16">
        <f t="shared" si="2"/>
        <v>2399310</v>
      </c>
      <c r="E599" s="16">
        <f t="shared" si="3"/>
        <v>-3598275</v>
      </c>
      <c r="F599" s="16">
        <f t="shared" si="4"/>
        <v>5998965</v>
      </c>
      <c r="G599" s="16">
        <f t="shared" si="5"/>
        <v>-482565.1613</v>
      </c>
    </row>
    <row r="600" ht="15.75" customHeight="1">
      <c r="A600" s="15">
        <v>1065140.0</v>
      </c>
      <c r="B600" s="16">
        <f t="shared" si="9"/>
        <v>690</v>
      </c>
      <c r="C600" s="16">
        <f t="shared" si="1"/>
        <v>2400000</v>
      </c>
      <c r="D600" s="16">
        <f t="shared" si="2"/>
        <v>2399310</v>
      </c>
      <c r="E600" s="16">
        <f t="shared" si="3"/>
        <v>-3598275</v>
      </c>
      <c r="F600" s="16">
        <f t="shared" si="4"/>
        <v>5998965</v>
      </c>
      <c r="G600" s="16">
        <f t="shared" si="5"/>
        <v>-837425.1613</v>
      </c>
    </row>
    <row r="601" ht="15.75" customHeight="1">
      <c r="A601" s="15">
        <v>1330000.0</v>
      </c>
      <c r="B601" s="16">
        <f t="shared" si="9"/>
        <v>690</v>
      </c>
      <c r="C601" s="16">
        <f t="shared" si="1"/>
        <v>2400000</v>
      </c>
      <c r="D601" s="16">
        <f t="shared" si="2"/>
        <v>2399310</v>
      </c>
      <c r="E601" s="16">
        <f t="shared" si="3"/>
        <v>-3598275</v>
      </c>
      <c r="F601" s="16">
        <f t="shared" si="4"/>
        <v>5998965</v>
      </c>
      <c r="G601" s="16">
        <f t="shared" si="5"/>
        <v>-572565.1613</v>
      </c>
    </row>
    <row r="602" ht="15.75" customHeight="1">
      <c r="A602" s="15">
        <v>1299000.0</v>
      </c>
      <c r="B602" s="16">
        <f t="shared" si="9"/>
        <v>690</v>
      </c>
      <c r="C602" s="16">
        <f t="shared" si="1"/>
        <v>2400000</v>
      </c>
      <c r="D602" s="16">
        <f t="shared" si="2"/>
        <v>2399310</v>
      </c>
      <c r="E602" s="16">
        <f t="shared" si="3"/>
        <v>-3598275</v>
      </c>
      <c r="F602" s="16">
        <f t="shared" si="4"/>
        <v>5998965</v>
      </c>
      <c r="G602" s="16">
        <f t="shared" si="5"/>
        <v>-603565.1613</v>
      </c>
    </row>
    <row r="603" ht="15.75" customHeight="1">
      <c r="A603" s="15">
        <v>7600000.0</v>
      </c>
      <c r="B603" s="16">
        <f t="shared" si="9"/>
        <v>690</v>
      </c>
      <c r="C603" s="16">
        <f t="shared" si="1"/>
        <v>2400000</v>
      </c>
      <c r="D603" s="16">
        <f t="shared" si="2"/>
        <v>2399310</v>
      </c>
      <c r="E603" s="16">
        <f t="shared" si="3"/>
        <v>-3598275</v>
      </c>
      <c r="F603" s="16">
        <f t="shared" si="4"/>
        <v>5998965</v>
      </c>
      <c r="G603" s="16">
        <f t="shared" si="5"/>
        <v>5697434.839</v>
      </c>
    </row>
    <row r="604" ht="15.75" customHeight="1">
      <c r="A604" s="15">
        <v>1238000.0</v>
      </c>
      <c r="B604" s="16">
        <f t="shared" si="9"/>
        <v>690</v>
      </c>
      <c r="C604" s="16">
        <f t="shared" si="1"/>
        <v>2400000</v>
      </c>
      <c r="D604" s="16">
        <f t="shared" si="2"/>
        <v>2399310</v>
      </c>
      <c r="E604" s="16">
        <f t="shared" si="3"/>
        <v>-3598275</v>
      </c>
      <c r="F604" s="16">
        <f t="shared" si="4"/>
        <v>5998965</v>
      </c>
      <c r="G604" s="16">
        <f t="shared" si="5"/>
        <v>-664565.1613</v>
      </c>
    </row>
    <row r="605" ht="15.75" customHeight="1">
      <c r="A605" s="15">
        <v>2390000.0</v>
      </c>
      <c r="B605" s="16">
        <f t="shared" si="9"/>
        <v>690</v>
      </c>
      <c r="C605" s="16">
        <f t="shared" si="1"/>
        <v>2400000</v>
      </c>
      <c r="D605" s="16">
        <f t="shared" si="2"/>
        <v>2399310</v>
      </c>
      <c r="E605" s="16">
        <f t="shared" si="3"/>
        <v>-3598275</v>
      </c>
      <c r="F605" s="16">
        <f t="shared" si="4"/>
        <v>5998965</v>
      </c>
      <c r="G605" s="16">
        <f t="shared" si="5"/>
        <v>487434.8387</v>
      </c>
    </row>
    <row r="606" ht="15.75" customHeight="1">
      <c r="A606" s="15">
        <v>850.0</v>
      </c>
      <c r="B606" s="16">
        <f t="shared" si="9"/>
        <v>690</v>
      </c>
      <c r="C606" s="16">
        <f t="shared" si="1"/>
        <v>2400000</v>
      </c>
      <c r="D606" s="16">
        <f t="shared" si="2"/>
        <v>2399310</v>
      </c>
      <c r="E606" s="16">
        <f t="shared" si="3"/>
        <v>-3598275</v>
      </c>
      <c r="F606" s="16">
        <f t="shared" si="4"/>
        <v>5998965</v>
      </c>
      <c r="G606" s="16">
        <f t="shared" si="5"/>
        <v>-1901715.161</v>
      </c>
    </row>
    <row r="607" ht="15.75" customHeight="1">
      <c r="A607" s="15">
        <v>1.0E7</v>
      </c>
      <c r="B607" s="16">
        <f t="shared" si="9"/>
        <v>690</v>
      </c>
      <c r="C607" s="16">
        <f t="shared" si="1"/>
        <v>2400000</v>
      </c>
      <c r="D607" s="16">
        <f t="shared" si="2"/>
        <v>2399310</v>
      </c>
      <c r="E607" s="16">
        <f t="shared" si="3"/>
        <v>-3598275</v>
      </c>
      <c r="F607" s="16">
        <f t="shared" si="4"/>
        <v>5998965</v>
      </c>
      <c r="G607" s="16">
        <f t="shared" si="5"/>
        <v>8097434.839</v>
      </c>
    </row>
    <row r="608" ht="15.75" customHeight="1">
      <c r="A608" s="15">
        <v>4718680.0</v>
      </c>
      <c r="B608" s="16">
        <f t="shared" si="9"/>
        <v>690</v>
      </c>
      <c r="C608" s="16">
        <f t="shared" si="1"/>
        <v>2400000</v>
      </c>
      <c r="D608" s="16">
        <f t="shared" si="2"/>
        <v>2399310</v>
      </c>
      <c r="E608" s="16">
        <f t="shared" si="3"/>
        <v>-3598275</v>
      </c>
      <c r="F608" s="16">
        <f t="shared" si="4"/>
        <v>5998965</v>
      </c>
      <c r="G608" s="16">
        <f t="shared" si="5"/>
        <v>2816114.839</v>
      </c>
    </row>
    <row r="609" ht="15.75" customHeight="1">
      <c r="A609" s="15">
        <v>2050000.0</v>
      </c>
      <c r="B609" s="16">
        <f t="shared" si="9"/>
        <v>689.5</v>
      </c>
      <c r="C609" s="16">
        <f t="shared" si="1"/>
        <v>2400000</v>
      </c>
      <c r="D609" s="16">
        <f t="shared" si="2"/>
        <v>2399310.5</v>
      </c>
      <c r="E609" s="16">
        <f t="shared" si="3"/>
        <v>-3598276.25</v>
      </c>
      <c r="F609" s="16">
        <f t="shared" si="4"/>
        <v>5998965.75</v>
      </c>
      <c r="G609" s="16">
        <f t="shared" si="5"/>
        <v>147434.8387</v>
      </c>
    </row>
    <row r="610" ht="15.75" customHeight="1">
      <c r="A610" s="15">
        <v>9700000.0</v>
      </c>
      <c r="B610" s="16">
        <f t="shared" si="9"/>
        <v>689</v>
      </c>
      <c r="C610" s="16">
        <f t="shared" si="1"/>
        <v>2400000</v>
      </c>
      <c r="D610" s="16">
        <f t="shared" si="2"/>
        <v>2399311</v>
      </c>
      <c r="E610" s="16">
        <f t="shared" si="3"/>
        <v>-3598277.5</v>
      </c>
      <c r="F610" s="16">
        <f t="shared" si="4"/>
        <v>5998966.5</v>
      </c>
      <c r="G610" s="16">
        <f t="shared" si="5"/>
        <v>7797434.839</v>
      </c>
    </row>
    <row r="611" ht="15.75" customHeight="1">
      <c r="A611" s="15">
        <v>2660000.0</v>
      </c>
      <c r="B611" s="16">
        <f t="shared" si="9"/>
        <v>688.5</v>
      </c>
      <c r="C611" s="16">
        <f t="shared" si="1"/>
        <v>2400000</v>
      </c>
      <c r="D611" s="16">
        <f t="shared" si="2"/>
        <v>2399311.5</v>
      </c>
      <c r="E611" s="16">
        <f t="shared" si="3"/>
        <v>-3598278.75</v>
      </c>
      <c r="F611" s="16">
        <f t="shared" si="4"/>
        <v>5998967.25</v>
      </c>
      <c r="G611" s="16">
        <f t="shared" si="5"/>
        <v>757434.8387</v>
      </c>
    </row>
    <row r="612" ht="15.75" customHeight="1">
      <c r="A612" s="15">
        <v>5000000.0</v>
      </c>
      <c r="B612" s="16">
        <f t="shared" si="9"/>
        <v>688</v>
      </c>
      <c r="C612" s="16">
        <f t="shared" si="1"/>
        <v>2400000</v>
      </c>
      <c r="D612" s="16">
        <f t="shared" si="2"/>
        <v>2399312</v>
      </c>
      <c r="E612" s="16">
        <f t="shared" si="3"/>
        <v>-3598280</v>
      </c>
      <c r="F612" s="16">
        <f t="shared" si="4"/>
        <v>5998968</v>
      </c>
      <c r="G612" s="16">
        <f t="shared" si="5"/>
        <v>3097434.839</v>
      </c>
    </row>
    <row r="613" ht="15.75" customHeight="1">
      <c r="A613" s="15">
        <v>1850000.0</v>
      </c>
      <c r="B613" s="16">
        <f t="shared" si="9"/>
        <v>688</v>
      </c>
      <c r="C613" s="16">
        <f t="shared" si="1"/>
        <v>2400000</v>
      </c>
      <c r="D613" s="16">
        <f t="shared" si="2"/>
        <v>2399312</v>
      </c>
      <c r="E613" s="16">
        <f t="shared" si="3"/>
        <v>-3598280</v>
      </c>
      <c r="F613" s="16">
        <f t="shared" si="4"/>
        <v>5998968</v>
      </c>
      <c r="G613" s="16">
        <f t="shared" si="5"/>
        <v>-52565.16134</v>
      </c>
    </row>
    <row r="614" ht="15.75" customHeight="1">
      <c r="A614" s="15">
        <v>3360000.0</v>
      </c>
      <c r="B614" s="16">
        <f t="shared" si="9"/>
        <v>688</v>
      </c>
      <c r="C614" s="16">
        <f t="shared" si="1"/>
        <v>2400000</v>
      </c>
      <c r="D614" s="16">
        <f t="shared" si="2"/>
        <v>2399312</v>
      </c>
      <c r="E614" s="16">
        <f t="shared" si="3"/>
        <v>-3598280</v>
      </c>
      <c r="F614" s="16">
        <f t="shared" si="4"/>
        <v>5998968</v>
      </c>
      <c r="G614" s="16">
        <f t="shared" si="5"/>
        <v>1457434.839</v>
      </c>
    </row>
    <row r="615" ht="15.75" customHeight="1">
      <c r="A615" s="15">
        <v>1000000.0</v>
      </c>
      <c r="B615" s="16">
        <f t="shared" si="9"/>
        <v>688</v>
      </c>
      <c r="C615" s="16">
        <f t="shared" si="1"/>
        <v>2400000</v>
      </c>
      <c r="D615" s="16">
        <f t="shared" si="2"/>
        <v>2399312</v>
      </c>
      <c r="E615" s="16">
        <f t="shared" si="3"/>
        <v>-3598280</v>
      </c>
      <c r="F615" s="16">
        <f t="shared" si="4"/>
        <v>5998968</v>
      </c>
      <c r="G615" s="16">
        <f t="shared" si="5"/>
        <v>-902565.1613</v>
      </c>
    </row>
    <row r="616" ht="15.75" customHeight="1">
      <c r="A616" s="15">
        <v>1000000.0</v>
      </c>
      <c r="B616" s="16">
        <f t="shared" si="9"/>
        <v>688</v>
      </c>
      <c r="C616" s="16">
        <f t="shared" si="1"/>
        <v>2400000</v>
      </c>
      <c r="D616" s="16">
        <f t="shared" si="2"/>
        <v>2399312</v>
      </c>
      <c r="E616" s="16">
        <f t="shared" si="3"/>
        <v>-3598280</v>
      </c>
      <c r="F616" s="16">
        <f t="shared" si="4"/>
        <v>5998968</v>
      </c>
      <c r="G616" s="16">
        <f t="shared" si="5"/>
        <v>-902565.1613</v>
      </c>
    </row>
    <row r="617" ht="15.75" customHeight="1">
      <c r="A617" s="15">
        <v>3700000.0</v>
      </c>
      <c r="B617" s="16">
        <f t="shared" si="9"/>
        <v>688</v>
      </c>
      <c r="C617" s="16">
        <f t="shared" si="1"/>
        <v>2400000</v>
      </c>
      <c r="D617" s="16">
        <f t="shared" si="2"/>
        <v>2399312</v>
      </c>
      <c r="E617" s="16">
        <f t="shared" si="3"/>
        <v>-3598280</v>
      </c>
      <c r="F617" s="16">
        <f t="shared" si="4"/>
        <v>5998968</v>
      </c>
      <c r="G617" s="16">
        <f t="shared" si="5"/>
        <v>1797434.839</v>
      </c>
    </row>
    <row r="618" ht="15.75" customHeight="1">
      <c r="A618" s="15">
        <v>4860000.0</v>
      </c>
      <c r="B618" s="16">
        <f t="shared" si="9"/>
        <v>688</v>
      </c>
      <c r="C618" s="16">
        <f t="shared" si="1"/>
        <v>2400000</v>
      </c>
      <c r="D618" s="16">
        <f t="shared" si="2"/>
        <v>2399312</v>
      </c>
      <c r="E618" s="16">
        <f t="shared" si="3"/>
        <v>-3598280</v>
      </c>
      <c r="F618" s="16">
        <f t="shared" si="4"/>
        <v>5998968</v>
      </c>
      <c r="G618" s="16">
        <f t="shared" si="5"/>
        <v>2957434.839</v>
      </c>
    </row>
    <row r="619" ht="15.75" customHeight="1">
      <c r="A619" s="15">
        <v>2500000.0</v>
      </c>
      <c r="B619" s="16">
        <f t="shared" si="9"/>
        <v>688</v>
      </c>
      <c r="C619" s="16">
        <f t="shared" si="1"/>
        <v>2400000</v>
      </c>
      <c r="D619" s="16">
        <f t="shared" si="2"/>
        <v>2399312</v>
      </c>
      <c r="E619" s="16">
        <f t="shared" si="3"/>
        <v>-3598280</v>
      </c>
      <c r="F619" s="16">
        <f t="shared" si="4"/>
        <v>5998968</v>
      </c>
      <c r="G619" s="16">
        <f t="shared" si="5"/>
        <v>597434.8387</v>
      </c>
    </row>
    <row r="620" ht="15.75" customHeight="1">
      <c r="A620" s="15">
        <v>2688888.0</v>
      </c>
      <c r="B620" s="16">
        <f t="shared" si="9"/>
        <v>688</v>
      </c>
      <c r="C620" s="16">
        <f t="shared" si="1"/>
        <v>2400000</v>
      </c>
      <c r="D620" s="16">
        <f t="shared" si="2"/>
        <v>2399312</v>
      </c>
      <c r="E620" s="16">
        <f t="shared" si="3"/>
        <v>-3598280</v>
      </c>
      <c r="F620" s="16">
        <f t="shared" si="4"/>
        <v>5998968</v>
      </c>
      <c r="G620" s="16">
        <f t="shared" si="5"/>
        <v>786322.8387</v>
      </c>
    </row>
    <row r="621" ht="15.75" customHeight="1">
      <c r="A621" s="15">
        <v>8200000.0</v>
      </c>
      <c r="B621" s="16">
        <f t="shared" si="9"/>
        <v>688</v>
      </c>
      <c r="C621" s="16">
        <f t="shared" si="1"/>
        <v>2400000</v>
      </c>
      <c r="D621" s="16">
        <f t="shared" si="2"/>
        <v>2399312</v>
      </c>
      <c r="E621" s="16">
        <f t="shared" si="3"/>
        <v>-3598280</v>
      </c>
      <c r="F621" s="16">
        <f t="shared" si="4"/>
        <v>5998968</v>
      </c>
      <c r="G621" s="16">
        <f t="shared" si="5"/>
        <v>6297434.839</v>
      </c>
    </row>
    <row r="622" ht="15.75" customHeight="1">
      <c r="A622" s="15">
        <v>6300000.0</v>
      </c>
      <c r="B622" s="16">
        <f t="shared" si="9"/>
        <v>688</v>
      </c>
      <c r="C622" s="16">
        <f t="shared" si="1"/>
        <v>2400000</v>
      </c>
      <c r="D622" s="16">
        <f t="shared" si="2"/>
        <v>2399312</v>
      </c>
      <c r="E622" s="16">
        <f t="shared" si="3"/>
        <v>-3598280</v>
      </c>
      <c r="F622" s="16">
        <f t="shared" si="4"/>
        <v>5998968</v>
      </c>
      <c r="G622" s="16">
        <f t="shared" si="5"/>
        <v>4397434.839</v>
      </c>
    </row>
    <row r="623" ht="15.75" customHeight="1">
      <c r="A623" s="15">
        <v>5500000.0</v>
      </c>
      <c r="B623" s="16">
        <f t="shared" si="9"/>
        <v>688</v>
      </c>
      <c r="C623" s="16">
        <f t="shared" si="1"/>
        <v>2400000</v>
      </c>
      <c r="D623" s="16">
        <f t="shared" si="2"/>
        <v>2399312</v>
      </c>
      <c r="E623" s="16">
        <f t="shared" si="3"/>
        <v>-3598280</v>
      </c>
      <c r="F623" s="16">
        <f t="shared" si="4"/>
        <v>5998968</v>
      </c>
      <c r="G623" s="16">
        <f t="shared" si="5"/>
        <v>3597434.839</v>
      </c>
    </row>
    <row r="624" ht="15.75" customHeight="1">
      <c r="A624" s="15">
        <v>550.0</v>
      </c>
      <c r="B624" s="16">
        <f t="shared" si="9"/>
        <v>688</v>
      </c>
      <c r="C624" s="16">
        <f t="shared" si="1"/>
        <v>2400000</v>
      </c>
      <c r="D624" s="16">
        <f t="shared" si="2"/>
        <v>2399312</v>
      </c>
      <c r="E624" s="16">
        <f t="shared" si="3"/>
        <v>-3598280</v>
      </c>
      <c r="F624" s="16">
        <f t="shared" si="4"/>
        <v>5998968</v>
      </c>
      <c r="G624" s="16">
        <f t="shared" si="5"/>
        <v>-1902015.161</v>
      </c>
    </row>
    <row r="625" ht="15.75" customHeight="1">
      <c r="A625" s="15">
        <v>3688000.0</v>
      </c>
      <c r="B625" s="16">
        <f t="shared" si="9"/>
        <v>688</v>
      </c>
      <c r="C625" s="16">
        <f t="shared" si="1"/>
        <v>2400000</v>
      </c>
      <c r="D625" s="16">
        <f t="shared" si="2"/>
        <v>2399312</v>
      </c>
      <c r="E625" s="16">
        <f t="shared" si="3"/>
        <v>-3598280</v>
      </c>
      <c r="F625" s="16">
        <f t="shared" si="4"/>
        <v>5998968</v>
      </c>
      <c r="G625" s="16">
        <f t="shared" si="5"/>
        <v>1785434.839</v>
      </c>
    </row>
    <row r="626" ht="15.75" customHeight="1">
      <c r="A626" s="15">
        <v>2680000.0</v>
      </c>
      <c r="B626" s="16">
        <f t="shared" si="9"/>
        <v>688</v>
      </c>
      <c r="C626" s="16">
        <f t="shared" si="1"/>
        <v>2400000</v>
      </c>
      <c r="D626" s="16">
        <f t="shared" si="2"/>
        <v>2399312</v>
      </c>
      <c r="E626" s="16">
        <f t="shared" si="3"/>
        <v>-3598280</v>
      </c>
      <c r="F626" s="16">
        <f t="shared" si="4"/>
        <v>5998968</v>
      </c>
      <c r="G626" s="16">
        <f t="shared" si="5"/>
        <v>777434.8387</v>
      </c>
    </row>
    <row r="627" ht="15.75" customHeight="1">
      <c r="A627" s="15">
        <v>1000000.0</v>
      </c>
      <c r="B627" s="16">
        <f t="shared" si="9"/>
        <v>688</v>
      </c>
      <c r="C627" s="16">
        <f t="shared" si="1"/>
        <v>2400000</v>
      </c>
      <c r="D627" s="16">
        <f t="shared" si="2"/>
        <v>2399312</v>
      </c>
      <c r="E627" s="16">
        <f t="shared" si="3"/>
        <v>-3598280</v>
      </c>
      <c r="F627" s="16">
        <f t="shared" si="4"/>
        <v>5998968</v>
      </c>
      <c r="G627" s="16">
        <f t="shared" si="5"/>
        <v>-902565.1613</v>
      </c>
    </row>
    <row r="628" ht="15.75" customHeight="1">
      <c r="A628" s="15">
        <v>1730000.0</v>
      </c>
      <c r="B628" s="16">
        <f t="shared" si="9"/>
        <v>688</v>
      </c>
      <c r="C628" s="16">
        <f t="shared" si="1"/>
        <v>2400000</v>
      </c>
      <c r="D628" s="16">
        <f t="shared" si="2"/>
        <v>2399312</v>
      </c>
      <c r="E628" s="16">
        <f t="shared" si="3"/>
        <v>-3598280</v>
      </c>
      <c r="F628" s="16">
        <f t="shared" si="4"/>
        <v>5998968</v>
      </c>
      <c r="G628" s="16">
        <f t="shared" si="5"/>
        <v>-172565.1613</v>
      </c>
    </row>
    <row r="629" ht="15.75" customHeight="1">
      <c r="A629" s="15">
        <v>5500000.0</v>
      </c>
      <c r="B629" s="16">
        <f t="shared" si="9"/>
        <v>688</v>
      </c>
      <c r="C629" s="16">
        <f t="shared" si="1"/>
        <v>2400000</v>
      </c>
      <c r="D629" s="16">
        <f t="shared" si="2"/>
        <v>2399312</v>
      </c>
      <c r="E629" s="16">
        <f t="shared" si="3"/>
        <v>-3598280</v>
      </c>
      <c r="F629" s="16">
        <f t="shared" si="4"/>
        <v>5998968</v>
      </c>
      <c r="G629" s="16">
        <f t="shared" si="5"/>
        <v>3597434.839</v>
      </c>
    </row>
    <row r="630" ht="15.75" customHeight="1">
      <c r="A630" s="15">
        <v>900.0</v>
      </c>
      <c r="B630" s="16">
        <f t="shared" si="9"/>
        <v>688</v>
      </c>
      <c r="C630" s="16">
        <f t="shared" si="1"/>
        <v>2400000</v>
      </c>
      <c r="D630" s="16">
        <f t="shared" si="2"/>
        <v>2399312</v>
      </c>
      <c r="E630" s="16">
        <f t="shared" si="3"/>
        <v>-3598280</v>
      </c>
      <c r="F630" s="16">
        <f t="shared" si="4"/>
        <v>5998968</v>
      </c>
      <c r="G630" s="16">
        <f t="shared" si="5"/>
        <v>-1901665.161</v>
      </c>
    </row>
    <row r="631" ht="15.75" customHeight="1">
      <c r="A631" s="15">
        <v>1060000.0</v>
      </c>
      <c r="B631" s="16">
        <f t="shared" si="9"/>
        <v>688</v>
      </c>
      <c r="C631" s="16">
        <f t="shared" si="1"/>
        <v>2400000</v>
      </c>
      <c r="D631" s="16">
        <f t="shared" si="2"/>
        <v>2399312</v>
      </c>
      <c r="E631" s="16">
        <f t="shared" si="3"/>
        <v>-3598280</v>
      </c>
      <c r="F631" s="16">
        <f t="shared" si="4"/>
        <v>5998968</v>
      </c>
      <c r="G631" s="16">
        <f t="shared" si="5"/>
        <v>-842565.1613</v>
      </c>
    </row>
    <row r="632" ht="15.75" customHeight="1">
      <c r="A632" s="15">
        <v>630.0</v>
      </c>
      <c r="B632" s="16">
        <f t="shared" si="9"/>
        <v>688</v>
      </c>
      <c r="C632" s="16">
        <f t="shared" si="1"/>
        <v>2400000</v>
      </c>
      <c r="D632" s="16">
        <f t="shared" si="2"/>
        <v>2399312</v>
      </c>
      <c r="E632" s="16">
        <f t="shared" si="3"/>
        <v>-3598280</v>
      </c>
      <c r="F632" s="16">
        <f t="shared" si="4"/>
        <v>5998968</v>
      </c>
      <c r="G632" s="16">
        <f t="shared" si="5"/>
        <v>-1901935.161</v>
      </c>
    </row>
    <row r="633" ht="15.75" customHeight="1">
      <c r="A633" s="15">
        <v>900.0</v>
      </c>
      <c r="B633" s="16">
        <f t="shared" si="9"/>
        <v>688</v>
      </c>
      <c r="C633" s="16">
        <f t="shared" si="1"/>
        <v>2400000</v>
      </c>
      <c r="D633" s="16">
        <f t="shared" si="2"/>
        <v>2399312</v>
      </c>
      <c r="E633" s="16">
        <f t="shared" si="3"/>
        <v>-3598280</v>
      </c>
      <c r="F633" s="16">
        <f t="shared" si="4"/>
        <v>5998968</v>
      </c>
      <c r="G633" s="16">
        <f t="shared" si="5"/>
        <v>-1901665.161</v>
      </c>
    </row>
    <row r="634" ht="15.75" customHeight="1">
      <c r="A634" s="15">
        <v>428.0</v>
      </c>
      <c r="B634" s="16">
        <f t="shared" si="9"/>
        <v>688</v>
      </c>
      <c r="C634" s="16">
        <f t="shared" si="1"/>
        <v>2400000</v>
      </c>
      <c r="D634" s="16">
        <f t="shared" si="2"/>
        <v>2399312</v>
      </c>
      <c r="E634" s="16">
        <f t="shared" si="3"/>
        <v>-3598280</v>
      </c>
      <c r="F634" s="16">
        <f t="shared" si="4"/>
        <v>5998968</v>
      </c>
      <c r="G634" s="16">
        <f t="shared" si="5"/>
        <v>-1902137.161</v>
      </c>
    </row>
    <row r="635" ht="15.75" customHeight="1">
      <c r="A635" s="15">
        <v>800.0</v>
      </c>
      <c r="B635" s="16">
        <f t="shared" si="9"/>
        <v>688</v>
      </c>
      <c r="C635" s="16">
        <f t="shared" si="1"/>
        <v>2400000</v>
      </c>
      <c r="D635" s="16">
        <f t="shared" si="2"/>
        <v>2399312</v>
      </c>
      <c r="E635" s="16">
        <f t="shared" si="3"/>
        <v>-3598280</v>
      </c>
      <c r="F635" s="16">
        <f t="shared" si="4"/>
        <v>5998968</v>
      </c>
      <c r="G635" s="16">
        <f t="shared" si="5"/>
        <v>-1901765.161</v>
      </c>
    </row>
    <row r="636" ht="15.75" customHeight="1">
      <c r="A636" s="15">
        <v>7300000.0</v>
      </c>
      <c r="B636" s="16">
        <f t="shared" si="9"/>
        <v>688</v>
      </c>
      <c r="C636" s="16">
        <f t="shared" si="1"/>
        <v>2400000</v>
      </c>
      <c r="D636" s="16">
        <f t="shared" si="2"/>
        <v>2399312</v>
      </c>
      <c r="E636" s="16">
        <f t="shared" si="3"/>
        <v>-3598280</v>
      </c>
      <c r="F636" s="16">
        <f t="shared" si="4"/>
        <v>5998968</v>
      </c>
      <c r="G636" s="16">
        <f t="shared" si="5"/>
        <v>5397434.839</v>
      </c>
    </row>
    <row r="637" ht="15.75" customHeight="1">
      <c r="A637" s="15">
        <v>3750000.0</v>
      </c>
      <c r="B637" s="16">
        <f t="shared" si="9"/>
        <v>688</v>
      </c>
      <c r="C637" s="16">
        <f t="shared" si="1"/>
        <v>2400000</v>
      </c>
      <c r="D637" s="16">
        <f t="shared" si="2"/>
        <v>2399312</v>
      </c>
      <c r="E637" s="16">
        <f t="shared" si="3"/>
        <v>-3598280</v>
      </c>
      <c r="F637" s="16">
        <f t="shared" si="4"/>
        <v>5998968</v>
      </c>
      <c r="G637" s="16">
        <f t="shared" si="5"/>
        <v>1847434.839</v>
      </c>
    </row>
    <row r="638" ht="15.75" customHeight="1">
      <c r="A638" s="15">
        <v>978458.0</v>
      </c>
      <c r="B638" s="16">
        <f t="shared" si="9"/>
        <v>688</v>
      </c>
      <c r="C638" s="16">
        <f t="shared" si="1"/>
        <v>2400000</v>
      </c>
      <c r="D638" s="16">
        <f t="shared" si="2"/>
        <v>2399312</v>
      </c>
      <c r="E638" s="16">
        <f t="shared" si="3"/>
        <v>-3598280</v>
      </c>
      <c r="F638" s="16">
        <f t="shared" si="4"/>
        <v>5998968</v>
      </c>
      <c r="G638" s="16">
        <f t="shared" si="5"/>
        <v>-924107.1613</v>
      </c>
    </row>
    <row r="639" ht="15.75" customHeight="1">
      <c r="A639" s="15">
        <v>1750000.0</v>
      </c>
      <c r="B639" s="16">
        <f t="shared" si="9"/>
        <v>688</v>
      </c>
      <c r="C639" s="16">
        <f t="shared" si="1"/>
        <v>2400000</v>
      </c>
      <c r="D639" s="16">
        <f t="shared" si="2"/>
        <v>2399312</v>
      </c>
      <c r="E639" s="16">
        <f t="shared" si="3"/>
        <v>-3598280</v>
      </c>
      <c r="F639" s="16">
        <f t="shared" si="4"/>
        <v>5998968</v>
      </c>
      <c r="G639" s="16">
        <f t="shared" si="5"/>
        <v>-152565.1613</v>
      </c>
    </row>
    <row r="640" ht="15.75" customHeight="1">
      <c r="A640" s="15">
        <v>1300000.0</v>
      </c>
      <c r="B640" s="16">
        <f t="shared" si="9"/>
        <v>688</v>
      </c>
      <c r="C640" s="16">
        <f t="shared" si="1"/>
        <v>2400000</v>
      </c>
      <c r="D640" s="16">
        <f t="shared" si="2"/>
        <v>2399312</v>
      </c>
      <c r="E640" s="16">
        <f t="shared" si="3"/>
        <v>-3598280</v>
      </c>
      <c r="F640" s="16">
        <f t="shared" si="4"/>
        <v>5998968</v>
      </c>
      <c r="G640" s="16">
        <f t="shared" si="5"/>
        <v>-602565.1613</v>
      </c>
    </row>
    <row r="641" ht="15.75" customHeight="1">
      <c r="A641" s="15">
        <v>1613300.0</v>
      </c>
      <c r="B641" s="16">
        <f t="shared" si="9"/>
        <v>687.25</v>
      </c>
      <c r="C641" s="16">
        <f t="shared" si="1"/>
        <v>2400000</v>
      </c>
      <c r="D641" s="16">
        <f t="shared" si="2"/>
        <v>2399312.75</v>
      </c>
      <c r="E641" s="16">
        <f t="shared" si="3"/>
        <v>-3598281.875</v>
      </c>
      <c r="F641" s="16">
        <f t="shared" si="4"/>
        <v>5998969.125</v>
      </c>
      <c r="G641" s="16">
        <f t="shared" si="5"/>
        <v>-289265.1613</v>
      </c>
    </row>
    <row r="642" ht="15.75" customHeight="1">
      <c r="A642" s="15">
        <v>500.0</v>
      </c>
      <c r="B642" s="16">
        <f t="shared" si="9"/>
        <v>686.5</v>
      </c>
      <c r="C642" s="16">
        <f t="shared" si="1"/>
        <v>2400000</v>
      </c>
      <c r="D642" s="16">
        <f t="shared" si="2"/>
        <v>2399313.5</v>
      </c>
      <c r="E642" s="16">
        <f t="shared" si="3"/>
        <v>-3598283.75</v>
      </c>
      <c r="F642" s="16">
        <f t="shared" si="4"/>
        <v>5998970.25</v>
      </c>
      <c r="G642" s="16">
        <f t="shared" si="5"/>
        <v>-1902065.161</v>
      </c>
    </row>
    <row r="643" ht="15.75" customHeight="1">
      <c r="A643" s="15">
        <v>1200000.0</v>
      </c>
      <c r="B643" s="16">
        <f t="shared" si="9"/>
        <v>688</v>
      </c>
      <c r="C643" s="16">
        <f t="shared" si="1"/>
        <v>2400000</v>
      </c>
      <c r="D643" s="16">
        <f t="shared" si="2"/>
        <v>2399312</v>
      </c>
      <c r="E643" s="16">
        <f t="shared" si="3"/>
        <v>-3598280</v>
      </c>
      <c r="F643" s="16">
        <f t="shared" si="4"/>
        <v>5998968</v>
      </c>
      <c r="G643" s="16">
        <f t="shared" si="5"/>
        <v>-702565.1613</v>
      </c>
    </row>
    <row r="644" ht="15.75" customHeight="1">
      <c r="A644" s="15">
        <v>2285000.0</v>
      </c>
      <c r="B644" s="16">
        <f t="shared" si="9"/>
        <v>688</v>
      </c>
      <c r="C644" s="16">
        <f t="shared" si="1"/>
        <v>2400000</v>
      </c>
      <c r="D644" s="16">
        <f t="shared" si="2"/>
        <v>2399312</v>
      </c>
      <c r="E644" s="16">
        <f t="shared" si="3"/>
        <v>-3598280</v>
      </c>
      <c r="F644" s="16">
        <f t="shared" si="4"/>
        <v>5998968</v>
      </c>
      <c r="G644" s="16">
        <f t="shared" si="5"/>
        <v>382434.8387</v>
      </c>
    </row>
    <row r="645" ht="15.75" customHeight="1">
      <c r="A645" s="15">
        <v>4200000.0</v>
      </c>
      <c r="B645" s="16">
        <f t="shared" si="9"/>
        <v>687.25</v>
      </c>
      <c r="C645" s="16">
        <f t="shared" si="1"/>
        <v>2400000</v>
      </c>
      <c r="D645" s="16">
        <f t="shared" si="2"/>
        <v>2399312.75</v>
      </c>
      <c r="E645" s="16">
        <f t="shared" si="3"/>
        <v>-3598281.875</v>
      </c>
      <c r="F645" s="16">
        <f t="shared" si="4"/>
        <v>5998969.125</v>
      </c>
      <c r="G645" s="16">
        <f t="shared" si="5"/>
        <v>2297434.839</v>
      </c>
    </row>
    <row r="646" ht="15.75" customHeight="1">
      <c r="A646" s="15">
        <v>5000000.0</v>
      </c>
      <c r="B646" s="16">
        <f t="shared" si="9"/>
        <v>686.5</v>
      </c>
      <c r="C646" s="16">
        <f t="shared" si="1"/>
        <v>2400000</v>
      </c>
      <c r="D646" s="16">
        <f t="shared" si="2"/>
        <v>2399313.5</v>
      </c>
      <c r="E646" s="16">
        <f t="shared" si="3"/>
        <v>-3598283.75</v>
      </c>
      <c r="F646" s="16">
        <f t="shared" si="4"/>
        <v>5998970.25</v>
      </c>
      <c r="G646" s="16">
        <f t="shared" si="5"/>
        <v>3097434.839</v>
      </c>
    </row>
    <row r="647" ht="15.75" customHeight="1">
      <c r="A647" s="15">
        <v>363.0</v>
      </c>
      <c r="B647" s="16">
        <f t="shared" si="9"/>
        <v>685.75</v>
      </c>
      <c r="C647" s="16">
        <f t="shared" si="1"/>
        <v>2400000</v>
      </c>
      <c r="D647" s="16">
        <f t="shared" si="2"/>
        <v>2399314.25</v>
      </c>
      <c r="E647" s="16">
        <f t="shared" si="3"/>
        <v>-3598285.625</v>
      </c>
      <c r="F647" s="16">
        <f t="shared" si="4"/>
        <v>5998971.375</v>
      </c>
      <c r="G647" s="16">
        <f t="shared" si="5"/>
        <v>-1902202.161</v>
      </c>
    </row>
    <row r="648" ht="15.75" customHeight="1">
      <c r="A648" s="15">
        <v>1430000.0</v>
      </c>
      <c r="B648" s="16">
        <f t="shared" si="9"/>
        <v>688</v>
      </c>
      <c r="C648" s="16">
        <f t="shared" si="1"/>
        <v>2400000</v>
      </c>
      <c r="D648" s="16">
        <f t="shared" si="2"/>
        <v>2399312</v>
      </c>
      <c r="E648" s="16">
        <f t="shared" si="3"/>
        <v>-3598280</v>
      </c>
      <c r="F648" s="16">
        <f t="shared" si="4"/>
        <v>5998968</v>
      </c>
      <c r="G648" s="16">
        <f t="shared" si="5"/>
        <v>-472565.1613</v>
      </c>
    </row>
    <row r="649" ht="15.75" customHeight="1">
      <c r="A649" s="15">
        <v>1147000.0</v>
      </c>
      <c r="B649" s="16">
        <f t="shared" si="9"/>
        <v>687.25</v>
      </c>
      <c r="C649" s="16">
        <f t="shared" si="1"/>
        <v>2400000</v>
      </c>
      <c r="D649" s="16">
        <f t="shared" si="2"/>
        <v>2399312.75</v>
      </c>
      <c r="E649" s="16">
        <f t="shared" si="3"/>
        <v>-3598281.875</v>
      </c>
      <c r="F649" s="16">
        <f t="shared" si="4"/>
        <v>5998969.125</v>
      </c>
      <c r="G649" s="16">
        <f t="shared" si="5"/>
        <v>-755565.1613</v>
      </c>
    </row>
    <row r="650" ht="15.75" customHeight="1">
      <c r="A650" s="15">
        <v>1000000.0</v>
      </c>
      <c r="B650" s="16">
        <f t="shared" si="9"/>
        <v>686.5</v>
      </c>
      <c r="C650" s="16">
        <f t="shared" si="1"/>
        <v>2400000</v>
      </c>
      <c r="D650" s="16">
        <f t="shared" si="2"/>
        <v>2399313.5</v>
      </c>
      <c r="E650" s="16">
        <f t="shared" si="3"/>
        <v>-3598283.75</v>
      </c>
      <c r="F650" s="16">
        <f t="shared" si="4"/>
        <v>5998970.25</v>
      </c>
      <c r="G650" s="16">
        <f t="shared" si="5"/>
        <v>-902565.1613</v>
      </c>
    </row>
    <row r="651" ht="15.75" customHeight="1">
      <c r="A651" s="15">
        <v>645.0</v>
      </c>
      <c r="B651" s="16">
        <f t="shared" si="9"/>
        <v>685.75</v>
      </c>
      <c r="C651" s="16">
        <f t="shared" si="1"/>
        <v>2400000</v>
      </c>
      <c r="D651" s="16">
        <f t="shared" si="2"/>
        <v>2399314.25</v>
      </c>
      <c r="E651" s="16">
        <f t="shared" si="3"/>
        <v>-3598285.625</v>
      </c>
      <c r="F651" s="16">
        <f t="shared" si="4"/>
        <v>5998971.375</v>
      </c>
      <c r="G651" s="16">
        <f t="shared" si="5"/>
        <v>-1901920.161</v>
      </c>
    </row>
    <row r="652" ht="15.75" customHeight="1">
      <c r="A652" s="15">
        <v>3560000.0</v>
      </c>
      <c r="B652" s="16">
        <f t="shared" si="9"/>
        <v>688</v>
      </c>
      <c r="C652" s="16">
        <f t="shared" si="1"/>
        <v>2400000</v>
      </c>
      <c r="D652" s="16">
        <f t="shared" si="2"/>
        <v>2399312</v>
      </c>
      <c r="E652" s="16">
        <f t="shared" si="3"/>
        <v>-3598280</v>
      </c>
      <c r="F652" s="16">
        <f t="shared" si="4"/>
        <v>5998968</v>
      </c>
      <c r="G652" s="16">
        <f t="shared" si="5"/>
        <v>1657434.839</v>
      </c>
    </row>
    <row r="653" ht="15.75" customHeight="1">
      <c r="A653" s="15">
        <v>1780000.0</v>
      </c>
      <c r="B653" s="16">
        <f t="shared" si="9"/>
        <v>687.25</v>
      </c>
      <c r="C653" s="16">
        <f t="shared" si="1"/>
        <v>2400000</v>
      </c>
      <c r="D653" s="16">
        <f t="shared" si="2"/>
        <v>2399312.75</v>
      </c>
      <c r="E653" s="16">
        <f t="shared" si="3"/>
        <v>-3598281.875</v>
      </c>
      <c r="F653" s="16">
        <f t="shared" si="4"/>
        <v>5998969.125</v>
      </c>
      <c r="G653" s="16">
        <f t="shared" si="5"/>
        <v>-122565.1613</v>
      </c>
    </row>
    <row r="654" ht="15.75" customHeight="1">
      <c r="A654" s="15">
        <v>1900000.0</v>
      </c>
      <c r="B654" s="16">
        <f t="shared" si="9"/>
        <v>686.5</v>
      </c>
      <c r="C654" s="16">
        <f t="shared" si="1"/>
        <v>2400000</v>
      </c>
      <c r="D654" s="16">
        <f t="shared" si="2"/>
        <v>2399313.5</v>
      </c>
      <c r="E654" s="16">
        <f t="shared" si="3"/>
        <v>-3598283.75</v>
      </c>
      <c r="F654" s="16">
        <f t="shared" si="4"/>
        <v>5998970.25</v>
      </c>
      <c r="G654" s="16">
        <f t="shared" si="5"/>
        <v>-2565.161336</v>
      </c>
    </row>
    <row r="655" ht="15.75" customHeight="1">
      <c r="A655" s="15">
        <v>2290000.0</v>
      </c>
      <c r="B655" s="16">
        <f t="shared" si="9"/>
        <v>685.75</v>
      </c>
      <c r="C655" s="16">
        <f t="shared" si="1"/>
        <v>2400000</v>
      </c>
      <c r="D655" s="16">
        <f t="shared" si="2"/>
        <v>2399314.25</v>
      </c>
      <c r="E655" s="16">
        <f t="shared" si="3"/>
        <v>-3598285.625</v>
      </c>
      <c r="F655" s="16">
        <f t="shared" si="4"/>
        <v>5998971.375</v>
      </c>
      <c r="G655" s="16">
        <f t="shared" si="5"/>
        <v>387434.8387</v>
      </c>
    </row>
    <row r="656" ht="15.75" customHeight="1">
      <c r="A656" s="15">
        <v>1930000.0</v>
      </c>
      <c r="B656" s="16">
        <f t="shared" si="9"/>
        <v>685</v>
      </c>
      <c r="C656" s="16">
        <f t="shared" si="1"/>
        <v>2400000</v>
      </c>
      <c r="D656" s="16">
        <f t="shared" si="2"/>
        <v>2399315</v>
      </c>
      <c r="E656" s="16">
        <f t="shared" si="3"/>
        <v>-3598287.5</v>
      </c>
      <c r="F656" s="16">
        <f t="shared" si="4"/>
        <v>5998972.5</v>
      </c>
      <c r="G656" s="16">
        <f t="shared" si="5"/>
        <v>27434.83866</v>
      </c>
    </row>
    <row r="657" ht="15.75" customHeight="1">
      <c r="A657" s="15">
        <v>1000000.0</v>
      </c>
      <c r="B657" s="16">
        <f t="shared" si="9"/>
        <v>685</v>
      </c>
      <c r="C657" s="16">
        <f t="shared" si="1"/>
        <v>2400000</v>
      </c>
      <c r="D657" s="16">
        <f t="shared" si="2"/>
        <v>2399315</v>
      </c>
      <c r="E657" s="16">
        <f t="shared" si="3"/>
        <v>-3598287.5</v>
      </c>
      <c r="F657" s="16">
        <f t="shared" si="4"/>
        <v>5998972.5</v>
      </c>
      <c r="G657" s="16">
        <f t="shared" si="5"/>
        <v>-902565.1613</v>
      </c>
    </row>
    <row r="658" ht="15.75" customHeight="1">
      <c r="A658" s="15">
        <v>1450000.0</v>
      </c>
      <c r="B658" s="16">
        <f t="shared" si="9"/>
        <v>685</v>
      </c>
      <c r="C658" s="16">
        <f t="shared" si="1"/>
        <v>2400000</v>
      </c>
      <c r="D658" s="16">
        <f t="shared" si="2"/>
        <v>2399315</v>
      </c>
      <c r="E658" s="16">
        <f t="shared" si="3"/>
        <v>-3598287.5</v>
      </c>
      <c r="F658" s="16">
        <f t="shared" si="4"/>
        <v>5998972.5</v>
      </c>
      <c r="G658" s="16">
        <f t="shared" si="5"/>
        <v>-452565.1613</v>
      </c>
    </row>
    <row r="659" ht="15.75" customHeight="1">
      <c r="A659" s="15">
        <v>2500000.0</v>
      </c>
      <c r="B659" s="16">
        <f t="shared" si="9"/>
        <v>685</v>
      </c>
      <c r="C659" s="16">
        <f t="shared" si="1"/>
        <v>2400000</v>
      </c>
      <c r="D659" s="16">
        <f t="shared" si="2"/>
        <v>2399315</v>
      </c>
      <c r="E659" s="16">
        <f t="shared" si="3"/>
        <v>-3598287.5</v>
      </c>
      <c r="F659" s="16">
        <f t="shared" si="4"/>
        <v>5998972.5</v>
      </c>
      <c r="G659" s="16">
        <f t="shared" si="5"/>
        <v>597434.8387</v>
      </c>
    </row>
    <row r="660" ht="15.75" customHeight="1">
      <c r="A660" s="15">
        <v>2800000.0</v>
      </c>
      <c r="B660" s="16">
        <f t="shared" si="9"/>
        <v>685</v>
      </c>
      <c r="C660" s="16">
        <f t="shared" si="1"/>
        <v>2400000</v>
      </c>
      <c r="D660" s="16">
        <f t="shared" si="2"/>
        <v>2399315</v>
      </c>
      <c r="E660" s="16">
        <f t="shared" si="3"/>
        <v>-3598287.5</v>
      </c>
      <c r="F660" s="16">
        <f t="shared" si="4"/>
        <v>5998972.5</v>
      </c>
      <c r="G660" s="16">
        <f t="shared" si="5"/>
        <v>897434.8387</v>
      </c>
    </row>
    <row r="661" ht="15.75" customHeight="1">
      <c r="A661" s="15">
        <v>1150000.0</v>
      </c>
      <c r="B661" s="16">
        <f t="shared" si="9"/>
        <v>683.75</v>
      </c>
      <c r="C661" s="16">
        <f t="shared" si="1"/>
        <v>2400000</v>
      </c>
      <c r="D661" s="16">
        <f t="shared" si="2"/>
        <v>2399316.25</v>
      </c>
      <c r="E661" s="16">
        <f t="shared" si="3"/>
        <v>-3598290.625</v>
      </c>
      <c r="F661" s="16">
        <f t="shared" si="4"/>
        <v>5998974.375</v>
      </c>
      <c r="G661" s="16">
        <f t="shared" si="5"/>
        <v>-752565.1613</v>
      </c>
    </row>
    <row r="662" ht="15.75" customHeight="1">
      <c r="A662" s="15">
        <v>3354000.0</v>
      </c>
      <c r="B662" s="16">
        <f t="shared" si="9"/>
        <v>682.5</v>
      </c>
      <c r="C662" s="16">
        <f t="shared" si="1"/>
        <v>2400000</v>
      </c>
      <c r="D662" s="16">
        <f t="shared" si="2"/>
        <v>2399317.5</v>
      </c>
      <c r="E662" s="16">
        <f t="shared" si="3"/>
        <v>-3598293.75</v>
      </c>
      <c r="F662" s="16">
        <f t="shared" si="4"/>
        <v>5998976.25</v>
      </c>
      <c r="G662" s="16">
        <f t="shared" si="5"/>
        <v>1451434.839</v>
      </c>
    </row>
    <row r="663" ht="15.75" customHeight="1">
      <c r="A663" s="15">
        <v>1780000.0</v>
      </c>
      <c r="B663" s="16">
        <f t="shared" si="9"/>
        <v>681.25</v>
      </c>
      <c r="C663" s="16">
        <f t="shared" si="1"/>
        <v>2400000</v>
      </c>
      <c r="D663" s="16">
        <f t="shared" si="2"/>
        <v>2399318.75</v>
      </c>
      <c r="E663" s="16">
        <f t="shared" si="3"/>
        <v>-3598296.875</v>
      </c>
      <c r="F663" s="16">
        <f t="shared" si="4"/>
        <v>5998978.125</v>
      </c>
      <c r="G663" s="16">
        <f t="shared" si="5"/>
        <v>-122565.1613</v>
      </c>
    </row>
    <row r="664" ht="15.75" customHeight="1">
      <c r="A664" s="15">
        <v>2250000.0</v>
      </c>
      <c r="B664" s="16">
        <f t="shared" si="9"/>
        <v>680</v>
      </c>
      <c r="C664" s="16">
        <f t="shared" si="1"/>
        <v>2400000</v>
      </c>
      <c r="D664" s="16">
        <f t="shared" si="2"/>
        <v>2399320</v>
      </c>
      <c r="E664" s="16">
        <f t="shared" si="3"/>
        <v>-3598300</v>
      </c>
      <c r="F664" s="16">
        <f t="shared" si="4"/>
        <v>5998980</v>
      </c>
      <c r="G664" s="16">
        <f t="shared" si="5"/>
        <v>347434.8387</v>
      </c>
    </row>
    <row r="665" ht="15.75" customHeight="1">
      <c r="A665" s="15">
        <v>1830000.0</v>
      </c>
      <c r="B665" s="16">
        <f t="shared" si="9"/>
        <v>680</v>
      </c>
      <c r="C665" s="16">
        <f t="shared" si="1"/>
        <v>2400000</v>
      </c>
      <c r="D665" s="16">
        <f t="shared" si="2"/>
        <v>2399320</v>
      </c>
      <c r="E665" s="16">
        <f t="shared" si="3"/>
        <v>-3598300</v>
      </c>
      <c r="F665" s="16">
        <f t="shared" si="4"/>
        <v>5998980</v>
      </c>
      <c r="G665" s="16">
        <f t="shared" si="5"/>
        <v>-72565.16134</v>
      </c>
    </row>
    <row r="666" ht="15.75" customHeight="1">
      <c r="A666" s="15">
        <v>3600000.0</v>
      </c>
      <c r="B666" s="16">
        <f t="shared" si="9"/>
        <v>680</v>
      </c>
      <c r="C666" s="16">
        <f t="shared" si="1"/>
        <v>2400000</v>
      </c>
      <c r="D666" s="16">
        <f t="shared" si="2"/>
        <v>2399320</v>
      </c>
      <c r="E666" s="16">
        <f t="shared" si="3"/>
        <v>-3598300</v>
      </c>
      <c r="F666" s="16">
        <f t="shared" si="4"/>
        <v>5998980</v>
      </c>
      <c r="G666" s="16">
        <f t="shared" si="5"/>
        <v>1697434.839</v>
      </c>
    </row>
    <row r="667" ht="15.75" customHeight="1">
      <c r="A667" s="15">
        <v>900.0</v>
      </c>
      <c r="B667" s="16">
        <f t="shared" si="9"/>
        <v>680</v>
      </c>
      <c r="C667" s="16">
        <f t="shared" si="1"/>
        <v>2400000</v>
      </c>
      <c r="D667" s="16">
        <f t="shared" si="2"/>
        <v>2399320</v>
      </c>
      <c r="E667" s="16">
        <f t="shared" si="3"/>
        <v>-3598300</v>
      </c>
      <c r="F667" s="16">
        <f t="shared" si="4"/>
        <v>5998980</v>
      </c>
      <c r="G667" s="16">
        <f t="shared" si="5"/>
        <v>-1901665.161</v>
      </c>
    </row>
    <row r="668" ht="15.75" customHeight="1">
      <c r="A668" s="15">
        <v>938.0</v>
      </c>
      <c r="B668" s="16">
        <f t="shared" si="9"/>
        <v>680</v>
      </c>
      <c r="C668" s="16">
        <f t="shared" si="1"/>
        <v>2400000</v>
      </c>
      <c r="D668" s="16">
        <f t="shared" si="2"/>
        <v>2399320</v>
      </c>
      <c r="E668" s="16">
        <f t="shared" si="3"/>
        <v>-3598300</v>
      </c>
      <c r="F668" s="16">
        <f t="shared" si="4"/>
        <v>5998980</v>
      </c>
      <c r="G668" s="16">
        <f t="shared" si="5"/>
        <v>-1901627.161</v>
      </c>
    </row>
    <row r="669" ht="15.75" customHeight="1">
      <c r="A669" s="15">
        <v>1590000.0</v>
      </c>
      <c r="B669" s="16">
        <f t="shared" si="9"/>
        <v>680</v>
      </c>
      <c r="C669" s="16">
        <f t="shared" si="1"/>
        <v>2400000</v>
      </c>
      <c r="D669" s="16">
        <f t="shared" si="2"/>
        <v>2399320</v>
      </c>
      <c r="E669" s="16">
        <f t="shared" si="3"/>
        <v>-3598300</v>
      </c>
      <c r="F669" s="16">
        <f t="shared" si="4"/>
        <v>5998980</v>
      </c>
      <c r="G669" s="16">
        <f t="shared" si="5"/>
        <v>-312565.1613</v>
      </c>
    </row>
    <row r="670" ht="15.75" customHeight="1">
      <c r="A670" s="15">
        <v>668.0</v>
      </c>
      <c r="B670" s="16">
        <f t="shared" si="9"/>
        <v>680</v>
      </c>
      <c r="C670" s="16">
        <f t="shared" si="1"/>
        <v>2400000</v>
      </c>
      <c r="D670" s="16">
        <f t="shared" si="2"/>
        <v>2399320</v>
      </c>
      <c r="E670" s="16">
        <f t="shared" si="3"/>
        <v>-3598300</v>
      </c>
      <c r="F670" s="16">
        <f t="shared" si="4"/>
        <v>5998980</v>
      </c>
      <c r="G670" s="16">
        <f t="shared" si="5"/>
        <v>-1901897.161</v>
      </c>
    </row>
    <row r="671" ht="15.75" customHeight="1">
      <c r="A671" s="15">
        <v>1800000.0</v>
      </c>
      <c r="B671" s="16">
        <f t="shared" si="9"/>
        <v>680</v>
      </c>
      <c r="C671" s="16">
        <f t="shared" si="1"/>
        <v>2400000</v>
      </c>
      <c r="D671" s="16">
        <f t="shared" si="2"/>
        <v>2399320</v>
      </c>
      <c r="E671" s="16">
        <f t="shared" si="3"/>
        <v>-3598300</v>
      </c>
      <c r="F671" s="16">
        <f t="shared" si="4"/>
        <v>5998980</v>
      </c>
      <c r="G671" s="16">
        <f t="shared" si="5"/>
        <v>-102565.1613</v>
      </c>
    </row>
    <row r="672" ht="15.75" customHeight="1">
      <c r="A672" s="15">
        <v>2981550.0</v>
      </c>
      <c r="B672" s="16">
        <f t="shared" si="9"/>
        <v>680</v>
      </c>
      <c r="C672" s="16">
        <f t="shared" si="1"/>
        <v>2400000</v>
      </c>
      <c r="D672" s="16">
        <f t="shared" si="2"/>
        <v>2399320</v>
      </c>
      <c r="E672" s="16">
        <f t="shared" si="3"/>
        <v>-3598300</v>
      </c>
      <c r="F672" s="16">
        <f t="shared" si="4"/>
        <v>5998980</v>
      </c>
      <c r="G672" s="16">
        <f t="shared" si="5"/>
        <v>1078984.839</v>
      </c>
    </row>
    <row r="673" ht="15.75" customHeight="1">
      <c r="A673" s="15">
        <v>380.0</v>
      </c>
      <c r="B673" s="16">
        <f t="shared" si="9"/>
        <v>680</v>
      </c>
      <c r="C673" s="16">
        <f t="shared" si="1"/>
        <v>2400000</v>
      </c>
      <c r="D673" s="16">
        <f t="shared" si="2"/>
        <v>2399320</v>
      </c>
      <c r="E673" s="16">
        <f t="shared" si="3"/>
        <v>-3598300</v>
      </c>
      <c r="F673" s="16">
        <f t="shared" si="4"/>
        <v>5998980</v>
      </c>
      <c r="G673" s="16">
        <f t="shared" si="5"/>
        <v>-1902185.161</v>
      </c>
    </row>
    <row r="674" ht="15.75" customHeight="1">
      <c r="A674" s="15">
        <v>1450000.0</v>
      </c>
      <c r="B674" s="16">
        <f t="shared" si="9"/>
        <v>680</v>
      </c>
      <c r="C674" s="16">
        <f t="shared" si="1"/>
        <v>2400000</v>
      </c>
      <c r="D674" s="16">
        <f t="shared" si="2"/>
        <v>2399320</v>
      </c>
      <c r="E674" s="16">
        <f t="shared" si="3"/>
        <v>-3598300</v>
      </c>
      <c r="F674" s="16">
        <f t="shared" si="4"/>
        <v>5998980</v>
      </c>
      <c r="G674" s="16">
        <f t="shared" si="5"/>
        <v>-452565.1613</v>
      </c>
    </row>
    <row r="675" ht="15.75" customHeight="1">
      <c r="A675" s="15">
        <v>1200000.0</v>
      </c>
      <c r="B675" s="16">
        <f t="shared" si="9"/>
        <v>680</v>
      </c>
      <c r="C675" s="16">
        <f t="shared" si="1"/>
        <v>2400000</v>
      </c>
      <c r="D675" s="16">
        <f t="shared" si="2"/>
        <v>2399320</v>
      </c>
      <c r="E675" s="16">
        <f t="shared" si="3"/>
        <v>-3598300</v>
      </c>
      <c r="F675" s="16">
        <f t="shared" si="4"/>
        <v>5998980</v>
      </c>
      <c r="G675" s="16">
        <f t="shared" si="5"/>
        <v>-702565.1613</v>
      </c>
    </row>
    <row r="676" ht="15.75" customHeight="1">
      <c r="A676" s="15">
        <v>1850000.0</v>
      </c>
      <c r="B676" s="16">
        <f t="shared" si="9"/>
        <v>680</v>
      </c>
      <c r="C676" s="16">
        <f t="shared" si="1"/>
        <v>2400000</v>
      </c>
      <c r="D676" s="16">
        <f t="shared" si="2"/>
        <v>2399320</v>
      </c>
      <c r="E676" s="16">
        <f t="shared" si="3"/>
        <v>-3598300</v>
      </c>
      <c r="F676" s="16">
        <f t="shared" si="4"/>
        <v>5998980</v>
      </c>
      <c r="G676" s="16">
        <f t="shared" si="5"/>
        <v>-52565.16134</v>
      </c>
    </row>
    <row r="677" ht="15.75" customHeight="1">
      <c r="A677" s="15">
        <v>980.0</v>
      </c>
      <c r="B677" s="16">
        <f t="shared" si="9"/>
        <v>680</v>
      </c>
      <c r="C677" s="16">
        <f t="shared" si="1"/>
        <v>2400000</v>
      </c>
      <c r="D677" s="16">
        <f t="shared" si="2"/>
        <v>2399320</v>
      </c>
      <c r="E677" s="16">
        <f t="shared" si="3"/>
        <v>-3598300</v>
      </c>
      <c r="F677" s="16">
        <f t="shared" si="4"/>
        <v>5998980</v>
      </c>
      <c r="G677" s="16">
        <f t="shared" si="5"/>
        <v>-1901585.161</v>
      </c>
    </row>
    <row r="678" ht="15.75" customHeight="1">
      <c r="A678" s="15">
        <v>1377000.0</v>
      </c>
      <c r="B678" s="16">
        <f t="shared" si="9"/>
        <v>680</v>
      </c>
      <c r="C678" s="16">
        <f t="shared" si="1"/>
        <v>2400000</v>
      </c>
      <c r="D678" s="16">
        <f t="shared" si="2"/>
        <v>2399320</v>
      </c>
      <c r="E678" s="16">
        <f t="shared" si="3"/>
        <v>-3598300</v>
      </c>
      <c r="F678" s="16">
        <f t="shared" si="4"/>
        <v>5998980</v>
      </c>
      <c r="G678" s="16">
        <f t="shared" si="5"/>
        <v>-525565.1613</v>
      </c>
    </row>
    <row r="679" ht="15.75" customHeight="1">
      <c r="A679" s="15">
        <v>1621000.0</v>
      </c>
      <c r="B679" s="16">
        <f t="shared" si="9"/>
        <v>680</v>
      </c>
      <c r="C679" s="16">
        <f t="shared" si="1"/>
        <v>2400000</v>
      </c>
      <c r="D679" s="16">
        <f t="shared" si="2"/>
        <v>2399320</v>
      </c>
      <c r="E679" s="16">
        <f t="shared" si="3"/>
        <v>-3598300</v>
      </c>
      <c r="F679" s="16">
        <f t="shared" si="4"/>
        <v>5998980</v>
      </c>
      <c r="G679" s="16">
        <f t="shared" si="5"/>
        <v>-281565.1613</v>
      </c>
    </row>
    <row r="680" ht="15.75" customHeight="1">
      <c r="A680" s="15">
        <v>1245000.0</v>
      </c>
      <c r="B680" s="16">
        <f t="shared" si="9"/>
        <v>680</v>
      </c>
      <c r="C680" s="16">
        <f t="shared" si="1"/>
        <v>2400000</v>
      </c>
      <c r="D680" s="16">
        <f t="shared" si="2"/>
        <v>2399320</v>
      </c>
      <c r="E680" s="16">
        <f t="shared" si="3"/>
        <v>-3598300</v>
      </c>
      <c r="F680" s="16">
        <f t="shared" si="4"/>
        <v>5998980</v>
      </c>
      <c r="G680" s="16">
        <f t="shared" si="5"/>
        <v>-657565.1613</v>
      </c>
    </row>
    <row r="681" ht="15.75" customHeight="1">
      <c r="A681" s="15">
        <v>3600000.0</v>
      </c>
      <c r="B681" s="16">
        <f t="shared" si="9"/>
        <v>680</v>
      </c>
      <c r="C681" s="16">
        <f t="shared" si="1"/>
        <v>2400000</v>
      </c>
      <c r="D681" s="16">
        <f t="shared" si="2"/>
        <v>2399320</v>
      </c>
      <c r="E681" s="16">
        <f t="shared" si="3"/>
        <v>-3598300</v>
      </c>
      <c r="F681" s="16">
        <f t="shared" si="4"/>
        <v>5998980</v>
      </c>
      <c r="G681" s="16">
        <f t="shared" si="5"/>
        <v>1697434.839</v>
      </c>
    </row>
    <row r="682" ht="15.75" customHeight="1">
      <c r="A682" s="15">
        <v>4958000.0</v>
      </c>
      <c r="B682" s="16">
        <f t="shared" si="9"/>
        <v>680</v>
      </c>
      <c r="C682" s="16">
        <f t="shared" si="1"/>
        <v>2400000</v>
      </c>
      <c r="D682" s="16">
        <f t="shared" si="2"/>
        <v>2399320</v>
      </c>
      <c r="E682" s="16">
        <f t="shared" si="3"/>
        <v>-3598300</v>
      </c>
      <c r="F682" s="16">
        <f t="shared" si="4"/>
        <v>5998980</v>
      </c>
      <c r="G682" s="16">
        <f t="shared" si="5"/>
        <v>3055434.839</v>
      </c>
    </row>
    <row r="683" ht="15.75" customHeight="1">
      <c r="A683" s="15">
        <v>1830000.0</v>
      </c>
      <c r="B683" s="16">
        <f t="shared" si="9"/>
        <v>680</v>
      </c>
      <c r="C683" s="16">
        <f t="shared" si="1"/>
        <v>2400000</v>
      </c>
      <c r="D683" s="16">
        <f t="shared" si="2"/>
        <v>2399320</v>
      </c>
      <c r="E683" s="16">
        <f t="shared" si="3"/>
        <v>-3598300</v>
      </c>
      <c r="F683" s="16">
        <f t="shared" si="4"/>
        <v>5998980</v>
      </c>
      <c r="G683" s="16">
        <f t="shared" si="5"/>
        <v>-72565.16134</v>
      </c>
    </row>
    <row r="684" ht="15.75" customHeight="1">
      <c r="A684" s="15">
        <v>2688800.0</v>
      </c>
      <c r="B684" s="16">
        <f t="shared" si="9"/>
        <v>680</v>
      </c>
      <c r="C684" s="16">
        <f t="shared" si="1"/>
        <v>2400000</v>
      </c>
      <c r="D684" s="16">
        <f t="shared" si="2"/>
        <v>2399320</v>
      </c>
      <c r="E684" s="16">
        <f t="shared" si="3"/>
        <v>-3598300</v>
      </c>
      <c r="F684" s="16">
        <f t="shared" si="4"/>
        <v>5998980</v>
      </c>
      <c r="G684" s="16">
        <f t="shared" si="5"/>
        <v>786234.8387</v>
      </c>
    </row>
    <row r="685" ht="15.75" customHeight="1">
      <c r="A685" s="15">
        <v>3580000.0</v>
      </c>
      <c r="B685" s="16">
        <f t="shared" si="9"/>
        <v>680</v>
      </c>
      <c r="C685" s="16">
        <f t="shared" si="1"/>
        <v>2400000</v>
      </c>
      <c r="D685" s="16">
        <f t="shared" si="2"/>
        <v>2399320</v>
      </c>
      <c r="E685" s="16">
        <f t="shared" si="3"/>
        <v>-3598300</v>
      </c>
      <c r="F685" s="16">
        <f t="shared" si="4"/>
        <v>5998980</v>
      </c>
      <c r="G685" s="16">
        <f t="shared" si="5"/>
        <v>1677434.839</v>
      </c>
    </row>
    <row r="686" ht="15.75" customHeight="1">
      <c r="A686" s="15">
        <v>3291600.0</v>
      </c>
      <c r="B686" s="16">
        <f t="shared" si="9"/>
        <v>680</v>
      </c>
      <c r="C686" s="16">
        <f t="shared" si="1"/>
        <v>2400000</v>
      </c>
      <c r="D686" s="16">
        <f t="shared" si="2"/>
        <v>2399320</v>
      </c>
      <c r="E686" s="16">
        <f t="shared" si="3"/>
        <v>-3598300</v>
      </c>
      <c r="F686" s="16">
        <f t="shared" si="4"/>
        <v>5998980</v>
      </c>
      <c r="G686" s="16">
        <f t="shared" si="5"/>
        <v>1389034.839</v>
      </c>
    </row>
    <row r="687" ht="15.75" customHeight="1">
      <c r="A687" s="15">
        <v>3500000.0</v>
      </c>
      <c r="B687" s="16">
        <f t="shared" si="9"/>
        <v>680</v>
      </c>
      <c r="C687" s="16">
        <f t="shared" si="1"/>
        <v>2400000</v>
      </c>
      <c r="D687" s="16">
        <f t="shared" si="2"/>
        <v>2399320</v>
      </c>
      <c r="E687" s="16">
        <f t="shared" si="3"/>
        <v>-3598300</v>
      </c>
      <c r="F687" s="16">
        <f t="shared" si="4"/>
        <v>5998980</v>
      </c>
      <c r="G687" s="16">
        <f t="shared" si="5"/>
        <v>1597434.839</v>
      </c>
    </row>
    <row r="688" ht="15.75" customHeight="1">
      <c r="A688" s="15">
        <v>5000000.0</v>
      </c>
      <c r="B688" s="16">
        <f t="shared" si="9"/>
        <v>680</v>
      </c>
      <c r="C688" s="16">
        <f t="shared" si="1"/>
        <v>2400000</v>
      </c>
      <c r="D688" s="16">
        <f t="shared" si="2"/>
        <v>2399320</v>
      </c>
      <c r="E688" s="16">
        <f t="shared" si="3"/>
        <v>-3598300</v>
      </c>
      <c r="F688" s="16">
        <f t="shared" si="4"/>
        <v>5998980</v>
      </c>
      <c r="G688" s="16">
        <f t="shared" si="5"/>
        <v>3097434.839</v>
      </c>
    </row>
    <row r="689" ht="15.75" customHeight="1">
      <c r="A689" s="15">
        <v>1100000.0</v>
      </c>
      <c r="B689" s="16">
        <f t="shared" si="9"/>
        <v>680</v>
      </c>
      <c r="C689" s="16">
        <f t="shared" si="1"/>
        <v>2398500</v>
      </c>
      <c r="D689" s="16">
        <f t="shared" si="2"/>
        <v>2397820</v>
      </c>
      <c r="E689" s="16">
        <f t="shared" si="3"/>
        <v>-3596050</v>
      </c>
      <c r="F689" s="16">
        <f t="shared" si="4"/>
        <v>5995230</v>
      </c>
      <c r="G689" s="16">
        <f t="shared" si="5"/>
        <v>-802565.1613</v>
      </c>
    </row>
    <row r="690" ht="15.75" customHeight="1">
      <c r="A690" s="15">
        <v>1198800.0</v>
      </c>
      <c r="B690" s="16">
        <f t="shared" si="9"/>
        <v>680</v>
      </c>
      <c r="C690" s="16">
        <f t="shared" si="1"/>
        <v>2399000</v>
      </c>
      <c r="D690" s="16">
        <f t="shared" si="2"/>
        <v>2398320</v>
      </c>
      <c r="E690" s="16">
        <f t="shared" si="3"/>
        <v>-3596800</v>
      </c>
      <c r="F690" s="16">
        <f t="shared" si="4"/>
        <v>5996480</v>
      </c>
      <c r="G690" s="16">
        <f t="shared" si="5"/>
        <v>-703765.1613</v>
      </c>
    </row>
    <row r="691" ht="15.75" customHeight="1">
      <c r="A691" s="15">
        <v>1250000.0</v>
      </c>
      <c r="B691" s="16">
        <f t="shared" si="9"/>
        <v>680</v>
      </c>
      <c r="C691" s="16">
        <f t="shared" si="1"/>
        <v>2399500</v>
      </c>
      <c r="D691" s="16">
        <f t="shared" si="2"/>
        <v>2398820</v>
      </c>
      <c r="E691" s="16">
        <f t="shared" si="3"/>
        <v>-3597550</v>
      </c>
      <c r="F691" s="16">
        <f t="shared" si="4"/>
        <v>5997730</v>
      </c>
      <c r="G691" s="16">
        <f t="shared" si="5"/>
        <v>-652565.1613</v>
      </c>
    </row>
    <row r="692" ht="15.75" customHeight="1">
      <c r="A692" s="15">
        <v>1830000.0</v>
      </c>
      <c r="B692" s="16">
        <f t="shared" si="9"/>
        <v>680</v>
      </c>
      <c r="C692" s="16">
        <f t="shared" si="1"/>
        <v>2400000</v>
      </c>
      <c r="D692" s="16">
        <f t="shared" si="2"/>
        <v>2399320</v>
      </c>
      <c r="E692" s="16">
        <f t="shared" si="3"/>
        <v>-3598300</v>
      </c>
      <c r="F692" s="16">
        <f t="shared" si="4"/>
        <v>5998980</v>
      </c>
      <c r="G692" s="16">
        <f t="shared" si="5"/>
        <v>-72565.16134</v>
      </c>
    </row>
    <row r="693" ht="15.75" customHeight="1">
      <c r="A693" s="15">
        <v>1840000.0</v>
      </c>
      <c r="B693" s="16">
        <f t="shared" si="9"/>
        <v>680</v>
      </c>
      <c r="C693" s="16">
        <f t="shared" si="1"/>
        <v>2400000</v>
      </c>
      <c r="D693" s="16">
        <f t="shared" si="2"/>
        <v>2399320</v>
      </c>
      <c r="E693" s="16">
        <f t="shared" si="3"/>
        <v>-3598300</v>
      </c>
      <c r="F693" s="16">
        <f t="shared" si="4"/>
        <v>5998980</v>
      </c>
      <c r="G693" s="16">
        <f t="shared" si="5"/>
        <v>-62565.16134</v>
      </c>
    </row>
    <row r="694" ht="15.75" customHeight="1">
      <c r="A694" s="15">
        <v>2449440.0</v>
      </c>
      <c r="B694" s="16">
        <f t="shared" si="9"/>
        <v>680</v>
      </c>
      <c r="C694" s="16">
        <f t="shared" si="1"/>
        <v>2400000</v>
      </c>
      <c r="D694" s="16">
        <f t="shared" si="2"/>
        <v>2399320</v>
      </c>
      <c r="E694" s="16">
        <f t="shared" si="3"/>
        <v>-3598300</v>
      </c>
      <c r="F694" s="16">
        <f t="shared" si="4"/>
        <v>5998980</v>
      </c>
      <c r="G694" s="16">
        <f t="shared" si="5"/>
        <v>546874.8387</v>
      </c>
    </row>
    <row r="695" ht="15.75" customHeight="1">
      <c r="A695" s="15">
        <v>2398000.0</v>
      </c>
      <c r="B695" s="16">
        <f t="shared" si="9"/>
        <v>680</v>
      </c>
      <c r="C695" s="16">
        <f t="shared" si="1"/>
        <v>2399500</v>
      </c>
      <c r="D695" s="16">
        <f t="shared" si="2"/>
        <v>2398820</v>
      </c>
      <c r="E695" s="16">
        <f t="shared" si="3"/>
        <v>-3597550</v>
      </c>
      <c r="F695" s="16">
        <f t="shared" si="4"/>
        <v>5997730</v>
      </c>
      <c r="G695" s="16">
        <f t="shared" si="5"/>
        <v>495434.8387</v>
      </c>
    </row>
    <row r="696" ht="15.75" customHeight="1">
      <c r="A696" s="15">
        <v>5350000.0</v>
      </c>
      <c r="B696" s="16">
        <f t="shared" si="9"/>
        <v>680</v>
      </c>
      <c r="C696" s="16">
        <f t="shared" si="1"/>
        <v>2400000</v>
      </c>
      <c r="D696" s="16">
        <f t="shared" si="2"/>
        <v>2399320</v>
      </c>
      <c r="E696" s="16">
        <f t="shared" si="3"/>
        <v>-3598300</v>
      </c>
      <c r="F696" s="16">
        <f t="shared" si="4"/>
        <v>5998980</v>
      </c>
      <c r="G696" s="16">
        <f t="shared" si="5"/>
        <v>3447434.839</v>
      </c>
    </row>
    <row r="697" ht="15.75" customHeight="1">
      <c r="A697" s="15">
        <v>350.0</v>
      </c>
      <c r="B697" s="16">
        <f t="shared" si="9"/>
        <v>680</v>
      </c>
      <c r="C697" s="16">
        <f t="shared" si="1"/>
        <v>2391000</v>
      </c>
      <c r="D697" s="16">
        <f t="shared" si="2"/>
        <v>2390320</v>
      </c>
      <c r="E697" s="16">
        <f t="shared" si="3"/>
        <v>-3584800</v>
      </c>
      <c r="F697" s="16">
        <f t="shared" si="4"/>
        <v>5976480</v>
      </c>
      <c r="G697" s="16">
        <f t="shared" si="5"/>
        <v>-1902215.161</v>
      </c>
    </row>
    <row r="698" ht="15.75" customHeight="1">
      <c r="A698" s="15">
        <v>1690000.0</v>
      </c>
      <c r="B698" s="16">
        <f t="shared" si="9"/>
        <v>680</v>
      </c>
      <c r="C698" s="16">
        <f t="shared" si="1"/>
        <v>2394000</v>
      </c>
      <c r="D698" s="16">
        <f t="shared" si="2"/>
        <v>2393320</v>
      </c>
      <c r="E698" s="16">
        <f t="shared" si="3"/>
        <v>-3589300</v>
      </c>
      <c r="F698" s="16">
        <f t="shared" si="4"/>
        <v>5983980</v>
      </c>
      <c r="G698" s="16">
        <f t="shared" si="5"/>
        <v>-212565.1613</v>
      </c>
    </row>
    <row r="699" ht="15.75" customHeight="1">
      <c r="A699" s="15">
        <v>1380000.0</v>
      </c>
      <c r="B699" s="16">
        <f t="shared" si="9"/>
        <v>680</v>
      </c>
      <c r="C699" s="16">
        <f t="shared" si="1"/>
        <v>2397000</v>
      </c>
      <c r="D699" s="16">
        <f t="shared" si="2"/>
        <v>2396320</v>
      </c>
      <c r="E699" s="16">
        <f t="shared" si="3"/>
        <v>-3593800</v>
      </c>
      <c r="F699" s="16">
        <f t="shared" si="4"/>
        <v>5991480</v>
      </c>
      <c r="G699" s="16">
        <f t="shared" si="5"/>
        <v>-522565.1613</v>
      </c>
    </row>
    <row r="700" ht="15.75" customHeight="1">
      <c r="A700" s="15">
        <v>2126000.0</v>
      </c>
      <c r="B700" s="16">
        <f t="shared" si="9"/>
        <v>680</v>
      </c>
      <c r="C700" s="16">
        <f t="shared" si="1"/>
        <v>2400000</v>
      </c>
      <c r="D700" s="16">
        <f t="shared" si="2"/>
        <v>2399320</v>
      </c>
      <c r="E700" s="16">
        <f t="shared" si="3"/>
        <v>-3598300</v>
      </c>
      <c r="F700" s="16">
        <f t="shared" si="4"/>
        <v>5998980</v>
      </c>
      <c r="G700" s="16">
        <f t="shared" si="5"/>
        <v>223434.8387</v>
      </c>
    </row>
    <row r="701" ht="15.75" customHeight="1">
      <c r="A701" s="15">
        <v>1550000.0</v>
      </c>
      <c r="B701" s="16">
        <f t="shared" si="9"/>
        <v>680</v>
      </c>
      <c r="C701" s="16">
        <f t="shared" si="1"/>
        <v>2400000</v>
      </c>
      <c r="D701" s="16">
        <f t="shared" si="2"/>
        <v>2399320</v>
      </c>
      <c r="E701" s="16">
        <f t="shared" si="3"/>
        <v>-3598300</v>
      </c>
      <c r="F701" s="16">
        <f t="shared" si="4"/>
        <v>5998980</v>
      </c>
      <c r="G701" s="16">
        <f t="shared" si="5"/>
        <v>-352565.1613</v>
      </c>
    </row>
    <row r="702" ht="15.75" customHeight="1">
      <c r="A702" s="15">
        <v>1900000.0</v>
      </c>
      <c r="B702" s="16">
        <f t="shared" si="9"/>
        <v>680</v>
      </c>
      <c r="C702" s="16">
        <f t="shared" si="1"/>
        <v>2400000</v>
      </c>
      <c r="D702" s="16">
        <f t="shared" si="2"/>
        <v>2399320</v>
      </c>
      <c r="E702" s="16">
        <f t="shared" si="3"/>
        <v>-3598300</v>
      </c>
      <c r="F702" s="16">
        <f t="shared" si="4"/>
        <v>5998980</v>
      </c>
      <c r="G702" s="16">
        <f t="shared" si="5"/>
        <v>-2565.161336</v>
      </c>
    </row>
    <row r="703" ht="15.75" customHeight="1">
      <c r="A703" s="15">
        <v>2900000.0</v>
      </c>
      <c r="B703" s="16">
        <f t="shared" si="9"/>
        <v>680</v>
      </c>
      <c r="C703" s="16">
        <f t="shared" si="1"/>
        <v>2400000</v>
      </c>
      <c r="D703" s="16">
        <f t="shared" si="2"/>
        <v>2399320</v>
      </c>
      <c r="E703" s="16">
        <f t="shared" si="3"/>
        <v>-3598300</v>
      </c>
      <c r="F703" s="16">
        <f t="shared" si="4"/>
        <v>5998980</v>
      </c>
      <c r="G703" s="16">
        <f t="shared" si="5"/>
        <v>997434.8387</v>
      </c>
    </row>
    <row r="704" ht="15.75" customHeight="1">
      <c r="A704" s="15">
        <v>2890000.0</v>
      </c>
      <c r="B704" s="16">
        <f t="shared" si="9"/>
        <v>680</v>
      </c>
      <c r="C704" s="16">
        <f t="shared" si="1"/>
        <v>2400000</v>
      </c>
      <c r="D704" s="16">
        <f t="shared" si="2"/>
        <v>2399320</v>
      </c>
      <c r="E704" s="16">
        <f t="shared" si="3"/>
        <v>-3598300</v>
      </c>
      <c r="F704" s="16">
        <f t="shared" si="4"/>
        <v>5998980</v>
      </c>
      <c r="G704" s="16">
        <f t="shared" si="5"/>
        <v>987434.8387</v>
      </c>
    </row>
    <row r="705" ht="15.75" customHeight="1">
      <c r="A705" s="15">
        <v>600.0</v>
      </c>
      <c r="B705" s="16">
        <f t="shared" si="9"/>
        <v>680</v>
      </c>
      <c r="C705" s="16">
        <f t="shared" si="1"/>
        <v>2391000</v>
      </c>
      <c r="D705" s="16">
        <f t="shared" si="2"/>
        <v>2390320</v>
      </c>
      <c r="E705" s="16">
        <f t="shared" si="3"/>
        <v>-3584800</v>
      </c>
      <c r="F705" s="16">
        <f t="shared" si="4"/>
        <v>5976480</v>
      </c>
      <c r="G705" s="16">
        <f t="shared" si="5"/>
        <v>-1901965.161</v>
      </c>
    </row>
    <row r="706" ht="15.75" customHeight="1">
      <c r="A706" s="15">
        <v>2270000.0</v>
      </c>
      <c r="B706" s="16">
        <f t="shared" si="9"/>
        <v>680</v>
      </c>
      <c r="C706" s="16">
        <f t="shared" si="1"/>
        <v>2394000</v>
      </c>
      <c r="D706" s="16">
        <f t="shared" si="2"/>
        <v>2393320</v>
      </c>
      <c r="E706" s="16">
        <f t="shared" si="3"/>
        <v>-3589300</v>
      </c>
      <c r="F706" s="16">
        <f t="shared" si="4"/>
        <v>5983980</v>
      </c>
      <c r="G706" s="16">
        <f t="shared" si="5"/>
        <v>367434.8387</v>
      </c>
    </row>
    <row r="707" ht="15.75" customHeight="1">
      <c r="A707" s="15">
        <v>418.0</v>
      </c>
      <c r="B707" s="16">
        <f t="shared" si="9"/>
        <v>680</v>
      </c>
      <c r="C707" s="16">
        <f t="shared" si="1"/>
        <v>2397000</v>
      </c>
      <c r="D707" s="16">
        <f t="shared" si="2"/>
        <v>2396320</v>
      </c>
      <c r="E707" s="16">
        <f t="shared" si="3"/>
        <v>-3593800</v>
      </c>
      <c r="F707" s="16">
        <f t="shared" si="4"/>
        <v>5991480</v>
      </c>
      <c r="G707" s="16">
        <f t="shared" si="5"/>
        <v>-1902147.161</v>
      </c>
    </row>
    <row r="708" ht="15.75" customHeight="1">
      <c r="A708" s="15">
        <v>318.0</v>
      </c>
      <c r="B708" s="16">
        <f t="shared" si="9"/>
        <v>680</v>
      </c>
      <c r="C708" s="16">
        <f t="shared" si="1"/>
        <v>2400000</v>
      </c>
      <c r="D708" s="16">
        <f t="shared" si="2"/>
        <v>2399320</v>
      </c>
      <c r="E708" s="16">
        <f t="shared" si="3"/>
        <v>-3598300</v>
      </c>
      <c r="F708" s="16">
        <f t="shared" si="4"/>
        <v>5998980</v>
      </c>
      <c r="G708" s="16">
        <f t="shared" si="5"/>
        <v>-1902247.161</v>
      </c>
    </row>
    <row r="709" ht="15.75" customHeight="1">
      <c r="A709" s="15">
        <v>690.0</v>
      </c>
      <c r="B709" s="16">
        <f t="shared" si="9"/>
        <v>680</v>
      </c>
      <c r="C709" s="16">
        <f t="shared" si="1"/>
        <v>2400000</v>
      </c>
      <c r="D709" s="16">
        <f t="shared" si="2"/>
        <v>2399320</v>
      </c>
      <c r="E709" s="16">
        <f t="shared" si="3"/>
        <v>-3598300</v>
      </c>
      <c r="F709" s="16">
        <f t="shared" si="4"/>
        <v>5998980</v>
      </c>
      <c r="G709" s="16">
        <f t="shared" si="5"/>
        <v>-1901875.161</v>
      </c>
    </row>
    <row r="710" ht="15.75" customHeight="1">
      <c r="A710" s="15">
        <v>1000000.0</v>
      </c>
      <c r="B710" s="16">
        <f t="shared" si="9"/>
        <v>680</v>
      </c>
      <c r="C710" s="16">
        <f t="shared" si="1"/>
        <v>2400000</v>
      </c>
      <c r="D710" s="16">
        <f t="shared" si="2"/>
        <v>2399320</v>
      </c>
      <c r="E710" s="16">
        <f t="shared" si="3"/>
        <v>-3598300</v>
      </c>
      <c r="F710" s="16">
        <f t="shared" si="4"/>
        <v>5998980</v>
      </c>
      <c r="G710" s="16">
        <f t="shared" si="5"/>
        <v>-902565.1613</v>
      </c>
    </row>
    <row r="711" ht="15.75" customHeight="1">
      <c r="A711" s="15">
        <v>5300000.0</v>
      </c>
      <c r="B711" s="16">
        <f t="shared" si="9"/>
        <v>680</v>
      </c>
      <c r="C711" s="16">
        <f t="shared" si="1"/>
        <v>2400000</v>
      </c>
      <c r="D711" s="16">
        <f t="shared" si="2"/>
        <v>2399320</v>
      </c>
      <c r="E711" s="16">
        <f t="shared" si="3"/>
        <v>-3598300</v>
      </c>
      <c r="F711" s="16">
        <f t="shared" si="4"/>
        <v>5998980</v>
      </c>
      <c r="G711" s="16">
        <f t="shared" si="5"/>
        <v>3397434.839</v>
      </c>
    </row>
    <row r="712" ht="15.75" customHeight="1">
      <c r="A712" s="15">
        <v>3680000.0</v>
      </c>
      <c r="B712" s="16">
        <f t="shared" si="9"/>
        <v>680</v>
      </c>
      <c r="C712" s="16">
        <f t="shared" si="1"/>
        <v>2400000</v>
      </c>
      <c r="D712" s="16">
        <f t="shared" si="2"/>
        <v>2399320</v>
      </c>
      <c r="E712" s="16">
        <f t="shared" si="3"/>
        <v>-3598300</v>
      </c>
      <c r="F712" s="16">
        <f t="shared" si="4"/>
        <v>5998980</v>
      </c>
      <c r="G712" s="16">
        <f t="shared" si="5"/>
        <v>1777434.839</v>
      </c>
    </row>
    <row r="713" ht="15.75" customHeight="1">
      <c r="A713" s="15">
        <v>4900000.0</v>
      </c>
      <c r="B713" s="16">
        <f t="shared" si="9"/>
        <v>680</v>
      </c>
      <c r="C713" s="16">
        <f t="shared" si="1"/>
        <v>2391000</v>
      </c>
      <c r="D713" s="16">
        <f t="shared" si="2"/>
        <v>2390320</v>
      </c>
      <c r="E713" s="16">
        <f t="shared" si="3"/>
        <v>-3584800</v>
      </c>
      <c r="F713" s="16">
        <f t="shared" si="4"/>
        <v>5976480</v>
      </c>
      <c r="G713" s="16">
        <f t="shared" si="5"/>
        <v>2997434.839</v>
      </c>
    </row>
    <row r="714" ht="15.75" customHeight="1">
      <c r="A714" s="15">
        <v>2400000.0</v>
      </c>
      <c r="B714" s="16">
        <f t="shared" si="9"/>
        <v>680</v>
      </c>
      <c r="C714" s="16">
        <f t="shared" si="1"/>
        <v>2384000</v>
      </c>
      <c r="D714" s="16">
        <f t="shared" si="2"/>
        <v>2383320</v>
      </c>
      <c r="E714" s="16">
        <f t="shared" si="3"/>
        <v>-3574300</v>
      </c>
      <c r="F714" s="16">
        <f t="shared" si="4"/>
        <v>5958980</v>
      </c>
      <c r="G714" s="16">
        <f t="shared" si="5"/>
        <v>497434.8387</v>
      </c>
    </row>
    <row r="715" ht="15.75" customHeight="1">
      <c r="A715" s="15">
        <v>780.0</v>
      </c>
      <c r="B715" s="16">
        <f t="shared" si="9"/>
        <v>680</v>
      </c>
      <c r="C715" s="16">
        <f t="shared" si="1"/>
        <v>2380000</v>
      </c>
      <c r="D715" s="16">
        <f t="shared" si="2"/>
        <v>2379320</v>
      </c>
      <c r="E715" s="16">
        <f t="shared" si="3"/>
        <v>-3568300</v>
      </c>
      <c r="F715" s="16">
        <f t="shared" si="4"/>
        <v>5948980</v>
      </c>
      <c r="G715" s="16">
        <f t="shared" si="5"/>
        <v>-1901785.161</v>
      </c>
    </row>
    <row r="716" ht="15.75" customHeight="1">
      <c r="A716" s="15">
        <v>700.0</v>
      </c>
      <c r="B716" s="16">
        <f t="shared" si="9"/>
        <v>680</v>
      </c>
      <c r="C716" s="16">
        <f t="shared" si="1"/>
        <v>2380000</v>
      </c>
      <c r="D716" s="16">
        <f t="shared" si="2"/>
        <v>2379320</v>
      </c>
      <c r="E716" s="16">
        <f t="shared" si="3"/>
        <v>-3568300</v>
      </c>
      <c r="F716" s="16">
        <f t="shared" si="4"/>
        <v>5948980</v>
      </c>
      <c r="G716" s="16">
        <f t="shared" si="5"/>
        <v>-1901865.161</v>
      </c>
    </row>
    <row r="717" ht="15.75" customHeight="1">
      <c r="A717" s="15">
        <v>1068000.0</v>
      </c>
      <c r="B717" s="16">
        <f t="shared" si="9"/>
        <v>680</v>
      </c>
      <c r="C717" s="16">
        <f t="shared" si="1"/>
        <v>2382000</v>
      </c>
      <c r="D717" s="16">
        <f t="shared" si="2"/>
        <v>2381320</v>
      </c>
      <c r="E717" s="16">
        <f t="shared" si="3"/>
        <v>-3571300</v>
      </c>
      <c r="F717" s="16">
        <f t="shared" si="4"/>
        <v>5953980</v>
      </c>
      <c r="G717" s="16">
        <f t="shared" si="5"/>
        <v>-834565.1613</v>
      </c>
    </row>
    <row r="718" ht="15.75" customHeight="1">
      <c r="A718" s="15">
        <v>3790000.0</v>
      </c>
      <c r="B718" s="16">
        <f t="shared" si="9"/>
        <v>680</v>
      </c>
      <c r="C718" s="16">
        <f t="shared" si="1"/>
        <v>2384000</v>
      </c>
      <c r="D718" s="16">
        <f t="shared" si="2"/>
        <v>2383320</v>
      </c>
      <c r="E718" s="16">
        <f t="shared" si="3"/>
        <v>-3574300</v>
      </c>
      <c r="F718" s="16">
        <f t="shared" si="4"/>
        <v>5958980</v>
      </c>
      <c r="G718" s="16">
        <f t="shared" si="5"/>
        <v>1887434.839</v>
      </c>
    </row>
    <row r="719" ht="15.75" customHeight="1">
      <c r="A719" s="15">
        <v>2370000.0</v>
      </c>
      <c r="B719" s="16">
        <f t="shared" si="9"/>
        <v>680</v>
      </c>
      <c r="C719" s="16">
        <f t="shared" si="1"/>
        <v>2380000</v>
      </c>
      <c r="D719" s="16">
        <f t="shared" si="2"/>
        <v>2379320</v>
      </c>
      <c r="E719" s="16">
        <f t="shared" si="3"/>
        <v>-3568300</v>
      </c>
      <c r="F719" s="16">
        <f t="shared" si="4"/>
        <v>5948980</v>
      </c>
      <c r="G719" s="16">
        <f t="shared" si="5"/>
        <v>467434.8387</v>
      </c>
    </row>
    <row r="720" ht="15.75" customHeight="1">
      <c r="A720" s="15">
        <v>1420000.0</v>
      </c>
      <c r="B720" s="16">
        <f t="shared" si="9"/>
        <v>680</v>
      </c>
      <c r="C720" s="16">
        <f t="shared" si="1"/>
        <v>2380000</v>
      </c>
      <c r="D720" s="16">
        <f t="shared" si="2"/>
        <v>2379320</v>
      </c>
      <c r="E720" s="16">
        <f t="shared" si="3"/>
        <v>-3568300</v>
      </c>
      <c r="F720" s="16">
        <f t="shared" si="4"/>
        <v>5948980</v>
      </c>
      <c r="G720" s="16">
        <f t="shared" si="5"/>
        <v>-482565.1613</v>
      </c>
    </row>
    <row r="721" ht="15.75" customHeight="1">
      <c r="A721" s="15">
        <v>2330000.0</v>
      </c>
      <c r="B721" s="16">
        <f t="shared" si="9"/>
        <v>680</v>
      </c>
      <c r="C721" s="16">
        <f t="shared" si="1"/>
        <v>2382000</v>
      </c>
      <c r="D721" s="16">
        <f t="shared" si="2"/>
        <v>2381320</v>
      </c>
      <c r="E721" s="16">
        <f t="shared" si="3"/>
        <v>-3571300</v>
      </c>
      <c r="F721" s="16">
        <f t="shared" si="4"/>
        <v>5953980</v>
      </c>
      <c r="G721" s="16">
        <f t="shared" si="5"/>
        <v>427434.8387</v>
      </c>
    </row>
    <row r="722" ht="15.75" customHeight="1">
      <c r="A722" s="15">
        <v>3500000.0</v>
      </c>
      <c r="B722" s="16">
        <f t="shared" si="9"/>
        <v>680</v>
      </c>
      <c r="C722" s="16">
        <f t="shared" si="1"/>
        <v>2384000</v>
      </c>
      <c r="D722" s="16">
        <f t="shared" si="2"/>
        <v>2383320</v>
      </c>
      <c r="E722" s="16">
        <f t="shared" si="3"/>
        <v>-3574300</v>
      </c>
      <c r="F722" s="16">
        <f t="shared" si="4"/>
        <v>5958980</v>
      </c>
      <c r="G722" s="16">
        <f t="shared" si="5"/>
        <v>1597434.839</v>
      </c>
    </row>
    <row r="723" ht="15.75" customHeight="1">
      <c r="A723" s="15">
        <v>1780000.0</v>
      </c>
      <c r="B723" s="16">
        <f t="shared" si="9"/>
        <v>680</v>
      </c>
      <c r="C723" s="16">
        <f t="shared" si="1"/>
        <v>2380000</v>
      </c>
      <c r="D723" s="16">
        <f t="shared" si="2"/>
        <v>2379320</v>
      </c>
      <c r="E723" s="16">
        <f t="shared" si="3"/>
        <v>-3568300</v>
      </c>
      <c r="F723" s="16">
        <f t="shared" si="4"/>
        <v>5948980</v>
      </c>
      <c r="G723" s="16">
        <f t="shared" si="5"/>
        <v>-122565.1613</v>
      </c>
    </row>
    <row r="724" ht="15.75" customHeight="1">
      <c r="A724" s="15">
        <v>1050000.0</v>
      </c>
      <c r="B724" s="16">
        <f t="shared" si="9"/>
        <v>680</v>
      </c>
      <c r="C724" s="16">
        <f t="shared" si="1"/>
        <v>2380000</v>
      </c>
      <c r="D724" s="16">
        <f t="shared" si="2"/>
        <v>2379320</v>
      </c>
      <c r="E724" s="16">
        <f t="shared" si="3"/>
        <v>-3568300</v>
      </c>
      <c r="F724" s="16">
        <f t="shared" si="4"/>
        <v>5948980</v>
      </c>
      <c r="G724" s="16">
        <f t="shared" si="5"/>
        <v>-852565.1613</v>
      </c>
    </row>
    <row r="725" ht="15.75" customHeight="1">
      <c r="A725" s="15">
        <v>630.0</v>
      </c>
      <c r="B725" s="16">
        <f t="shared" si="9"/>
        <v>680</v>
      </c>
      <c r="C725" s="16">
        <f t="shared" si="1"/>
        <v>2382000</v>
      </c>
      <c r="D725" s="16">
        <f t="shared" si="2"/>
        <v>2381320</v>
      </c>
      <c r="E725" s="16">
        <f t="shared" si="3"/>
        <v>-3571300</v>
      </c>
      <c r="F725" s="16">
        <f t="shared" si="4"/>
        <v>5953980</v>
      </c>
      <c r="G725" s="16">
        <f t="shared" si="5"/>
        <v>-1901935.161</v>
      </c>
    </row>
    <row r="726" ht="15.75" customHeight="1">
      <c r="A726" s="15">
        <v>530.0</v>
      </c>
      <c r="B726" s="16">
        <f t="shared" si="9"/>
        <v>680</v>
      </c>
      <c r="C726" s="16">
        <f t="shared" si="1"/>
        <v>2384000</v>
      </c>
      <c r="D726" s="16">
        <f t="shared" si="2"/>
        <v>2383320</v>
      </c>
      <c r="E726" s="16">
        <f t="shared" si="3"/>
        <v>-3574300</v>
      </c>
      <c r="F726" s="16">
        <f t="shared" si="4"/>
        <v>5958980</v>
      </c>
      <c r="G726" s="16">
        <f t="shared" si="5"/>
        <v>-1902035.161</v>
      </c>
    </row>
    <row r="727" ht="15.75" customHeight="1">
      <c r="A727" s="15">
        <v>1990000.0</v>
      </c>
      <c r="B727" s="16">
        <f t="shared" si="9"/>
        <v>680</v>
      </c>
      <c r="C727" s="16">
        <f t="shared" si="1"/>
        <v>2386000</v>
      </c>
      <c r="D727" s="16">
        <f t="shared" si="2"/>
        <v>2385320</v>
      </c>
      <c r="E727" s="16">
        <f t="shared" si="3"/>
        <v>-3577300</v>
      </c>
      <c r="F727" s="16">
        <f t="shared" si="4"/>
        <v>5963980</v>
      </c>
      <c r="G727" s="16">
        <f t="shared" si="5"/>
        <v>87434.83866</v>
      </c>
    </row>
    <row r="728" ht="15.75" customHeight="1">
      <c r="A728" s="15">
        <v>1637500.0</v>
      </c>
      <c r="B728" s="16">
        <f t="shared" si="9"/>
        <v>680</v>
      </c>
      <c r="C728" s="16">
        <f t="shared" si="1"/>
        <v>2388000</v>
      </c>
      <c r="D728" s="16">
        <f t="shared" si="2"/>
        <v>2387320</v>
      </c>
      <c r="E728" s="16">
        <f t="shared" si="3"/>
        <v>-3580300</v>
      </c>
      <c r="F728" s="16">
        <f t="shared" si="4"/>
        <v>5968980</v>
      </c>
      <c r="G728" s="16">
        <f t="shared" si="5"/>
        <v>-265065.1613</v>
      </c>
    </row>
    <row r="729" ht="15.75" customHeight="1">
      <c r="A729" s="15">
        <v>7975250.0</v>
      </c>
      <c r="B729" s="16">
        <f t="shared" si="9"/>
        <v>680</v>
      </c>
      <c r="C729" s="16">
        <f t="shared" si="1"/>
        <v>2391000</v>
      </c>
      <c r="D729" s="16">
        <f t="shared" si="2"/>
        <v>2390320</v>
      </c>
      <c r="E729" s="16">
        <f t="shared" si="3"/>
        <v>-3584800</v>
      </c>
      <c r="F729" s="16">
        <f t="shared" si="4"/>
        <v>5976480</v>
      </c>
      <c r="G729" s="16">
        <f t="shared" si="5"/>
        <v>6072684.839</v>
      </c>
    </row>
    <row r="730" ht="15.75" customHeight="1">
      <c r="A730" s="15">
        <v>669.0</v>
      </c>
      <c r="B730" s="16">
        <f t="shared" si="9"/>
        <v>680</v>
      </c>
      <c r="C730" s="16">
        <f t="shared" si="1"/>
        <v>2384000</v>
      </c>
      <c r="D730" s="16">
        <f t="shared" si="2"/>
        <v>2383320</v>
      </c>
      <c r="E730" s="16">
        <f t="shared" si="3"/>
        <v>-3574300</v>
      </c>
      <c r="F730" s="16">
        <f t="shared" si="4"/>
        <v>5958980</v>
      </c>
      <c r="G730" s="16">
        <f t="shared" si="5"/>
        <v>-1901896.161</v>
      </c>
    </row>
    <row r="731" ht="15.75" customHeight="1">
      <c r="A731" s="15">
        <v>2895000.0</v>
      </c>
      <c r="B731" s="16">
        <f t="shared" si="9"/>
        <v>680</v>
      </c>
      <c r="C731" s="16">
        <f t="shared" si="1"/>
        <v>2386000</v>
      </c>
      <c r="D731" s="16">
        <f t="shared" si="2"/>
        <v>2385320</v>
      </c>
      <c r="E731" s="16">
        <f t="shared" si="3"/>
        <v>-3577300</v>
      </c>
      <c r="F731" s="16">
        <f t="shared" si="4"/>
        <v>5963980</v>
      </c>
      <c r="G731" s="16">
        <f t="shared" si="5"/>
        <v>992434.8387</v>
      </c>
    </row>
    <row r="732" ht="15.75" customHeight="1">
      <c r="A732" s="15">
        <v>1438000.0</v>
      </c>
      <c r="B732" s="16">
        <f t="shared" si="9"/>
        <v>680</v>
      </c>
      <c r="C732" s="16">
        <f t="shared" si="1"/>
        <v>2380000</v>
      </c>
      <c r="D732" s="16">
        <f t="shared" si="2"/>
        <v>2379320</v>
      </c>
      <c r="E732" s="16">
        <f t="shared" si="3"/>
        <v>-3568300</v>
      </c>
      <c r="F732" s="16">
        <f t="shared" si="4"/>
        <v>5948980</v>
      </c>
      <c r="G732" s="16">
        <f t="shared" si="5"/>
        <v>-464565.1613</v>
      </c>
    </row>
    <row r="733" ht="15.75" customHeight="1">
      <c r="A733" s="15">
        <v>1280000.0</v>
      </c>
      <c r="B733" s="16">
        <f t="shared" si="9"/>
        <v>680</v>
      </c>
      <c r="C733" s="16">
        <f t="shared" si="1"/>
        <v>2382000</v>
      </c>
      <c r="D733" s="16">
        <f t="shared" si="2"/>
        <v>2381320</v>
      </c>
      <c r="E733" s="16">
        <f t="shared" si="3"/>
        <v>-3571300</v>
      </c>
      <c r="F733" s="16">
        <f t="shared" si="4"/>
        <v>5953980</v>
      </c>
      <c r="G733" s="16">
        <f t="shared" si="5"/>
        <v>-622565.1613</v>
      </c>
    </row>
    <row r="734" ht="15.75" customHeight="1">
      <c r="A734" s="15">
        <v>1000000.0</v>
      </c>
      <c r="B734" s="16">
        <f t="shared" si="9"/>
        <v>680</v>
      </c>
      <c r="C734" s="16">
        <f t="shared" si="1"/>
        <v>2384000</v>
      </c>
      <c r="D734" s="16">
        <f t="shared" si="2"/>
        <v>2383320</v>
      </c>
      <c r="E734" s="16">
        <f t="shared" si="3"/>
        <v>-3574300</v>
      </c>
      <c r="F734" s="16">
        <f t="shared" si="4"/>
        <v>5958980</v>
      </c>
      <c r="G734" s="16">
        <f t="shared" si="5"/>
        <v>-902565.1613</v>
      </c>
    </row>
    <row r="735" ht="15.75" customHeight="1">
      <c r="A735" s="15">
        <v>1100000.0</v>
      </c>
      <c r="B735" s="16">
        <f t="shared" si="9"/>
        <v>680</v>
      </c>
      <c r="C735" s="16">
        <f t="shared" si="1"/>
        <v>2386000</v>
      </c>
      <c r="D735" s="16">
        <f t="shared" si="2"/>
        <v>2385320</v>
      </c>
      <c r="E735" s="16">
        <f t="shared" si="3"/>
        <v>-3577300</v>
      </c>
      <c r="F735" s="16">
        <f t="shared" si="4"/>
        <v>5963980</v>
      </c>
      <c r="G735" s="16">
        <f t="shared" si="5"/>
        <v>-802565.1613</v>
      </c>
    </row>
    <row r="736" ht="15.75" customHeight="1">
      <c r="A736" s="15">
        <v>945.0</v>
      </c>
      <c r="B736" s="16">
        <f t="shared" si="9"/>
        <v>680</v>
      </c>
      <c r="C736" s="16">
        <f t="shared" si="1"/>
        <v>2388000</v>
      </c>
      <c r="D736" s="16">
        <f t="shared" si="2"/>
        <v>2387320</v>
      </c>
      <c r="E736" s="16">
        <f t="shared" si="3"/>
        <v>-3580300</v>
      </c>
      <c r="F736" s="16">
        <f t="shared" si="4"/>
        <v>5968980</v>
      </c>
      <c r="G736" s="16">
        <f t="shared" si="5"/>
        <v>-1901620.161</v>
      </c>
    </row>
    <row r="737" ht="15.75" customHeight="1">
      <c r="A737" s="15">
        <v>1050000.0</v>
      </c>
      <c r="B737" s="16">
        <f t="shared" si="9"/>
        <v>680</v>
      </c>
      <c r="C737" s="16">
        <f t="shared" si="1"/>
        <v>2391000</v>
      </c>
      <c r="D737" s="16">
        <f t="shared" si="2"/>
        <v>2390320</v>
      </c>
      <c r="E737" s="16">
        <f t="shared" si="3"/>
        <v>-3584800</v>
      </c>
      <c r="F737" s="16">
        <f t="shared" si="4"/>
        <v>5976480</v>
      </c>
      <c r="G737" s="16">
        <f t="shared" si="5"/>
        <v>-852565.1613</v>
      </c>
    </row>
    <row r="738" ht="15.75" customHeight="1">
      <c r="A738" s="15">
        <v>1550000.0</v>
      </c>
      <c r="B738" s="16">
        <f t="shared" si="9"/>
        <v>680</v>
      </c>
      <c r="C738" s="16">
        <f t="shared" si="1"/>
        <v>2394000</v>
      </c>
      <c r="D738" s="16">
        <f t="shared" si="2"/>
        <v>2393320</v>
      </c>
      <c r="E738" s="16">
        <f t="shared" si="3"/>
        <v>-3589300</v>
      </c>
      <c r="F738" s="16">
        <f t="shared" si="4"/>
        <v>5983980</v>
      </c>
      <c r="G738" s="16">
        <f t="shared" si="5"/>
        <v>-352565.1613</v>
      </c>
    </row>
    <row r="739" ht="15.75" customHeight="1">
      <c r="A739" s="15">
        <v>3100000.0</v>
      </c>
      <c r="B739" s="16">
        <f t="shared" si="9"/>
        <v>680</v>
      </c>
      <c r="C739" s="16">
        <f t="shared" si="1"/>
        <v>2397000</v>
      </c>
      <c r="D739" s="16">
        <f t="shared" si="2"/>
        <v>2396320</v>
      </c>
      <c r="E739" s="16">
        <f t="shared" si="3"/>
        <v>-3593800</v>
      </c>
      <c r="F739" s="16">
        <f t="shared" si="4"/>
        <v>5991480</v>
      </c>
      <c r="G739" s="16">
        <f t="shared" si="5"/>
        <v>1197434.839</v>
      </c>
    </row>
    <row r="740" ht="15.75" customHeight="1">
      <c r="A740" s="15">
        <v>2900000.0</v>
      </c>
      <c r="B740" s="16">
        <f t="shared" si="9"/>
        <v>680</v>
      </c>
      <c r="C740" s="16">
        <f t="shared" si="1"/>
        <v>2388000</v>
      </c>
      <c r="D740" s="16">
        <f t="shared" si="2"/>
        <v>2387320</v>
      </c>
      <c r="E740" s="16">
        <f t="shared" si="3"/>
        <v>-3580300</v>
      </c>
      <c r="F740" s="16">
        <f t="shared" si="4"/>
        <v>5968980</v>
      </c>
      <c r="G740" s="16">
        <f t="shared" si="5"/>
        <v>997434.8387</v>
      </c>
    </row>
    <row r="741" ht="15.75" customHeight="1">
      <c r="A741" s="15">
        <v>2670000.0</v>
      </c>
      <c r="B741" s="16">
        <f t="shared" si="9"/>
        <v>680</v>
      </c>
      <c r="C741" s="16">
        <f t="shared" si="1"/>
        <v>2382000</v>
      </c>
      <c r="D741" s="16">
        <f t="shared" si="2"/>
        <v>2381320</v>
      </c>
      <c r="E741" s="16">
        <f t="shared" si="3"/>
        <v>-3571300</v>
      </c>
      <c r="F741" s="16">
        <f t="shared" si="4"/>
        <v>5953980</v>
      </c>
      <c r="G741" s="16">
        <f t="shared" si="5"/>
        <v>767434.8387</v>
      </c>
    </row>
    <row r="742" ht="15.75" customHeight="1">
      <c r="A742" s="15">
        <v>908.0</v>
      </c>
      <c r="B742" s="16">
        <f t="shared" si="9"/>
        <v>680</v>
      </c>
      <c r="C742" s="16">
        <f t="shared" si="1"/>
        <v>2380000</v>
      </c>
      <c r="D742" s="16">
        <f t="shared" si="2"/>
        <v>2379320</v>
      </c>
      <c r="E742" s="16">
        <f t="shared" si="3"/>
        <v>-3568300</v>
      </c>
      <c r="F742" s="16">
        <f t="shared" si="4"/>
        <v>5948980</v>
      </c>
      <c r="G742" s="16">
        <f t="shared" si="5"/>
        <v>-1901657.161</v>
      </c>
    </row>
    <row r="743" ht="15.75" customHeight="1">
      <c r="A743" s="15">
        <v>1150000.0</v>
      </c>
      <c r="B743" s="16">
        <f t="shared" si="9"/>
        <v>680</v>
      </c>
      <c r="C743" s="16">
        <f t="shared" si="1"/>
        <v>2380000</v>
      </c>
      <c r="D743" s="16">
        <f t="shared" si="2"/>
        <v>2379320</v>
      </c>
      <c r="E743" s="16">
        <f t="shared" si="3"/>
        <v>-3568300</v>
      </c>
      <c r="F743" s="16">
        <f t="shared" si="4"/>
        <v>5948980</v>
      </c>
      <c r="G743" s="16">
        <f t="shared" si="5"/>
        <v>-752565.1613</v>
      </c>
    </row>
    <row r="744" ht="15.75" customHeight="1">
      <c r="A744" s="15">
        <v>1100000.0</v>
      </c>
      <c r="B744" s="16">
        <f t="shared" si="9"/>
        <v>680</v>
      </c>
      <c r="C744" s="16">
        <f t="shared" si="1"/>
        <v>2380000</v>
      </c>
      <c r="D744" s="16">
        <f t="shared" si="2"/>
        <v>2379320</v>
      </c>
      <c r="E744" s="16">
        <f t="shared" si="3"/>
        <v>-3568300</v>
      </c>
      <c r="F744" s="16">
        <f t="shared" si="4"/>
        <v>5948980</v>
      </c>
      <c r="G744" s="16">
        <f t="shared" si="5"/>
        <v>-802565.1613</v>
      </c>
    </row>
    <row r="745" ht="15.75" customHeight="1">
      <c r="A745" s="15">
        <v>3699000.0</v>
      </c>
      <c r="B745" s="16">
        <f t="shared" si="9"/>
        <v>680</v>
      </c>
      <c r="C745" s="16">
        <f t="shared" si="1"/>
        <v>2382000</v>
      </c>
      <c r="D745" s="16">
        <f t="shared" si="2"/>
        <v>2381320</v>
      </c>
      <c r="E745" s="16">
        <f t="shared" si="3"/>
        <v>-3571300</v>
      </c>
      <c r="F745" s="16">
        <f t="shared" si="4"/>
        <v>5953980</v>
      </c>
      <c r="G745" s="16">
        <f t="shared" si="5"/>
        <v>1796434.839</v>
      </c>
    </row>
    <row r="746" ht="15.75" customHeight="1">
      <c r="A746" s="15">
        <v>664.0</v>
      </c>
      <c r="B746" s="16">
        <f t="shared" si="9"/>
        <v>680</v>
      </c>
      <c r="C746" s="16">
        <f t="shared" si="1"/>
        <v>2380000</v>
      </c>
      <c r="D746" s="16">
        <f t="shared" si="2"/>
        <v>2379320</v>
      </c>
      <c r="E746" s="16">
        <f t="shared" si="3"/>
        <v>-3568300</v>
      </c>
      <c r="F746" s="16">
        <f t="shared" si="4"/>
        <v>5948980</v>
      </c>
      <c r="G746" s="16">
        <f t="shared" si="5"/>
        <v>-1901901.161</v>
      </c>
    </row>
    <row r="747" ht="15.75" customHeight="1">
      <c r="A747" s="15">
        <v>609.0</v>
      </c>
      <c r="B747" s="16">
        <f t="shared" si="9"/>
        <v>680</v>
      </c>
      <c r="C747" s="16">
        <f t="shared" si="1"/>
        <v>2380000</v>
      </c>
      <c r="D747" s="16">
        <f t="shared" si="2"/>
        <v>2379320</v>
      </c>
      <c r="E747" s="16">
        <f t="shared" si="3"/>
        <v>-3568300</v>
      </c>
      <c r="F747" s="16">
        <f t="shared" si="4"/>
        <v>5948980</v>
      </c>
      <c r="G747" s="16">
        <f t="shared" si="5"/>
        <v>-1901956.161</v>
      </c>
    </row>
    <row r="748" ht="15.75" customHeight="1">
      <c r="A748" s="15">
        <v>1050000.0</v>
      </c>
      <c r="B748" s="16">
        <f t="shared" si="9"/>
        <v>680</v>
      </c>
      <c r="C748" s="16">
        <f t="shared" si="1"/>
        <v>2380000</v>
      </c>
      <c r="D748" s="16">
        <f t="shared" si="2"/>
        <v>2379320</v>
      </c>
      <c r="E748" s="16">
        <f t="shared" si="3"/>
        <v>-3568300</v>
      </c>
      <c r="F748" s="16">
        <f t="shared" si="4"/>
        <v>5948980</v>
      </c>
      <c r="G748" s="16">
        <f t="shared" si="5"/>
        <v>-852565.1613</v>
      </c>
    </row>
    <row r="749" ht="15.75" customHeight="1">
      <c r="A749" s="15">
        <v>990.0</v>
      </c>
      <c r="B749" s="16">
        <f t="shared" si="9"/>
        <v>680</v>
      </c>
      <c r="C749" s="16">
        <f t="shared" si="1"/>
        <v>2382000</v>
      </c>
      <c r="D749" s="16">
        <f t="shared" si="2"/>
        <v>2381320</v>
      </c>
      <c r="E749" s="16">
        <f t="shared" si="3"/>
        <v>-3571300</v>
      </c>
      <c r="F749" s="16">
        <f t="shared" si="4"/>
        <v>5953980</v>
      </c>
      <c r="G749" s="16">
        <f t="shared" si="5"/>
        <v>-1901575.161</v>
      </c>
    </row>
    <row r="750" ht="15.75" customHeight="1">
      <c r="A750" s="15">
        <v>768.0</v>
      </c>
      <c r="B750" s="16">
        <f t="shared" si="9"/>
        <v>680</v>
      </c>
      <c r="C750" s="16">
        <f t="shared" si="1"/>
        <v>2384000</v>
      </c>
      <c r="D750" s="16">
        <f t="shared" si="2"/>
        <v>2383320</v>
      </c>
      <c r="E750" s="16">
        <f t="shared" si="3"/>
        <v>-3574300</v>
      </c>
      <c r="F750" s="16">
        <f t="shared" si="4"/>
        <v>5958980</v>
      </c>
      <c r="G750" s="16">
        <f t="shared" si="5"/>
        <v>-1901797.161</v>
      </c>
    </row>
    <row r="751" ht="15.75" customHeight="1">
      <c r="A751" s="15">
        <v>1450000.0</v>
      </c>
      <c r="B751" s="16">
        <f t="shared" si="9"/>
        <v>680</v>
      </c>
      <c r="C751" s="16">
        <f t="shared" si="1"/>
        <v>2386000</v>
      </c>
      <c r="D751" s="16">
        <f t="shared" si="2"/>
        <v>2385320</v>
      </c>
      <c r="E751" s="16">
        <f t="shared" si="3"/>
        <v>-3577300</v>
      </c>
      <c r="F751" s="16">
        <f t="shared" si="4"/>
        <v>5963980</v>
      </c>
      <c r="G751" s="16">
        <f t="shared" si="5"/>
        <v>-452565.1613</v>
      </c>
    </row>
    <row r="752" ht="15.75" customHeight="1">
      <c r="A752" s="15">
        <v>1230000.0</v>
      </c>
      <c r="B752" s="16">
        <f t="shared" si="9"/>
        <v>680</v>
      </c>
      <c r="C752" s="16">
        <f t="shared" si="1"/>
        <v>2388000</v>
      </c>
      <c r="D752" s="16">
        <f t="shared" si="2"/>
        <v>2387320</v>
      </c>
      <c r="E752" s="16">
        <f t="shared" si="3"/>
        <v>-3580300</v>
      </c>
      <c r="F752" s="16">
        <f t="shared" si="4"/>
        <v>5968980</v>
      </c>
      <c r="G752" s="16">
        <f t="shared" si="5"/>
        <v>-672565.1613</v>
      </c>
    </row>
    <row r="753" ht="15.75" customHeight="1">
      <c r="A753" s="15">
        <v>1000000.0</v>
      </c>
      <c r="B753" s="16">
        <f t="shared" si="9"/>
        <v>680</v>
      </c>
      <c r="C753" s="16">
        <f t="shared" si="1"/>
        <v>2391000</v>
      </c>
      <c r="D753" s="16">
        <f t="shared" si="2"/>
        <v>2390320</v>
      </c>
      <c r="E753" s="16">
        <f t="shared" si="3"/>
        <v>-3584800</v>
      </c>
      <c r="F753" s="16">
        <f t="shared" si="4"/>
        <v>5976480</v>
      </c>
      <c r="G753" s="16">
        <f t="shared" si="5"/>
        <v>-902565.1613</v>
      </c>
    </row>
    <row r="754" ht="15.75" customHeight="1">
      <c r="A754" s="15">
        <v>1685000.0</v>
      </c>
      <c r="B754" s="16">
        <f t="shared" si="9"/>
        <v>680</v>
      </c>
      <c r="C754" s="16">
        <f t="shared" si="1"/>
        <v>2394000</v>
      </c>
      <c r="D754" s="16">
        <f t="shared" si="2"/>
        <v>2393320</v>
      </c>
      <c r="E754" s="16">
        <f t="shared" si="3"/>
        <v>-3589300</v>
      </c>
      <c r="F754" s="16">
        <f t="shared" si="4"/>
        <v>5983980</v>
      </c>
      <c r="G754" s="16">
        <f t="shared" si="5"/>
        <v>-217565.1613</v>
      </c>
    </row>
    <row r="755" ht="15.75" customHeight="1">
      <c r="A755" s="15">
        <v>1377000.0</v>
      </c>
      <c r="B755" s="16">
        <f t="shared" si="9"/>
        <v>680</v>
      </c>
      <c r="C755" s="16">
        <f t="shared" si="1"/>
        <v>2397000</v>
      </c>
      <c r="D755" s="16">
        <f t="shared" si="2"/>
        <v>2396320</v>
      </c>
      <c r="E755" s="16">
        <f t="shared" si="3"/>
        <v>-3593800</v>
      </c>
      <c r="F755" s="16">
        <f t="shared" si="4"/>
        <v>5991480</v>
      </c>
      <c r="G755" s="16">
        <f t="shared" si="5"/>
        <v>-525565.1613</v>
      </c>
    </row>
    <row r="756" ht="15.75" customHeight="1">
      <c r="A756" s="15">
        <v>2800000.0</v>
      </c>
      <c r="B756" s="16">
        <f t="shared" si="9"/>
        <v>680</v>
      </c>
      <c r="C756" s="16">
        <f t="shared" si="1"/>
        <v>2400000</v>
      </c>
      <c r="D756" s="16">
        <f t="shared" si="2"/>
        <v>2399320</v>
      </c>
      <c r="E756" s="16">
        <f t="shared" si="3"/>
        <v>-3598300</v>
      </c>
      <c r="F756" s="16">
        <f t="shared" si="4"/>
        <v>5998980</v>
      </c>
      <c r="G756" s="16">
        <f t="shared" si="5"/>
        <v>897434.8387</v>
      </c>
    </row>
    <row r="757" ht="15.75" customHeight="1">
      <c r="A757" s="15">
        <v>1600000.0</v>
      </c>
      <c r="B757" s="16">
        <f t="shared" si="9"/>
        <v>680</v>
      </c>
      <c r="C757" s="16">
        <f t="shared" si="1"/>
        <v>2391000</v>
      </c>
      <c r="D757" s="16">
        <f t="shared" si="2"/>
        <v>2390320</v>
      </c>
      <c r="E757" s="16">
        <f t="shared" si="3"/>
        <v>-3584800</v>
      </c>
      <c r="F757" s="16">
        <f t="shared" si="4"/>
        <v>5976480</v>
      </c>
      <c r="G757" s="16">
        <f t="shared" si="5"/>
        <v>-302565.1613</v>
      </c>
    </row>
    <row r="758" ht="15.75" customHeight="1">
      <c r="A758" s="15">
        <v>1750000.0</v>
      </c>
      <c r="B758" s="16">
        <f t="shared" si="9"/>
        <v>680</v>
      </c>
      <c r="C758" s="16">
        <f t="shared" si="1"/>
        <v>2394000</v>
      </c>
      <c r="D758" s="16">
        <f t="shared" si="2"/>
        <v>2393320</v>
      </c>
      <c r="E758" s="16">
        <f t="shared" si="3"/>
        <v>-3589300</v>
      </c>
      <c r="F758" s="16">
        <f t="shared" si="4"/>
        <v>5983980</v>
      </c>
      <c r="G758" s="16">
        <f t="shared" si="5"/>
        <v>-152565.1613</v>
      </c>
    </row>
    <row r="759" ht="15.75" customHeight="1">
      <c r="A759" s="15">
        <v>2600000.0</v>
      </c>
      <c r="B759" s="16">
        <f t="shared" si="9"/>
        <v>680</v>
      </c>
      <c r="C759" s="16">
        <f t="shared" si="1"/>
        <v>2397000</v>
      </c>
      <c r="D759" s="16">
        <f t="shared" si="2"/>
        <v>2396320</v>
      </c>
      <c r="E759" s="16">
        <f t="shared" si="3"/>
        <v>-3593800</v>
      </c>
      <c r="F759" s="16">
        <f t="shared" si="4"/>
        <v>5991480</v>
      </c>
      <c r="G759" s="16">
        <f t="shared" si="5"/>
        <v>697434.8387</v>
      </c>
    </row>
    <row r="760" ht="15.75" customHeight="1">
      <c r="A760" s="15">
        <v>3600000.0</v>
      </c>
      <c r="B760" s="16">
        <f t="shared" si="9"/>
        <v>680</v>
      </c>
      <c r="C760" s="16">
        <f t="shared" si="1"/>
        <v>2388000</v>
      </c>
      <c r="D760" s="16">
        <f t="shared" si="2"/>
        <v>2387320</v>
      </c>
      <c r="E760" s="16">
        <f t="shared" si="3"/>
        <v>-3580300</v>
      </c>
      <c r="F760" s="16">
        <f t="shared" si="4"/>
        <v>5968980</v>
      </c>
      <c r="G760" s="16">
        <f t="shared" si="5"/>
        <v>1697434.839</v>
      </c>
    </row>
    <row r="761" ht="15.75" customHeight="1">
      <c r="A761" s="15">
        <v>1400000.0</v>
      </c>
      <c r="B761" s="16">
        <f t="shared" si="9"/>
        <v>680</v>
      </c>
      <c r="C761" s="16">
        <f t="shared" si="1"/>
        <v>2382000</v>
      </c>
      <c r="D761" s="16">
        <f t="shared" si="2"/>
        <v>2381320</v>
      </c>
      <c r="E761" s="16">
        <f t="shared" si="3"/>
        <v>-3571300</v>
      </c>
      <c r="F761" s="16">
        <f t="shared" si="4"/>
        <v>5953980</v>
      </c>
      <c r="G761" s="16">
        <f t="shared" si="5"/>
        <v>-502565.1613</v>
      </c>
    </row>
    <row r="762" ht="15.75" customHeight="1">
      <c r="A762" s="15">
        <v>1000000.0</v>
      </c>
      <c r="B762" s="16">
        <f t="shared" si="9"/>
        <v>680</v>
      </c>
      <c r="C762" s="16">
        <f t="shared" si="1"/>
        <v>2384000</v>
      </c>
      <c r="D762" s="16">
        <f t="shared" si="2"/>
        <v>2383320</v>
      </c>
      <c r="E762" s="16">
        <f t="shared" si="3"/>
        <v>-3574300</v>
      </c>
      <c r="F762" s="16">
        <f t="shared" si="4"/>
        <v>5958980</v>
      </c>
      <c r="G762" s="16">
        <f t="shared" si="5"/>
        <v>-902565.1613</v>
      </c>
    </row>
    <row r="763" ht="15.75" customHeight="1">
      <c r="A763" s="15">
        <v>5070000.0</v>
      </c>
      <c r="B763" s="16">
        <f t="shared" si="9"/>
        <v>680</v>
      </c>
      <c r="C763" s="16">
        <f t="shared" si="1"/>
        <v>2386000</v>
      </c>
      <c r="D763" s="16">
        <f t="shared" si="2"/>
        <v>2385320</v>
      </c>
      <c r="E763" s="16">
        <f t="shared" si="3"/>
        <v>-3577300</v>
      </c>
      <c r="F763" s="16">
        <f t="shared" si="4"/>
        <v>5963980</v>
      </c>
      <c r="G763" s="16">
        <f t="shared" si="5"/>
        <v>3167434.839</v>
      </c>
    </row>
    <row r="764" ht="15.75" customHeight="1">
      <c r="A764" s="15">
        <v>450.0</v>
      </c>
      <c r="B764" s="16">
        <f t="shared" si="9"/>
        <v>680</v>
      </c>
      <c r="C764" s="16">
        <f t="shared" si="1"/>
        <v>2380000</v>
      </c>
      <c r="D764" s="16">
        <f t="shared" si="2"/>
        <v>2379320</v>
      </c>
      <c r="E764" s="16">
        <f t="shared" si="3"/>
        <v>-3568300</v>
      </c>
      <c r="F764" s="16">
        <f t="shared" si="4"/>
        <v>5948980</v>
      </c>
      <c r="G764" s="16">
        <f t="shared" si="5"/>
        <v>-1902115.161</v>
      </c>
    </row>
    <row r="765" ht="15.75" customHeight="1">
      <c r="A765" s="15">
        <v>4300000.0</v>
      </c>
      <c r="B765" s="16">
        <f t="shared" si="9"/>
        <v>680</v>
      </c>
      <c r="C765" s="16">
        <f t="shared" si="1"/>
        <v>2382000</v>
      </c>
      <c r="D765" s="16">
        <f t="shared" si="2"/>
        <v>2381320</v>
      </c>
      <c r="E765" s="16">
        <f t="shared" si="3"/>
        <v>-3571300</v>
      </c>
      <c r="F765" s="16">
        <f t="shared" si="4"/>
        <v>5953980</v>
      </c>
      <c r="G765" s="16">
        <f t="shared" si="5"/>
        <v>2397434.839</v>
      </c>
    </row>
    <row r="766" ht="15.75" customHeight="1">
      <c r="A766" s="15">
        <v>3843000.0</v>
      </c>
      <c r="B766" s="16">
        <f t="shared" si="9"/>
        <v>680</v>
      </c>
      <c r="C766" s="16">
        <f t="shared" si="1"/>
        <v>2380000</v>
      </c>
      <c r="D766" s="16">
        <f t="shared" si="2"/>
        <v>2379320</v>
      </c>
      <c r="E766" s="16">
        <f t="shared" si="3"/>
        <v>-3568300</v>
      </c>
      <c r="F766" s="16">
        <f t="shared" si="4"/>
        <v>5948980</v>
      </c>
      <c r="G766" s="16">
        <f t="shared" si="5"/>
        <v>1940434.839</v>
      </c>
    </row>
    <row r="767" ht="15.75" customHeight="1">
      <c r="A767" s="15">
        <v>8000000.0</v>
      </c>
      <c r="B767" s="16">
        <f t="shared" si="9"/>
        <v>680</v>
      </c>
      <c r="C767" s="16">
        <f t="shared" si="1"/>
        <v>2380000</v>
      </c>
      <c r="D767" s="16">
        <f t="shared" si="2"/>
        <v>2379320</v>
      </c>
      <c r="E767" s="16">
        <f t="shared" si="3"/>
        <v>-3568300</v>
      </c>
      <c r="F767" s="16">
        <f t="shared" si="4"/>
        <v>5948980</v>
      </c>
      <c r="G767" s="16">
        <f t="shared" si="5"/>
        <v>6097434.839</v>
      </c>
    </row>
    <row r="768" ht="15.75" customHeight="1">
      <c r="A768" s="15">
        <v>1.18E7</v>
      </c>
      <c r="B768" s="16">
        <f t="shared" si="9"/>
        <v>680</v>
      </c>
      <c r="C768" s="16">
        <f t="shared" si="1"/>
        <v>2380000</v>
      </c>
      <c r="D768" s="16">
        <f t="shared" si="2"/>
        <v>2379320</v>
      </c>
      <c r="E768" s="16">
        <f t="shared" si="3"/>
        <v>-3568300</v>
      </c>
      <c r="F768" s="16">
        <f t="shared" si="4"/>
        <v>5948980</v>
      </c>
      <c r="G768" s="16">
        <f t="shared" si="5"/>
        <v>9897434.839</v>
      </c>
    </row>
    <row r="769" ht="15.75" customHeight="1">
      <c r="A769" s="15">
        <v>1.18E7</v>
      </c>
      <c r="B769" s="16">
        <f t="shared" si="9"/>
        <v>680</v>
      </c>
      <c r="C769" s="16">
        <f t="shared" si="1"/>
        <v>2380000</v>
      </c>
      <c r="D769" s="16">
        <f t="shared" si="2"/>
        <v>2379320</v>
      </c>
      <c r="E769" s="16">
        <f t="shared" si="3"/>
        <v>-3568300</v>
      </c>
      <c r="F769" s="16">
        <f t="shared" si="4"/>
        <v>5948980</v>
      </c>
      <c r="G769" s="16">
        <f t="shared" si="5"/>
        <v>9897434.839</v>
      </c>
    </row>
    <row r="770" ht="15.75" customHeight="1">
      <c r="A770" s="15">
        <v>1061100.0</v>
      </c>
      <c r="B770" s="16">
        <f t="shared" si="9"/>
        <v>680</v>
      </c>
      <c r="C770" s="16">
        <f t="shared" si="1"/>
        <v>2380000</v>
      </c>
      <c r="D770" s="16">
        <f t="shared" si="2"/>
        <v>2379320</v>
      </c>
      <c r="E770" s="16">
        <f t="shared" si="3"/>
        <v>-3568300</v>
      </c>
      <c r="F770" s="16">
        <f t="shared" si="4"/>
        <v>5948980</v>
      </c>
      <c r="G770" s="16">
        <f t="shared" si="5"/>
        <v>-841465.1613</v>
      </c>
    </row>
    <row r="771" ht="15.75" customHeight="1">
      <c r="A771" s="15">
        <v>900.0</v>
      </c>
      <c r="B771" s="16">
        <f t="shared" si="9"/>
        <v>680</v>
      </c>
      <c r="C771" s="16">
        <f t="shared" si="1"/>
        <v>2380000</v>
      </c>
      <c r="D771" s="16">
        <f t="shared" si="2"/>
        <v>2379320</v>
      </c>
      <c r="E771" s="16">
        <f t="shared" si="3"/>
        <v>-3568300</v>
      </c>
      <c r="F771" s="16">
        <f t="shared" si="4"/>
        <v>5948980</v>
      </c>
      <c r="G771" s="16">
        <f t="shared" si="5"/>
        <v>-1901665.161</v>
      </c>
    </row>
    <row r="772" ht="15.75" customHeight="1">
      <c r="A772" s="15">
        <v>485.0</v>
      </c>
      <c r="B772" s="16">
        <f t="shared" si="9"/>
        <v>680</v>
      </c>
      <c r="C772" s="16">
        <f t="shared" si="1"/>
        <v>2380000</v>
      </c>
      <c r="D772" s="16">
        <f t="shared" si="2"/>
        <v>2379320</v>
      </c>
      <c r="E772" s="16">
        <f t="shared" si="3"/>
        <v>-3568300</v>
      </c>
      <c r="F772" s="16">
        <f t="shared" si="4"/>
        <v>5948980</v>
      </c>
      <c r="G772" s="16">
        <f t="shared" si="5"/>
        <v>-1902080.161</v>
      </c>
    </row>
    <row r="773" ht="15.75" customHeight="1">
      <c r="A773" s="15">
        <v>1160000.0</v>
      </c>
      <c r="B773" s="16">
        <f t="shared" si="9"/>
        <v>680</v>
      </c>
      <c r="C773" s="16">
        <f t="shared" si="1"/>
        <v>2380000</v>
      </c>
      <c r="D773" s="16">
        <f t="shared" si="2"/>
        <v>2379320</v>
      </c>
      <c r="E773" s="16">
        <f t="shared" si="3"/>
        <v>-3568300</v>
      </c>
      <c r="F773" s="16">
        <f t="shared" si="4"/>
        <v>5948980</v>
      </c>
      <c r="G773" s="16">
        <f t="shared" si="5"/>
        <v>-742565.1613</v>
      </c>
    </row>
    <row r="774" ht="15.75" customHeight="1">
      <c r="A774" s="15">
        <v>3550000.0</v>
      </c>
      <c r="B774" s="16">
        <f t="shared" si="9"/>
        <v>680</v>
      </c>
      <c r="C774" s="16">
        <f t="shared" si="1"/>
        <v>2380000</v>
      </c>
      <c r="D774" s="16">
        <f t="shared" si="2"/>
        <v>2379320</v>
      </c>
      <c r="E774" s="16">
        <f t="shared" si="3"/>
        <v>-3568300</v>
      </c>
      <c r="F774" s="16">
        <f t="shared" si="4"/>
        <v>5948980</v>
      </c>
      <c r="G774" s="16">
        <f t="shared" si="5"/>
        <v>1647434.839</v>
      </c>
    </row>
    <row r="775" ht="15.75" customHeight="1">
      <c r="A775" s="15">
        <v>1.18E7</v>
      </c>
      <c r="B775" s="16">
        <f t="shared" si="9"/>
        <v>680</v>
      </c>
      <c r="C775" s="16">
        <f t="shared" si="1"/>
        <v>2380000</v>
      </c>
      <c r="D775" s="16">
        <f t="shared" si="2"/>
        <v>2379320</v>
      </c>
      <c r="E775" s="16">
        <f t="shared" si="3"/>
        <v>-3568300</v>
      </c>
      <c r="F775" s="16">
        <f t="shared" si="4"/>
        <v>5948980</v>
      </c>
      <c r="G775" s="16">
        <f t="shared" si="5"/>
        <v>9897434.839</v>
      </c>
    </row>
    <row r="776" ht="15.75" customHeight="1">
      <c r="A776" s="15">
        <v>980.0</v>
      </c>
      <c r="B776" s="16">
        <f t="shared" si="9"/>
        <v>680</v>
      </c>
      <c r="C776" s="16">
        <f t="shared" si="1"/>
        <v>2380000</v>
      </c>
      <c r="D776" s="16">
        <f t="shared" si="2"/>
        <v>2379320</v>
      </c>
      <c r="E776" s="16">
        <f t="shared" si="3"/>
        <v>-3568300</v>
      </c>
      <c r="F776" s="16">
        <f t="shared" si="4"/>
        <v>5948980</v>
      </c>
      <c r="G776" s="16">
        <f t="shared" si="5"/>
        <v>-1901585.161</v>
      </c>
    </row>
    <row r="777" ht="15.75" customHeight="1">
      <c r="A777" s="15">
        <v>1300000.0</v>
      </c>
      <c r="B777" s="16">
        <f t="shared" si="9"/>
        <v>680</v>
      </c>
      <c r="C777" s="16">
        <f t="shared" si="1"/>
        <v>2380000</v>
      </c>
      <c r="D777" s="16">
        <f t="shared" si="2"/>
        <v>2379320</v>
      </c>
      <c r="E777" s="16">
        <f t="shared" si="3"/>
        <v>-3568300</v>
      </c>
      <c r="F777" s="16">
        <f t="shared" si="4"/>
        <v>5948980</v>
      </c>
      <c r="G777" s="16">
        <f t="shared" si="5"/>
        <v>-602565.1613</v>
      </c>
    </row>
    <row r="778" ht="15.75" customHeight="1">
      <c r="A778" s="15">
        <v>930.0</v>
      </c>
      <c r="B778" s="16">
        <f t="shared" si="9"/>
        <v>680</v>
      </c>
      <c r="C778" s="16">
        <f t="shared" si="1"/>
        <v>2380000</v>
      </c>
      <c r="D778" s="16">
        <f t="shared" si="2"/>
        <v>2379320</v>
      </c>
      <c r="E778" s="16">
        <f t="shared" si="3"/>
        <v>-3568300</v>
      </c>
      <c r="F778" s="16">
        <f t="shared" si="4"/>
        <v>5948980</v>
      </c>
      <c r="G778" s="16">
        <f t="shared" si="5"/>
        <v>-1901635.161</v>
      </c>
    </row>
    <row r="779" ht="15.75" customHeight="1">
      <c r="A779" s="15">
        <v>710.0</v>
      </c>
      <c r="B779" s="16">
        <f t="shared" si="9"/>
        <v>680</v>
      </c>
      <c r="C779" s="16">
        <f t="shared" si="1"/>
        <v>2380000</v>
      </c>
      <c r="D779" s="16">
        <f t="shared" si="2"/>
        <v>2379320</v>
      </c>
      <c r="E779" s="16">
        <f t="shared" si="3"/>
        <v>-3568300</v>
      </c>
      <c r="F779" s="16">
        <f t="shared" si="4"/>
        <v>5948980</v>
      </c>
      <c r="G779" s="16">
        <f t="shared" si="5"/>
        <v>-1901855.161</v>
      </c>
    </row>
    <row r="780" ht="15.75" customHeight="1">
      <c r="A780" s="15">
        <v>1174338.0</v>
      </c>
      <c r="B780" s="16">
        <f t="shared" si="9"/>
        <v>680</v>
      </c>
      <c r="C780" s="16">
        <f t="shared" si="1"/>
        <v>2380000</v>
      </c>
      <c r="D780" s="16">
        <f t="shared" si="2"/>
        <v>2379320</v>
      </c>
      <c r="E780" s="16">
        <f t="shared" si="3"/>
        <v>-3568300</v>
      </c>
      <c r="F780" s="16">
        <f t="shared" si="4"/>
        <v>5948980</v>
      </c>
      <c r="G780" s="16">
        <f t="shared" si="5"/>
        <v>-728227.1613</v>
      </c>
    </row>
    <row r="781" ht="15.75" customHeight="1">
      <c r="A781" s="15">
        <v>1600000.0</v>
      </c>
      <c r="B781" s="16">
        <f t="shared" si="9"/>
        <v>680</v>
      </c>
      <c r="C781" s="16">
        <f t="shared" si="1"/>
        <v>2380000</v>
      </c>
      <c r="D781" s="16">
        <f t="shared" si="2"/>
        <v>2379320</v>
      </c>
      <c r="E781" s="16">
        <f t="shared" si="3"/>
        <v>-3568300</v>
      </c>
      <c r="F781" s="16">
        <f t="shared" si="4"/>
        <v>5948980</v>
      </c>
      <c r="G781" s="16">
        <f t="shared" si="5"/>
        <v>-302565.1613</v>
      </c>
    </row>
    <row r="782" ht="15.75" customHeight="1">
      <c r="A782" s="15">
        <v>1250000.0</v>
      </c>
      <c r="B782" s="16">
        <f t="shared" si="9"/>
        <v>680</v>
      </c>
      <c r="C782" s="16">
        <f t="shared" si="1"/>
        <v>2380000</v>
      </c>
      <c r="D782" s="16">
        <f t="shared" si="2"/>
        <v>2379320</v>
      </c>
      <c r="E782" s="16">
        <f t="shared" si="3"/>
        <v>-3568300</v>
      </c>
      <c r="F782" s="16">
        <f t="shared" si="4"/>
        <v>5948980</v>
      </c>
      <c r="G782" s="16">
        <f t="shared" si="5"/>
        <v>-652565.1613</v>
      </c>
    </row>
    <row r="783" ht="15.75" customHeight="1">
      <c r="A783" s="15">
        <v>648888.0</v>
      </c>
      <c r="B783" s="16">
        <f t="shared" si="9"/>
        <v>680</v>
      </c>
      <c r="C783" s="16">
        <f t="shared" si="1"/>
        <v>2380000</v>
      </c>
      <c r="D783" s="16">
        <f t="shared" si="2"/>
        <v>2379320</v>
      </c>
      <c r="E783" s="16">
        <f t="shared" si="3"/>
        <v>-3568300</v>
      </c>
      <c r="F783" s="16">
        <f t="shared" si="4"/>
        <v>5948980</v>
      </c>
      <c r="G783" s="16">
        <f t="shared" si="5"/>
        <v>-1253677.161</v>
      </c>
    </row>
    <row r="784" ht="15.75" customHeight="1">
      <c r="A784" s="15">
        <v>1830000.0</v>
      </c>
      <c r="B784" s="16">
        <f t="shared" si="9"/>
        <v>680</v>
      </c>
      <c r="C784" s="16">
        <f t="shared" si="1"/>
        <v>2380000</v>
      </c>
      <c r="D784" s="16">
        <f t="shared" si="2"/>
        <v>2379320</v>
      </c>
      <c r="E784" s="16">
        <f t="shared" si="3"/>
        <v>-3568300</v>
      </c>
      <c r="F784" s="16">
        <f t="shared" si="4"/>
        <v>5948980</v>
      </c>
      <c r="G784" s="16">
        <f t="shared" si="5"/>
        <v>-72565.16134</v>
      </c>
    </row>
    <row r="785" ht="15.75" customHeight="1">
      <c r="A785" s="15">
        <v>2100000.0</v>
      </c>
      <c r="B785" s="16">
        <f t="shared" si="9"/>
        <v>680</v>
      </c>
      <c r="C785" s="16">
        <f t="shared" si="1"/>
        <v>2380000</v>
      </c>
      <c r="D785" s="16">
        <f t="shared" si="2"/>
        <v>2379320</v>
      </c>
      <c r="E785" s="16">
        <f t="shared" si="3"/>
        <v>-3568300</v>
      </c>
      <c r="F785" s="16">
        <f t="shared" si="4"/>
        <v>5948980</v>
      </c>
      <c r="G785" s="16">
        <f t="shared" si="5"/>
        <v>197434.8387</v>
      </c>
    </row>
    <row r="786" ht="15.75" customHeight="1">
      <c r="A786" s="15">
        <v>1890000.0</v>
      </c>
      <c r="B786" s="16">
        <f t="shared" si="9"/>
        <v>680</v>
      </c>
      <c r="C786" s="16">
        <f t="shared" si="1"/>
        <v>2380000</v>
      </c>
      <c r="D786" s="16">
        <f t="shared" si="2"/>
        <v>2379320</v>
      </c>
      <c r="E786" s="16">
        <f t="shared" si="3"/>
        <v>-3568300</v>
      </c>
      <c r="F786" s="16">
        <f t="shared" si="4"/>
        <v>5948980</v>
      </c>
      <c r="G786" s="16">
        <f t="shared" si="5"/>
        <v>-12565.16134</v>
      </c>
    </row>
    <row r="787" ht="15.75" customHeight="1">
      <c r="A787" s="15">
        <v>1049888.0</v>
      </c>
      <c r="B787" s="16">
        <f t="shared" si="9"/>
        <v>680</v>
      </c>
      <c r="C787" s="16">
        <f t="shared" si="1"/>
        <v>2380000</v>
      </c>
      <c r="D787" s="16">
        <f t="shared" si="2"/>
        <v>2379320</v>
      </c>
      <c r="E787" s="16">
        <f t="shared" si="3"/>
        <v>-3568300</v>
      </c>
      <c r="F787" s="16">
        <f t="shared" si="4"/>
        <v>5948980</v>
      </c>
      <c r="G787" s="16">
        <f t="shared" si="5"/>
        <v>-852677.1613</v>
      </c>
    </row>
    <row r="788" ht="15.75" customHeight="1">
      <c r="A788" s="15">
        <v>1850000.0</v>
      </c>
      <c r="B788" s="16">
        <f t="shared" si="9"/>
        <v>680</v>
      </c>
      <c r="C788" s="16">
        <f t="shared" si="1"/>
        <v>2380000</v>
      </c>
      <c r="D788" s="16">
        <f t="shared" si="2"/>
        <v>2379320</v>
      </c>
      <c r="E788" s="16">
        <f t="shared" si="3"/>
        <v>-3568300</v>
      </c>
      <c r="F788" s="16">
        <f t="shared" si="4"/>
        <v>5948980</v>
      </c>
      <c r="G788" s="16">
        <f t="shared" si="5"/>
        <v>-52565.16134</v>
      </c>
    </row>
    <row r="789" ht="15.75" customHeight="1">
      <c r="A789" s="15">
        <v>2200000.0</v>
      </c>
      <c r="B789" s="16">
        <f t="shared" si="9"/>
        <v>680</v>
      </c>
      <c r="C789" s="16">
        <f t="shared" si="1"/>
        <v>2380000</v>
      </c>
      <c r="D789" s="16">
        <f t="shared" si="2"/>
        <v>2379320</v>
      </c>
      <c r="E789" s="16">
        <f t="shared" si="3"/>
        <v>-3568300</v>
      </c>
      <c r="F789" s="16">
        <f t="shared" si="4"/>
        <v>5948980</v>
      </c>
      <c r="G789" s="16">
        <f t="shared" si="5"/>
        <v>297434.8387</v>
      </c>
    </row>
    <row r="790" ht="15.75" customHeight="1">
      <c r="A790" s="15">
        <v>1.18E7</v>
      </c>
      <c r="B790" s="16">
        <f t="shared" si="9"/>
        <v>680</v>
      </c>
      <c r="C790" s="16">
        <f t="shared" si="1"/>
        <v>2380000</v>
      </c>
      <c r="D790" s="16">
        <f t="shared" si="2"/>
        <v>2379320</v>
      </c>
      <c r="E790" s="16">
        <f t="shared" si="3"/>
        <v>-3568300</v>
      </c>
      <c r="F790" s="16">
        <f t="shared" si="4"/>
        <v>5948980</v>
      </c>
      <c r="G790" s="16">
        <f t="shared" si="5"/>
        <v>9897434.839</v>
      </c>
    </row>
    <row r="791" ht="15.75" customHeight="1">
      <c r="A791" s="15">
        <v>3890000.0</v>
      </c>
      <c r="B791" s="16">
        <f t="shared" si="9"/>
        <v>680</v>
      </c>
      <c r="C791" s="16">
        <f t="shared" si="1"/>
        <v>2380000</v>
      </c>
      <c r="D791" s="16">
        <f t="shared" si="2"/>
        <v>2379320</v>
      </c>
      <c r="E791" s="16">
        <f t="shared" si="3"/>
        <v>-3568300</v>
      </c>
      <c r="F791" s="16">
        <f t="shared" si="4"/>
        <v>5948980</v>
      </c>
      <c r="G791" s="16">
        <f t="shared" si="5"/>
        <v>1987434.839</v>
      </c>
    </row>
    <row r="792" ht="15.75" customHeight="1">
      <c r="A792" s="15">
        <v>1470000.0</v>
      </c>
      <c r="B792" s="16">
        <f t="shared" si="9"/>
        <v>680</v>
      </c>
      <c r="C792" s="16">
        <f t="shared" si="1"/>
        <v>2380000</v>
      </c>
      <c r="D792" s="16">
        <f t="shared" si="2"/>
        <v>2379320</v>
      </c>
      <c r="E792" s="16">
        <f t="shared" si="3"/>
        <v>-3568300</v>
      </c>
      <c r="F792" s="16">
        <f t="shared" si="4"/>
        <v>5948980</v>
      </c>
      <c r="G792" s="16">
        <f t="shared" si="5"/>
        <v>-432565.1613</v>
      </c>
    </row>
    <row r="793" ht="15.75" customHeight="1">
      <c r="A793" s="15">
        <v>1450000.0</v>
      </c>
      <c r="B793" s="16">
        <f t="shared" si="9"/>
        <v>680</v>
      </c>
      <c r="C793" s="16">
        <f t="shared" si="1"/>
        <v>2380000</v>
      </c>
      <c r="D793" s="16">
        <f t="shared" si="2"/>
        <v>2379320</v>
      </c>
      <c r="E793" s="16">
        <f t="shared" si="3"/>
        <v>-3568300</v>
      </c>
      <c r="F793" s="16">
        <f t="shared" si="4"/>
        <v>5948980</v>
      </c>
      <c r="G793" s="16">
        <f t="shared" si="5"/>
        <v>-452565.1613</v>
      </c>
    </row>
    <row r="794" ht="15.75" customHeight="1">
      <c r="A794" s="15">
        <v>2000000.0</v>
      </c>
      <c r="B794" s="16">
        <f t="shared" si="9"/>
        <v>680</v>
      </c>
      <c r="C794" s="16">
        <f t="shared" si="1"/>
        <v>2380000</v>
      </c>
      <c r="D794" s="16">
        <f t="shared" si="2"/>
        <v>2379320</v>
      </c>
      <c r="E794" s="16">
        <f t="shared" si="3"/>
        <v>-3568300</v>
      </c>
      <c r="F794" s="16">
        <f t="shared" si="4"/>
        <v>5948980</v>
      </c>
      <c r="G794" s="16">
        <f t="shared" si="5"/>
        <v>97434.83866</v>
      </c>
    </row>
    <row r="795" ht="15.75" customHeight="1">
      <c r="A795" s="15">
        <v>920.0</v>
      </c>
      <c r="B795" s="16">
        <f t="shared" si="9"/>
        <v>680</v>
      </c>
      <c r="C795" s="16">
        <f t="shared" si="1"/>
        <v>2380000</v>
      </c>
      <c r="D795" s="16">
        <f t="shared" si="2"/>
        <v>2379320</v>
      </c>
      <c r="E795" s="16">
        <f t="shared" si="3"/>
        <v>-3568300</v>
      </c>
      <c r="F795" s="16">
        <f t="shared" si="4"/>
        <v>5948980</v>
      </c>
      <c r="G795" s="16">
        <f t="shared" si="5"/>
        <v>-1901645.161</v>
      </c>
    </row>
    <row r="796" ht="15.75" customHeight="1">
      <c r="A796" s="15">
        <v>1000000.0</v>
      </c>
      <c r="B796" s="16">
        <f t="shared" si="9"/>
        <v>680</v>
      </c>
      <c r="C796" s="16">
        <f t="shared" si="1"/>
        <v>2380000</v>
      </c>
      <c r="D796" s="16">
        <f t="shared" si="2"/>
        <v>2379320</v>
      </c>
      <c r="E796" s="16">
        <f t="shared" si="3"/>
        <v>-3568300</v>
      </c>
      <c r="F796" s="16">
        <f t="shared" si="4"/>
        <v>5948980</v>
      </c>
      <c r="G796" s="16">
        <f t="shared" si="5"/>
        <v>-902565.1613</v>
      </c>
    </row>
    <row r="797" ht="15.75" customHeight="1">
      <c r="A797" s="15">
        <v>7612600.0</v>
      </c>
      <c r="B797" s="16">
        <f t="shared" si="9"/>
        <v>680</v>
      </c>
      <c r="C797" s="16">
        <f t="shared" si="1"/>
        <v>2380000</v>
      </c>
      <c r="D797" s="16">
        <f t="shared" si="2"/>
        <v>2379320</v>
      </c>
      <c r="E797" s="16">
        <f t="shared" si="3"/>
        <v>-3568300</v>
      </c>
      <c r="F797" s="16">
        <f t="shared" si="4"/>
        <v>5948980</v>
      </c>
      <c r="G797" s="16">
        <f t="shared" si="5"/>
        <v>5710034.839</v>
      </c>
    </row>
    <row r="798" ht="15.75" customHeight="1">
      <c r="A798" s="15">
        <v>900.0</v>
      </c>
      <c r="B798" s="16">
        <f t="shared" si="9"/>
        <v>680</v>
      </c>
      <c r="C798" s="16">
        <f t="shared" si="1"/>
        <v>2380000</v>
      </c>
      <c r="D798" s="16">
        <f t="shared" si="2"/>
        <v>2379320</v>
      </c>
      <c r="E798" s="16">
        <f t="shared" si="3"/>
        <v>-3568300</v>
      </c>
      <c r="F798" s="16">
        <f t="shared" si="4"/>
        <v>5948980</v>
      </c>
      <c r="G798" s="16">
        <f t="shared" si="5"/>
        <v>-1901665.161</v>
      </c>
    </row>
    <row r="799" ht="15.75" customHeight="1">
      <c r="A799" s="15">
        <v>1060000.0</v>
      </c>
      <c r="B799" s="16">
        <f t="shared" si="9"/>
        <v>680</v>
      </c>
      <c r="C799" s="16">
        <f t="shared" si="1"/>
        <v>2380000</v>
      </c>
      <c r="D799" s="16">
        <f t="shared" si="2"/>
        <v>2379320</v>
      </c>
      <c r="E799" s="16">
        <f t="shared" si="3"/>
        <v>-3568300</v>
      </c>
      <c r="F799" s="16">
        <f t="shared" si="4"/>
        <v>5948980</v>
      </c>
      <c r="G799" s="16">
        <f t="shared" si="5"/>
        <v>-842565.1613</v>
      </c>
    </row>
    <row r="800" ht="15.75" customHeight="1">
      <c r="A800" s="15">
        <v>738.0</v>
      </c>
      <c r="B800" s="16">
        <f t="shared" si="9"/>
        <v>680</v>
      </c>
      <c r="C800" s="16">
        <f t="shared" si="1"/>
        <v>2380000</v>
      </c>
      <c r="D800" s="16">
        <f t="shared" si="2"/>
        <v>2379320</v>
      </c>
      <c r="E800" s="16">
        <f t="shared" si="3"/>
        <v>-3568300</v>
      </c>
      <c r="F800" s="16">
        <f t="shared" si="4"/>
        <v>5948980</v>
      </c>
      <c r="G800" s="16">
        <f t="shared" si="5"/>
        <v>-1901827.161</v>
      </c>
    </row>
    <row r="801" ht="15.75" customHeight="1">
      <c r="A801" s="15">
        <v>1280000.0</v>
      </c>
      <c r="B801" s="16">
        <f t="shared" si="9"/>
        <v>680</v>
      </c>
      <c r="C801" s="16">
        <f t="shared" si="1"/>
        <v>2380000</v>
      </c>
      <c r="D801" s="16">
        <f t="shared" si="2"/>
        <v>2379320</v>
      </c>
      <c r="E801" s="16">
        <f t="shared" si="3"/>
        <v>-3568300</v>
      </c>
      <c r="F801" s="16">
        <f t="shared" si="4"/>
        <v>5948980</v>
      </c>
      <c r="G801" s="16">
        <f t="shared" si="5"/>
        <v>-622565.1613</v>
      </c>
    </row>
    <row r="802" ht="15.75" customHeight="1">
      <c r="A802" s="15">
        <v>3600000.0</v>
      </c>
      <c r="B802" s="16">
        <f t="shared" si="9"/>
        <v>680</v>
      </c>
      <c r="C802" s="16">
        <f t="shared" si="1"/>
        <v>2380000</v>
      </c>
      <c r="D802" s="16">
        <f t="shared" si="2"/>
        <v>2379320</v>
      </c>
      <c r="E802" s="16">
        <f t="shared" si="3"/>
        <v>-3568300</v>
      </c>
      <c r="F802" s="16">
        <f t="shared" si="4"/>
        <v>5948980</v>
      </c>
      <c r="G802" s="16">
        <f t="shared" si="5"/>
        <v>1697434.839</v>
      </c>
    </row>
    <row r="803" ht="15.75" customHeight="1">
      <c r="A803" s="15">
        <v>3650000.0</v>
      </c>
      <c r="B803" s="16">
        <f t="shared" si="9"/>
        <v>680</v>
      </c>
      <c r="C803" s="16">
        <f t="shared" si="1"/>
        <v>2380000</v>
      </c>
      <c r="D803" s="16">
        <f t="shared" si="2"/>
        <v>2379320</v>
      </c>
      <c r="E803" s="16">
        <f t="shared" si="3"/>
        <v>-3568300</v>
      </c>
      <c r="F803" s="16">
        <f t="shared" si="4"/>
        <v>5948980</v>
      </c>
      <c r="G803" s="16">
        <f t="shared" si="5"/>
        <v>1747434.839</v>
      </c>
    </row>
    <row r="804" ht="15.75" customHeight="1">
      <c r="A804" s="15">
        <v>1600000.0</v>
      </c>
      <c r="B804" s="16">
        <f t="shared" si="9"/>
        <v>680</v>
      </c>
      <c r="C804" s="16">
        <f t="shared" si="1"/>
        <v>2380000</v>
      </c>
      <c r="D804" s="16">
        <f t="shared" si="2"/>
        <v>2379320</v>
      </c>
      <c r="E804" s="16">
        <f t="shared" si="3"/>
        <v>-3568300</v>
      </c>
      <c r="F804" s="16">
        <f t="shared" si="4"/>
        <v>5948980</v>
      </c>
      <c r="G804" s="16">
        <f t="shared" si="5"/>
        <v>-302565.1613</v>
      </c>
    </row>
    <row r="805" ht="15.75" customHeight="1">
      <c r="A805" s="15">
        <v>1450000.0</v>
      </c>
      <c r="B805" s="16">
        <f t="shared" si="9"/>
        <v>680</v>
      </c>
      <c r="C805" s="16">
        <f t="shared" si="1"/>
        <v>2380000</v>
      </c>
      <c r="D805" s="16">
        <f t="shared" si="2"/>
        <v>2379320</v>
      </c>
      <c r="E805" s="16">
        <f t="shared" si="3"/>
        <v>-3568300</v>
      </c>
      <c r="F805" s="16">
        <f t="shared" si="4"/>
        <v>5948980</v>
      </c>
      <c r="G805" s="16">
        <f t="shared" si="5"/>
        <v>-452565.1613</v>
      </c>
    </row>
    <row r="806" ht="15.75" customHeight="1">
      <c r="A806" s="15">
        <v>1700000.0</v>
      </c>
      <c r="B806" s="16">
        <f t="shared" si="9"/>
        <v>680</v>
      </c>
      <c r="C806" s="16">
        <f t="shared" si="1"/>
        <v>2380000</v>
      </c>
      <c r="D806" s="16">
        <f t="shared" si="2"/>
        <v>2379320</v>
      </c>
      <c r="E806" s="16">
        <f t="shared" si="3"/>
        <v>-3568300</v>
      </c>
      <c r="F806" s="16">
        <f t="shared" si="4"/>
        <v>5948980</v>
      </c>
      <c r="G806" s="16">
        <f t="shared" si="5"/>
        <v>-202565.1613</v>
      </c>
    </row>
    <row r="807" ht="15.75" customHeight="1">
      <c r="A807" s="15">
        <v>1150000.0</v>
      </c>
      <c r="B807" s="16">
        <f t="shared" si="9"/>
        <v>680</v>
      </c>
      <c r="C807" s="16">
        <f t="shared" si="1"/>
        <v>2380000</v>
      </c>
      <c r="D807" s="16">
        <f t="shared" si="2"/>
        <v>2379320</v>
      </c>
      <c r="E807" s="16">
        <f t="shared" si="3"/>
        <v>-3568300</v>
      </c>
      <c r="F807" s="16">
        <f t="shared" si="4"/>
        <v>5948980</v>
      </c>
      <c r="G807" s="16">
        <f t="shared" si="5"/>
        <v>-752565.1613</v>
      </c>
    </row>
    <row r="808" ht="15.75" customHeight="1">
      <c r="A808" s="15">
        <v>1500000.0</v>
      </c>
      <c r="B808" s="16">
        <f t="shared" si="9"/>
        <v>680</v>
      </c>
      <c r="C808" s="16">
        <f t="shared" si="1"/>
        <v>2380000</v>
      </c>
      <c r="D808" s="16">
        <f t="shared" si="2"/>
        <v>2379320</v>
      </c>
      <c r="E808" s="16">
        <f t="shared" si="3"/>
        <v>-3568300</v>
      </c>
      <c r="F808" s="16">
        <f t="shared" si="4"/>
        <v>5948980</v>
      </c>
      <c r="G808" s="16">
        <f t="shared" si="5"/>
        <v>-402565.1613</v>
      </c>
    </row>
    <row r="809" ht="15.75" customHeight="1">
      <c r="A809" s="15">
        <v>2990000.0</v>
      </c>
      <c r="B809" s="16">
        <f t="shared" si="9"/>
        <v>680</v>
      </c>
      <c r="C809" s="16">
        <f t="shared" si="1"/>
        <v>2380000</v>
      </c>
      <c r="D809" s="16">
        <f t="shared" si="2"/>
        <v>2379320</v>
      </c>
      <c r="E809" s="16">
        <f t="shared" si="3"/>
        <v>-3568300</v>
      </c>
      <c r="F809" s="16">
        <f t="shared" si="4"/>
        <v>5948980</v>
      </c>
      <c r="G809" s="16">
        <f t="shared" si="5"/>
        <v>1087434.839</v>
      </c>
    </row>
    <row r="810" ht="15.75" customHeight="1">
      <c r="A810" s="15">
        <v>715.0</v>
      </c>
      <c r="B810" s="16">
        <f t="shared" si="9"/>
        <v>680</v>
      </c>
      <c r="C810" s="16">
        <f t="shared" si="1"/>
        <v>2380000</v>
      </c>
      <c r="D810" s="16">
        <f t="shared" si="2"/>
        <v>2379320</v>
      </c>
      <c r="E810" s="16">
        <f t="shared" si="3"/>
        <v>-3568300</v>
      </c>
      <c r="F810" s="16">
        <f t="shared" si="4"/>
        <v>5948980</v>
      </c>
      <c r="G810" s="16">
        <f t="shared" si="5"/>
        <v>-1901850.161</v>
      </c>
    </row>
    <row r="811" ht="15.75" customHeight="1">
      <c r="A811" s="15">
        <v>950.0</v>
      </c>
      <c r="B811" s="16">
        <f t="shared" si="9"/>
        <v>680</v>
      </c>
      <c r="C811" s="16">
        <f t="shared" si="1"/>
        <v>2380000</v>
      </c>
      <c r="D811" s="16">
        <f t="shared" si="2"/>
        <v>2379320</v>
      </c>
      <c r="E811" s="16">
        <f t="shared" si="3"/>
        <v>-3568300</v>
      </c>
      <c r="F811" s="16">
        <f t="shared" si="4"/>
        <v>5948980</v>
      </c>
      <c r="G811" s="16">
        <f t="shared" si="5"/>
        <v>-1901615.161</v>
      </c>
    </row>
    <row r="812" ht="15.75" customHeight="1">
      <c r="A812" s="15">
        <v>2650000.0</v>
      </c>
      <c r="B812" s="16">
        <f t="shared" si="9"/>
        <v>680</v>
      </c>
      <c r="C812" s="16">
        <f t="shared" si="1"/>
        <v>2380000</v>
      </c>
      <c r="D812" s="16">
        <f t="shared" si="2"/>
        <v>2379320</v>
      </c>
      <c r="E812" s="16">
        <f t="shared" si="3"/>
        <v>-3568300</v>
      </c>
      <c r="F812" s="16">
        <f t="shared" si="4"/>
        <v>5948980</v>
      </c>
      <c r="G812" s="16">
        <f t="shared" si="5"/>
        <v>747434.8387</v>
      </c>
    </row>
    <row r="813" ht="15.75" customHeight="1">
      <c r="A813" s="15">
        <v>2500000.0</v>
      </c>
      <c r="B813" s="16">
        <f t="shared" si="9"/>
        <v>680</v>
      </c>
      <c r="C813" s="16">
        <f t="shared" si="1"/>
        <v>2380000</v>
      </c>
      <c r="D813" s="16">
        <f t="shared" si="2"/>
        <v>2379320</v>
      </c>
      <c r="E813" s="16">
        <f t="shared" si="3"/>
        <v>-3568300</v>
      </c>
      <c r="F813" s="16">
        <f t="shared" si="4"/>
        <v>5948980</v>
      </c>
      <c r="G813" s="16">
        <f t="shared" si="5"/>
        <v>597434.8387</v>
      </c>
    </row>
    <row r="814" ht="15.75" customHeight="1">
      <c r="A814" s="15">
        <v>3000000.0</v>
      </c>
      <c r="B814" s="16">
        <f t="shared" si="9"/>
        <v>680</v>
      </c>
      <c r="C814" s="16">
        <f t="shared" si="1"/>
        <v>2380000</v>
      </c>
      <c r="D814" s="16">
        <f t="shared" si="2"/>
        <v>2379320</v>
      </c>
      <c r="E814" s="16">
        <f t="shared" si="3"/>
        <v>-3568300</v>
      </c>
      <c r="F814" s="16">
        <f t="shared" si="4"/>
        <v>5948980</v>
      </c>
      <c r="G814" s="16">
        <f t="shared" si="5"/>
        <v>1097434.839</v>
      </c>
    </row>
    <row r="815" ht="15.75" customHeight="1">
      <c r="A815" s="15">
        <v>1.8E7</v>
      </c>
      <c r="B815" s="16">
        <f t="shared" si="9"/>
        <v>680</v>
      </c>
      <c r="C815" s="16">
        <f t="shared" si="1"/>
        <v>2380000</v>
      </c>
      <c r="D815" s="16">
        <f t="shared" si="2"/>
        <v>2379320</v>
      </c>
      <c r="E815" s="16">
        <f t="shared" si="3"/>
        <v>-3568300</v>
      </c>
      <c r="F815" s="16">
        <f t="shared" si="4"/>
        <v>5948980</v>
      </c>
      <c r="G815" s="16">
        <f t="shared" si="5"/>
        <v>16097434.84</v>
      </c>
    </row>
    <row r="816" ht="15.75" customHeight="1">
      <c r="A816" s="15">
        <v>2400000.0</v>
      </c>
      <c r="B816" s="16">
        <f t="shared" si="9"/>
        <v>680</v>
      </c>
      <c r="C816" s="16">
        <f t="shared" si="1"/>
        <v>2380000</v>
      </c>
      <c r="D816" s="16">
        <f t="shared" si="2"/>
        <v>2379320</v>
      </c>
      <c r="E816" s="16">
        <f t="shared" si="3"/>
        <v>-3568300</v>
      </c>
      <c r="F816" s="16">
        <f t="shared" si="4"/>
        <v>5948980</v>
      </c>
      <c r="G816" s="16">
        <f t="shared" si="5"/>
        <v>497434.8387</v>
      </c>
    </row>
    <row r="817" ht="15.75" customHeight="1">
      <c r="A817" s="15">
        <v>1990000.0</v>
      </c>
      <c r="B817" s="16">
        <f t="shared" si="9"/>
        <v>680</v>
      </c>
      <c r="C817" s="16">
        <f t="shared" si="1"/>
        <v>2380000</v>
      </c>
      <c r="D817" s="16">
        <f t="shared" si="2"/>
        <v>2379320</v>
      </c>
      <c r="E817" s="16">
        <f t="shared" si="3"/>
        <v>-3568300</v>
      </c>
      <c r="F817" s="16">
        <f t="shared" si="4"/>
        <v>5948980</v>
      </c>
      <c r="G817" s="16">
        <f t="shared" si="5"/>
        <v>87434.83866</v>
      </c>
    </row>
    <row r="818" ht="15.75" customHeight="1">
      <c r="A818" s="15">
        <v>1750000.0</v>
      </c>
      <c r="B818" s="16">
        <f t="shared" si="9"/>
        <v>680</v>
      </c>
      <c r="C818" s="16">
        <f t="shared" si="1"/>
        <v>2380000</v>
      </c>
      <c r="D818" s="16">
        <f t="shared" si="2"/>
        <v>2379320</v>
      </c>
      <c r="E818" s="16">
        <f t="shared" si="3"/>
        <v>-3568300</v>
      </c>
      <c r="F818" s="16">
        <f t="shared" si="4"/>
        <v>5948980</v>
      </c>
      <c r="G818" s="16">
        <f t="shared" si="5"/>
        <v>-152565.1613</v>
      </c>
    </row>
    <row r="819" ht="15.75" customHeight="1">
      <c r="A819" s="15">
        <v>900.0</v>
      </c>
      <c r="B819" s="16">
        <f t="shared" si="9"/>
        <v>680</v>
      </c>
      <c r="C819" s="16">
        <f t="shared" si="1"/>
        <v>2380000</v>
      </c>
      <c r="D819" s="16">
        <f t="shared" si="2"/>
        <v>2379320</v>
      </c>
      <c r="E819" s="16">
        <f t="shared" si="3"/>
        <v>-3568300</v>
      </c>
      <c r="F819" s="16">
        <f t="shared" si="4"/>
        <v>5948980</v>
      </c>
      <c r="G819" s="16">
        <f t="shared" si="5"/>
        <v>-1901665.161</v>
      </c>
    </row>
    <row r="820" ht="15.75" customHeight="1">
      <c r="A820" s="15">
        <v>1250000.0</v>
      </c>
      <c r="B820" s="16">
        <f t="shared" si="9"/>
        <v>680</v>
      </c>
      <c r="C820" s="16">
        <f t="shared" si="1"/>
        <v>2380000</v>
      </c>
      <c r="D820" s="16">
        <f t="shared" si="2"/>
        <v>2379320</v>
      </c>
      <c r="E820" s="16">
        <f t="shared" si="3"/>
        <v>-3568300</v>
      </c>
      <c r="F820" s="16">
        <f t="shared" si="4"/>
        <v>5948980</v>
      </c>
      <c r="G820" s="16">
        <f t="shared" si="5"/>
        <v>-652565.1613</v>
      </c>
    </row>
    <row r="821" ht="15.75" customHeight="1">
      <c r="A821" s="15">
        <v>1050000.0</v>
      </c>
      <c r="B821" s="16">
        <f t="shared" si="9"/>
        <v>680</v>
      </c>
      <c r="C821" s="16">
        <f t="shared" si="1"/>
        <v>2380000</v>
      </c>
      <c r="D821" s="16">
        <f t="shared" si="2"/>
        <v>2379320</v>
      </c>
      <c r="E821" s="16">
        <f t="shared" si="3"/>
        <v>-3568300</v>
      </c>
      <c r="F821" s="16">
        <f t="shared" si="4"/>
        <v>5948980</v>
      </c>
      <c r="G821" s="16">
        <f t="shared" si="5"/>
        <v>-852565.1613</v>
      </c>
    </row>
    <row r="822" ht="15.75" customHeight="1">
      <c r="A822" s="15">
        <v>3680000.0</v>
      </c>
      <c r="B822" s="16">
        <f t="shared" si="9"/>
        <v>680</v>
      </c>
      <c r="C822" s="16">
        <f t="shared" si="1"/>
        <v>2380000</v>
      </c>
      <c r="D822" s="16">
        <f t="shared" si="2"/>
        <v>2379320</v>
      </c>
      <c r="E822" s="16">
        <f t="shared" si="3"/>
        <v>-3568300</v>
      </c>
      <c r="F822" s="16">
        <f t="shared" si="4"/>
        <v>5948980</v>
      </c>
      <c r="G822" s="16">
        <f t="shared" si="5"/>
        <v>1777434.839</v>
      </c>
    </row>
    <row r="823" ht="15.75" customHeight="1">
      <c r="A823" s="15">
        <v>780.0</v>
      </c>
      <c r="B823" s="16">
        <f t="shared" si="9"/>
        <v>680</v>
      </c>
      <c r="C823" s="16">
        <f t="shared" si="1"/>
        <v>2380000</v>
      </c>
      <c r="D823" s="16">
        <f t="shared" si="2"/>
        <v>2379320</v>
      </c>
      <c r="E823" s="16">
        <f t="shared" si="3"/>
        <v>-3568300</v>
      </c>
      <c r="F823" s="16">
        <f t="shared" si="4"/>
        <v>5948980</v>
      </c>
      <c r="G823" s="16">
        <f t="shared" si="5"/>
        <v>-1901785.161</v>
      </c>
    </row>
    <row r="824" ht="15.75" customHeight="1">
      <c r="A824" s="15">
        <v>1350000.0</v>
      </c>
      <c r="B824" s="16">
        <f t="shared" si="9"/>
        <v>680</v>
      </c>
      <c r="C824" s="16">
        <f t="shared" si="1"/>
        <v>2380000</v>
      </c>
      <c r="D824" s="16">
        <f t="shared" si="2"/>
        <v>2379320</v>
      </c>
      <c r="E824" s="16">
        <f t="shared" si="3"/>
        <v>-3568300</v>
      </c>
      <c r="F824" s="16">
        <f t="shared" si="4"/>
        <v>5948980</v>
      </c>
      <c r="G824" s="16">
        <f t="shared" si="5"/>
        <v>-552565.1613</v>
      </c>
    </row>
    <row r="825" ht="15.75" customHeight="1">
      <c r="A825" s="15">
        <v>2650000.0</v>
      </c>
      <c r="B825" s="16">
        <f t="shared" si="9"/>
        <v>680</v>
      </c>
      <c r="C825" s="16">
        <f t="shared" si="1"/>
        <v>2380000</v>
      </c>
      <c r="D825" s="16">
        <f t="shared" si="2"/>
        <v>2379320</v>
      </c>
      <c r="E825" s="16">
        <f t="shared" si="3"/>
        <v>-3568300</v>
      </c>
      <c r="F825" s="16">
        <f t="shared" si="4"/>
        <v>5948980</v>
      </c>
      <c r="G825" s="16">
        <f t="shared" si="5"/>
        <v>747434.8387</v>
      </c>
    </row>
    <row r="826" ht="15.75" customHeight="1">
      <c r="A826" s="15">
        <v>320.0</v>
      </c>
      <c r="B826" s="16">
        <f t="shared" si="9"/>
        <v>680</v>
      </c>
      <c r="C826" s="16">
        <f t="shared" si="1"/>
        <v>2380000</v>
      </c>
      <c r="D826" s="16">
        <f t="shared" si="2"/>
        <v>2379320</v>
      </c>
      <c r="E826" s="16">
        <f t="shared" si="3"/>
        <v>-3568300</v>
      </c>
      <c r="F826" s="16">
        <f t="shared" si="4"/>
        <v>5948980</v>
      </c>
      <c r="G826" s="16">
        <f t="shared" si="5"/>
        <v>-1902245.161</v>
      </c>
    </row>
    <row r="827" ht="15.75" customHeight="1">
      <c r="A827" s="15">
        <v>2450000.0</v>
      </c>
      <c r="B827" s="16">
        <f t="shared" si="9"/>
        <v>680</v>
      </c>
      <c r="C827" s="16">
        <f t="shared" si="1"/>
        <v>2380000</v>
      </c>
      <c r="D827" s="16">
        <f t="shared" si="2"/>
        <v>2379320</v>
      </c>
      <c r="E827" s="16">
        <f t="shared" si="3"/>
        <v>-3568300</v>
      </c>
      <c r="F827" s="16">
        <f t="shared" si="4"/>
        <v>5948980</v>
      </c>
      <c r="G827" s="16">
        <f t="shared" si="5"/>
        <v>547434.8387</v>
      </c>
    </row>
    <row r="828" ht="15.75" customHeight="1">
      <c r="A828" s="15">
        <v>5000000.0</v>
      </c>
      <c r="B828" s="16">
        <f t="shared" si="9"/>
        <v>680</v>
      </c>
      <c r="C828" s="16">
        <f t="shared" si="1"/>
        <v>2380000</v>
      </c>
      <c r="D828" s="16">
        <f t="shared" si="2"/>
        <v>2379320</v>
      </c>
      <c r="E828" s="16">
        <f t="shared" si="3"/>
        <v>-3568300</v>
      </c>
      <c r="F828" s="16">
        <f t="shared" si="4"/>
        <v>5948980</v>
      </c>
      <c r="G828" s="16">
        <f t="shared" si="5"/>
        <v>3097434.839</v>
      </c>
    </row>
    <row r="829" ht="15.75" customHeight="1">
      <c r="A829" s="15">
        <v>1100000.0</v>
      </c>
      <c r="B829" s="16">
        <f t="shared" si="9"/>
        <v>680</v>
      </c>
      <c r="C829" s="16">
        <f t="shared" si="1"/>
        <v>2380000</v>
      </c>
      <c r="D829" s="16">
        <f t="shared" si="2"/>
        <v>2379320</v>
      </c>
      <c r="E829" s="16">
        <f t="shared" si="3"/>
        <v>-3568300</v>
      </c>
      <c r="F829" s="16">
        <f t="shared" si="4"/>
        <v>5948980</v>
      </c>
      <c r="G829" s="16">
        <f t="shared" si="5"/>
        <v>-802565.1613</v>
      </c>
    </row>
    <row r="830" ht="15.75" customHeight="1">
      <c r="A830" s="15">
        <v>2550000.0</v>
      </c>
      <c r="B830" s="16">
        <f t="shared" si="9"/>
        <v>680</v>
      </c>
      <c r="C830" s="16">
        <f t="shared" si="1"/>
        <v>2380000</v>
      </c>
      <c r="D830" s="16">
        <f t="shared" si="2"/>
        <v>2379320</v>
      </c>
      <c r="E830" s="16">
        <f t="shared" si="3"/>
        <v>-3568300</v>
      </c>
      <c r="F830" s="16">
        <f t="shared" si="4"/>
        <v>5948980</v>
      </c>
      <c r="G830" s="16">
        <f t="shared" si="5"/>
        <v>647434.8387</v>
      </c>
    </row>
    <row r="831" ht="15.75" customHeight="1">
      <c r="A831" s="15">
        <v>1350000.0</v>
      </c>
      <c r="B831" s="16">
        <f t="shared" si="9"/>
        <v>680</v>
      </c>
      <c r="C831" s="16">
        <f t="shared" si="1"/>
        <v>2380000</v>
      </c>
      <c r="D831" s="16">
        <f t="shared" si="2"/>
        <v>2379320</v>
      </c>
      <c r="E831" s="16">
        <f t="shared" si="3"/>
        <v>-3568300</v>
      </c>
      <c r="F831" s="16">
        <f t="shared" si="4"/>
        <v>5948980</v>
      </c>
      <c r="G831" s="16">
        <f t="shared" si="5"/>
        <v>-552565.1613</v>
      </c>
    </row>
    <row r="832" ht="15.75" customHeight="1">
      <c r="A832" s="15">
        <v>1500000.0</v>
      </c>
      <c r="B832" s="16">
        <f t="shared" si="9"/>
        <v>680</v>
      </c>
      <c r="C832" s="16">
        <f t="shared" si="1"/>
        <v>2380000</v>
      </c>
      <c r="D832" s="16">
        <f t="shared" si="2"/>
        <v>2379320</v>
      </c>
      <c r="E832" s="16">
        <f t="shared" si="3"/>
        <v>-3568300</v>
      </c>
      <c r="F832" s="16">
        <f t="shared" si="4"/>
        <v>5948980</v>
      </c>
      <c r="G832" s="16">
        <f t="shared" si="5"/>
        <v>-402565.1613</v>
      </c>
    </row>
    <row r="833" ht="15.75" customHeight="1">
      <c r="A833" s="15">
        <v>930.0</v>
      </c>
      <c r="B833" s="16">
        <f t="shared" si="9"/>
        <v>680</v>
      </c>
      <c r="C833" s="16">
        <f t="shared" si="1"/>
        <v>2380000</v>
      </c>
      <c r="D833" s="16">
        <f t="shared" si="2"/>
        <v>2379320</v>
      </c>
      <c r="E833" s="16">
        <f t="shared" si="3"/>
        <v>-3568300</v>
      </c>
      <c r="F833" s="16">
        <f t="shared" si="4"/>
        <v>5948980</v>
      </c>
      <c r="G833" s="16">
        <f t="shared" si="5"/>
        <v>-1901635.161</v>
      </c>
    </row>
    <row r="834" ht="15.75" customHeight="1">
      <c r="A834" s="15">
        <v>535.0</v>
      </c>
      <c r="B834" s="16">
        <f t="shared" si="9"/>
        <v>680</v>
      </c>
      <c r="C834" s="16">
        <f t="shared" si="1"/>
        <v>2380000</v>
      </c>
      <c r="D834" s="16">
        <f t="shared" si="2"/>
        <v>2379320</v>
      </c>
      <c r="E834" s="16">
        <f t="shared" si="3"/>
        <v>-3568300</v>
      </c>
      <c r="F834" s="16">
        <f t="shared" si="4"/>
        <v>5948980</v>
      </c>
      <c r="G834" s="16">
        <f t="shared" si="5"/>
        <v>-1902030.161</v>
      </c>
    </row>
    <row r="835" ht="15.75" customHeight="1">
      <c r="A835" s="15">
        <v>2400000.0</v>
      </c>
      <c r="B835" s="16">
        <f t="shared" si="9"/>
        <v>680</v>
      </c>
      <c r="C835" s="16">
        <f t="shared" si="1"/>
        <v>2380000</v>
      </c>
      <c r="D835" s="16">
        <f t="shared" si="2"/>
        <v>2379320</v>
      </c>
      <c r="E835" s="16">
        <f t="shared" si="3"/>
        <v>-3568300</v>
      </c>
      <c r="F835" s="16">
        <f t="shared" si="4"/>
        <v>5948980</v>
      </c>
      <c r="G835" s="16">
        <f t="shared" si="5"/>
        <v>497434.8387</v>
      </c>
    </row>
    <row r="836" ht="15.75" customHeight="1">
      <c r="A836" s="15">
        <v>7000000.0</v>
      </c>
      <c r="B836" s="16">
        <f t="shared" si="9"/>
        <v>680</v>
      </c>
      <c r="C836" s="16">
        <f t="shared" si="1"/>
        <v>2380000</v>
      </c>
      <c r="D836" s="16">
        <f t="shared" si="2"/>
        <v>2379320</v>
      </c>
      <c r="E836" s="16">
        <f t="shared" si="3"/>
        <v>-3568300</v>
      </c>
      <c r="F836" s="16">
        <f t="shared" si="4"/>
        <v>5948980</v>
      </c>
      <c r="G836" s="16">
        <f t="shared" si="5"/>
        <v>5097434.839</v>
      </c>
    </row>
    <row r="837" ht="15.75" customHeight="1">
      <c r="A837" s="15">
        <v>1250000.0</v>
      </c>
      <c r="B837" s="16">
        <f t="shared" si="9"/>
        <v>680</v>
      </c>
      <c r="C837" s="16">
        <f t="shared" si="1"/>
        <v>2380000</v>
      </c>
      <c r="D837" s="16">
        <f t="shared" si="2"/>
        <v>2379320</v>
      </c>
      <c r="E837" s="16">
        <f t="shared" si="3"/>
        <v>-3568300</v>
      </c>
      <c r="F837" s="16">
        <f t="shared" si="4"/>
        <v>5948980</v>
      </c>
      <c r="G837" s="16">
        <f t="shared" si="5"/>
        <v>-652565.1613</v>
      </c>
    </row>
    <row r="838" ht="15.75" customHeight="1">
      <c r="A838" s="15">
        <v>1080000.0</v>
      </c>
      <c r="B838" s="16">
        <f t="shared" si="9"/>
        <v>680</v>
      </c>
      <c r="C838" s="16">
        <f t="shared" si="1"/>
        <v>2380000</v>
      </c>
      <c r="D838" s="16">
        <f t="shared" si="2"/>
        <v>2379320</v>
      </c>
      <c r="E838" s="16">
        <f t="shared" si="3"/>
        <v>-3568300</v>
      </c>
      <c r="F838" s="16">
        <f t="shared" si="4"/>
        <v>5948980</v>
      </c>
      <c r="G838" s="16">
        <f t="shared" si="5"/>
        <v>-822565.1613</v>
      </c>
    </row>
    <row r="839" ht="15.75" customHeight="1">
      <c r="A839" s="15">
        <v>1450000.0</v>
      </c>
      <c r="B839" s="16">
        <f t="shared" si="9"/>
        <v>680</v>
      </c>
      <c r="C839" s="16">
        <f t="shared" si="1"/>
        <v>2380000</v>
      </c>
      <c r="D839" s="16">
        <f t="shared" si="2"/>
        <v>2379320</v>
      </c>
      <c r="E839" s="16">
        <f t="shared" si="3"/>
        <v>-3568300</v>
      </c>
      <c r="F839" s="16">
        <f t="shared" si="4"/>
        <v>5948980</v>
      </c>
      <c r="G839" s="16">
        <f t="shared" si="5"/>
        <v>-452565.1613</v>
      </c>
    </row>
    <row r="840" ht="15.75" customHeight="1">
      <c r="A840" s="15">
        <v>940.0</v>
      </c>
      <c r="B840" s="16">
        <f t="shared" si="9"/>
        <v>680</v>
      </c>
      <c r="C840" s="16">
        <f t="shared" si="1"/>
        <v>2380000</v>
      </c>
      <c r="D840" s="16">
        <f t="shared" si="2"/>
        <v>2379320</v>
      </c>
      <c r="E840" s="16">
        <f t="shared" si="3"/>
        <v>-3568300</v>
      </c>
      <c r="F840" s="16">
        <f t="shared" si="4"/>
        <v>5948980</v>
      </c>
      <c r="G840" s="16">
        <f t="shared" si="5"/>
        <v>-1901625.161</v>
      </c>
    </row>
    <row r="841" ht="15.75" customHeight="1">
      <c r="A841" s="15">
        <v>1150000.0</v>
      </c>
      <c r="B841" s="16">
        <f t="shared" si="9"/>
        <v>680</v>
      </c>
      <c r="C841" s="16">
        <f t="shared" si="1"/>
        <v>2380000</v>
      </c>
      <c r="D841" s="16">
        <f t="shared" si="2"/>
        <v>2379320</v>
      </c>
      <c r="E841" s="16">
        <f t="shared" si="3"/>
        <v>-3568300</v>
      </c>
      <c r="F841" s="16">
        <f t="shared" si="4"/>
        <v>5948980</v>
      </c>
      <c r="G841" s="16">
        <f t="shared" si="5"/>
        <v>-752565.1613</v>
      </c>
    </row>
    <row r="842" ht="15.75" customHeight="1">
      <c r="A842" s="15">
        <v>580.0</v>
      </c>
      <c r="B842" s="16">
        <f t="shared" si="9"/>
        <v>680</v>
      </c>
      <c r="C842" s="16">
        <f t="shared" si="1"/>
        <v>2380000</v>
      </c>
      <c r="D842" s="16">
        <f t="shared" si="2"/>
        <v>2379320</v>
      </c>
      <c r="E842" s="16">
        <f t="shared" si="3"/>
        <v>-3568300</v>
      </c>
      <c r="F842" s="16">
        <f t="shared" si="4"/>
        <v>5948980</v>
      </c>
      <c r="G842" s="16">
        <f t="shared" si="5"/>
        <v>-1901985.161</v>
      </c>
    </row>
    <row r="843" ht="15.75" customHeight="1">
      <c r="A843" s="15">
        <v>628.0</v>
      </c>
      <c r="B843" s="16">
        <f t="shared" si="9"/>
        <v>680</v>
      </c>
      <c r="C843" s="16">
        <f t="shared" si="1"/>
        <v>2380000</v>
      </c>
      <c r="D843" s="16">
        <f t="shared" si="2"/>
        <v>2379320</v>
      </c>
      <c r="E843" s="16">
        <f t="shared" si="3"/>
        <v>-3568300</v>
      </c>
      <c r="F843" s="16">
        <f t="shared" si="4"/>
        <v>5948980</v>
      </c>
      <c r="G843" s="16">
        <f t="shared" si="5"/>
        <v>-1901937.161</v>
      </c>
    </row>
    <row r="844" ht="15.75" customHeight="1">
      <c r="A844" s="15">
        <v>4300000.0</v>
      </c>
      <c r="B844" s="16">
        <f t="shared" si="9"/>
        <v>680</v>
      </c>
      <c r="C844" s="16">
        <f t="shared" si="1"/>
        <v>2380000</v>
      </c>
      <c r="D844" s="16">
        <f t="shared" si="2"/>
        <v>2379320</v>
      </c>
      <c r="E844" s="16">
        <f t="shared" si="3"/>
        <v>-3568300</v>
      </c>
      <c r="F844" s="16">
        <f t="shared" si="4"/>
        <v>5948980</v>
      </c>
      <c r="G844" s="16">
        <f t="shared" si="5"/>
        <v>2397434.839</v>
      </c>
    </row>
    <row r="845" ht="15.75" customHeight="1">
      <c r="A845" s="15">
        <v>2100000.0</v>
      </c>
      <c r="B845" s="16">
        <f t="shared" si="9"/>
        <v>680</v>
      </c>
      <c r="C845" s="16">
        <f t="shared" si="1"/>
        <v>2380000</v>
      </c>
      <c r="D845" s="16">
        <f t="shared" si="2"/>
        <v>2379320</v>
      </c>
      <c r="E845" s="16">
        <f t="shared" si="3"/>
        <v>-3568300</v>
      </c>
      <c r="F845" s="16">
        <f t="shared" si="4"/>
        <v>5948980</v>
      </c>
      <c r="G845" s="16">
        <f t="shared" si="5"/>
        <v>197434.8387</v>
      </c>
    </row>
    <row r="846" ht="15.75" customHeight="1">
      <c r="A846" s="15">
        <v>4680000.0</v>
      </c>
      <c r="B846" s="16">
        <f t="shared" si="9"/>
        <v>680</v>
      </c>
      <c r="C846" s="16">
        <f t="shared" si="1"/>
        <v>2380000</v>
      </c>
      <c r="D846" s="16">
        <f t="shared" si="2"/>
        <v>2379320</v>
      </c>
      <c r="E846" s="16">
        <f t="shared" si="3"/>
        <v>-3568300</v>
      </c>
      <c r="F846" s="16">
        <f t="shared" si="4"/>
        <v>5948980</v>
      </c>
      <c r="G846" s="16">
        <f t="shared" si="5"/>
        <v>2777434.839</v>
      </c>
    </row>
    <row r="847" ht="15.75" customHeight="1">
      <c r="A847" s="15">
        <v>2761000.0</v>
      </c>
      <c r="B847" s="16">
        <f t="shared" si="9"/>
        <v>680</v>
      </c>
      <c r="C847" s="16">
        <f t="shared" si="1"/>
        <v>2380000</v>
      </c>
      <c r="D847" s="16">
        <f t="shared" si="2"/>
        <v>2379320</v>
      </c>
      <c r="E847" s="16">
        <f t="shared" si="3"/>
        <v>-3568300</v>
      </c>
      <c r="F847" s="16">
        <f t="shared" si="4"/>
        <v>5948980</v>
      </c>
      <c r="G847" s="16">
        <f t="shared" si="5"/>
        <v>858434.8387</v>
      </c>
    </row>
    <row r="848" ht="15.75" customHeight="1">
      <c r="A848" s="15">
        <v>1100000.0</v>
      </c>
      <c r="B848" s="16">
        <f t="shared" si="9"/>
        <v>680</v>
      </c>
      <c r="C848" s="16">
        <f t="shared" si="1"/>
        <v>2380000</v>
      </c>
      <c r="D848" s="16">
        <f t="shared" si="2"/>
        <v>2379320</v>
      </c>
      <c r="E848" s="16">
        <f t="shared" si="3"/>
        <v>-3568300</v>
      </c>
      <c r="F848" s="16">
        <f t="shared" si="4"/>
        <v>5948980</v>
      </c>
      <c r="G848" s="16">
        <f t="shared" si="5"/>
        <v>-802565.1613</v>
      </c>
    </row>
    <row r="849" ht="15.75" customHeight="1">
      <c r="A849" s="15">
        <v>678000.0</v>
      </c>
      <c r="B849" s="16">
        <f t="shared" si="9"/>
        <v>680</v>
      </c>
      <c r="C849" s="16">
        <f t="shared" si="1"/>
        <v>2380000</v>
      </c>
      <c r="D849" s="16">
        <f t="shared" si="2"/>
        <v>2379320</v>
      </c>
      <c r="E849" s="16">
        <f t="shared" si="3"/>
        <v>-3568300</v>
      </c>
      <c r="F849" s="16">
        <f t="shared" si="4"/>
        <v>5948980</v>
      </c>
      <c r="G849" s="16">
        <f t="shared" si="5"/>
        <v>-1224565.161</v>
      </c>
    </row>
    <row r="850" ht="15.75" customHeight="1">
      <c r="A850" s="15">
        <v>528.0</v>
      </c>
      <c r="B850" s="16">
        <f t="shared" si="9"/>
        <v>680</v>
      </c>
      <c r="C850" s="16">
        <f t="shared" si="1"/>
        <v>2380000</v>
      </c>
      <c r="D850" s="16">
        <f t="shared" si="2"/>
        <v>2379320</v>
      </c>
      <c r="E850" s="16">
        <f t="shared" si="3"/>
        <v>-3568300</v>
      </c>
      <c r="F850" s="16">
        <f t="shared" si="4"/>
        <v>5948980</v>
      </c>
      <c r="G850" s="16">
        <f t="shared" si="5"/>
        <v>-1902037.161</v>
      </c>
    </row>
    <row r="851" ht="15.75" customHeight="1">
      <c r="A851" s="15">
        <v>1180000.0</v>
      </c>
      <c r="B851" s="16">
        <f t="shared" si="9"/>
        <v>680</v>
      </c>
      <c r="C851" s="16">
        <f t="shared" si="1"/>
        <v>2380000</v>
      </c>
      <c r="D851" s="16">
        <f t="shared" si="2"/>
        <v>2379320</v>
      </c>
      <c r="E851" s="16">
        <f t="shared" si="3"/>
        <v>-3568300</v>
      </c>
      <c r="F851" s="16">
        <f t="shared" si="4"/>
        <v>5948980</v>
      </c>
      <c r="G851" s="16">
        <f t="shared" si="5"/>
        <v>-722565.1613</v>
      </c>
    </row>
    <row r="852" ht="15.75" customHeight="1">
      <c r="A852" s="15">
        <v>928.0</v>
      </c>
      <c r="B852" s="16">
        <f t="shared" si="9"/>
        <v>680</v>
      </c>
      <c r="C852" s="16">
        <f t="shared" si="1"/>
        <v>2380000</v>
      </c>
      <c r="D852" s="16">
        <f t="shared" si="2"/>
        <v>2379320</v>
      </c>
      <c r="E852" s="16">
        <f t="shared" si="3"/>
        <v>-3568300</v>
      </c>
      <c r="F852" s="16">
        <f t="shared" si="4"/>
        <v>5948980</v>
      </c>
      <c r="G852" s="16">
        <f t="shared" si="5"/>
        <v>-1901637.161</v>
      </c>
    </row>
    <row r="853" ht="15.75" customHeight="1">
      <c r="A853" s="15">
        <v>1100000.0</v>
      </c>
      <c r="B853" s="16">
        <f t="shared" si="9"/>
        <v>680</v>
      </c>
      <c r="C853" s="16">
        <f t="shared" si="1"/>
        <v>2380000</v>
      </c>
      <c r="D853" s="16">
        <f t="shared" si="2"/>
        <v>2379320</v>
      </c>
      <c r="E853" s="16">
        <f t="shared" si="3"/>
        <v>-3568300</v>
      </c>
      <c r="F853" s="16">
        <f t="shared" si="4"/>
        <v>5948980</v>
      </c>
      <c r="G853" s="16">
        <f t="shared" si="5"/>
        <v>-802565.1613</v>
      </c>
    </row>
    <row r="854" ht="15.75" customHeight="1">
      <c r="A854" s="15">
        <v>509.0</v>
      </c>
      <c r="B854" s="16">
        <f t="shared" si="9"/>
        <v>680</v>
      </c>
      <c r="C854" s="16">
        <f t="shared" si="1"/>
        <v>2380000</v>
      </c>
      <c r="D854" s="16">
        <f t="shared" si="2"/>
        <v>2379320</v>
      </c>
      <c r="E854" s="16">
        <f t="shared" si="3"/>
        <v>-3568300</v>
      </c>
      <c r="F854" s="16">
        <f t="shared" si="4"/>
        <v>5948980</v>
      </c>
      <c r="G854" s="16">
        <f t="shared" si="5"/>
        <v>-1902056.161</v>
      </c>
    </row>
    <row r="855" ht="15.75" customHeight="1">
      <c r="A855" s="15">
        <v>1668000.0</v>
      </c>
      <c r="B855" s="16">
        <f t="shared" si="9"/>
        <v>680</v>
      </c>
      <c r="C855" s="16">
        <f t="shared" si="1"/>
        <v>2380000</v>
      </c>
      <c r="D855" s="16">
        <f t="shared" si="2"/>
        <v>2379320</v>
      </c>
      <c r="E855" s="16">
        <f t="shared" si="3"/>
        <v>-3568300</v>
      </c>
      <c r="F855" s="16">
        <f t="shared" si="4"/>
        <v>5948980</v>
      </c>
      <c r="G855" s="16">
        <f t="shared" si="5"/>
        <v>-234565.1613</v>
      </c>
    </row>
    <row r="856" ht="15.75" customHeight="1">
      <c r="A856" s="15">
        <v>415.0</v>
      </c>
      <c r="B856" s="16">
        <f t="shared" si="9"/>
        <v>680</v>
      </c>
      <c r="C856" s="16">
        <f t="shared" si="1"/>
        <v>2380000</v>
      </c>
      <c r="D856" s="16">
        <f t="shared" si="2"/>
        <v>2379320</v>
      </c>
      <c r="E856" s="16">
        <f t="shared" si="3"/>
        <v>-3568300</v>
      </c>
      <c r="F856" s="16">
        <f t="shared" si="4"/>
        <v>5948980</v>
      </c>
      <c r="G856" s="16">
        <f t="shared" si="5"/>
        <v>-1902150.161</v>
      </c>
    </row>
    <row r="857" ht="15.75" customHeight="1">
      <c r="A857" s="15">
        <v>2600000.0</v>
      </c>
      <c r="B857" s="16">
        <f t="shared" si="9"/>
        <v>680</v>
      </c>
      <c r="C857" s="16">
        <f t="shared" si="1"/>
        <v>2380000</v>
      </c>
      <c r="D857" s="16">
        <f t="shared" si="2"/>
        <v>2379320</v>
      </c>
      <c r="E857" s="16">
        <f t="shared" si="3"/>
        <v>-3568300</v>
      </c>
      <c r="F857" s="16">
        <f t="shared" si="4"/>
        <v>5948980</v>
      </c>
      <c r="G857" s="16">
        <f t="shared" si="5"/>
        <v>697434.8387</v>
      </c>
    </row>
    <row r="858" ht="15.75" customHeight="1">
      <c r="A858" s="15">
        <v>700.0</v>
      </c>
      <c r="B858" s="16">
        <f t="shared" si="9"/>
        <v>680</v>
      </c>
      <c r="C858" s="16">
        <f t="shared" si="1"/>
        <v>2380000</v>
      </c>
      <c r="D858" s="16">
        <f t="shared" si="2"/>
        <v>2379320</v>
      </c>
      <c r="E858" s="16">
        <f t="shared" si="3"/>
        <v>-3568300</v>
      </c>
      <c r="F858" s="16">
        <f t="shared" si="4"/>
        <v>5948980</v>
      </c>
      <c r="G858" s="16">
        <f t="shared" si="5"/>
        <v>-1901865.161</v>
      </c>
    </row>
    <row r="859" ht="15.75" customHeight="1">
      <c r="A859" s="15">
        <v>375.0</v>
      </c>
      <c r="B859" s="16">
        <f t="shared" si="9"/>
        <v>680</v>
      </c>
      <c r="C859" s="16">
        <f t="shared" si="1"/>
        <v>2380000</v>
      </c>
      <c r="D859" s="16">
        <f t="shared" si="2"/>
        <v>2379320</v>
      </c>
      <c r="E859" s="16">
        <f t="shared" si="3"/>
        <v>-3568300</v>
      </c>
      <c r="F859" s="16">
        <f t="shared" si="4"/>
        <v>5948980</v>
      </c>
      <c r="G859" s="16">
        <f t="shared" si="5"/>
        <v>-1902190.161</v>
      </c>
    </row>
    <row r="860" ht="15.75" customHeight="1">
      <c r="A860" s="15">
        <v>380.0</v>
      </c>
      <c r="B860" s="16">
        <f t="shared" si="9"/>
        <v>680</v>
      </c>
      <c r="C860" s="16">
        <f t="shared" si="1"/>
        <v>2380000</v>
      </c>
      <c r="D860" s="16">
        <f t="shared" si="2"/>
        <v>2379320</v>
      </c>
      <c r="E860" s="16">
        <f t="shared" si="3"/>
        <v>-3568300</v>
      </c>
      <c r="F860" s="16">
        <f t="shared" si="4"/>
        <v>5948980</v>
      </c>
      <c r="G860" s="16">
        <f t="shared" si="5"/>
        <v>-1902185.161</v>
      </c>
    </row>
    <row r="861" ht="15.75" customHeight="1">
      <c r="A861" s="15">
        <v>425.0</v>
      </c>
      <c r="B861" s="16">
        <f t="shared" si="9"/>
        <v>680</v>
      </c>
      <c r="C861" s="16">
        <f t="shared" si="1"/>
        <v>2380000</v>
      </c>
      <c r="D861" s="16">
        <f t="shared" si="2"/>
        <v>2379320</v>
      </c>
      <c r="E861" s="16">
        <f t="shared" si="3"/>
        <v>-3568300</v>
      </c>
      <c r="F861" s="16">
        <f t="shared" si="4"/>
        <v>5948980</v>
      </c>
      <c r="G861" s="16">
        <f t="shared" si="5"/>
        <v>-1902140.161</v>
      </c>
    </row>
    <row r="862" ht="15.75" customHeight="1">
      <c r="A862" s="15">
        <v>2600000.0</v>
      </c>
      <c r="B862" s="16">
        <f t="shared" si="9"/>
        <v>680</v>
      </c>
      <c r="C862" s="16">
        <f t="shared" si="1"/>
        <v>2380000</v>
      </c>
      <c r="D862" s="16">
        <f t="shared" si="2"/>
        <v>2379320</v>
      </c>
      <c r="E862" s="16">
        <f t="shared" si="3"/>
        <v>-3568300</v>
      </c>
      <c r="F862" s="16">
        <f t="shared" si="4"/>
        <v>5948980</v>
      </c>
      <c r="G862" s="16">
        <f t="shared" si="5"/>
        <v>697434.8387</v>
      </c>
    </row>
    <row r="863" ht="15.75" customHeight="1">
      <c r="A863" s="15">
        <v>730.0</v>
      </c>
      <c r="B863" s="16">
        <f t="shared" si="9"/>
        <v>680</v>
      </c>
      <c r="C863" s="16">
        <f t="shared" si="1"/>
        <v>2380000</v>
      </c>
      <c r="D863" s="16">
        <f t="shared" si="2"/>
        <v>2379320</v>
      </c>
      <c r="E863" s="16">
        <f t="shared" si="3"/>
        <v>-3568300</v>
      </c>
      <c r="F863" s="16">
        <f t="shared" si="4"/>
        <v>5948980</v>
      </c>
      <c r="G863" s="16">
        <f t="shared" si="5"/>
        <v>-1901835.161</v>
      </c>
    </row>
    <row r="864" ht="15.75" customHeight="1">
      <c r="A864" s="15">
        <v>480.0</v>
      </c>
      <c r="B864" s="16">
        <f t="shared" si="9"/>
        <v>680</v>
      </c>
      <c r="C864" s="16">
        <f t="shared" si="1"/>
        <v>2380000</v>
      </c>
      <c r="D864" s="16">
        <f t="shared" si="2"/>
        <v>2379320</v>
      </c>
      <c r="E864" s="16">
        <f t="shared" si="3"/>
        <v>-3568300</v>
      </c>
      <c r="F864" s="16">
        <f t="shared" si="4"/>
        <v>5948980</v>
      </c>
      <c r="G864" s="16">
        <f t="shared" si="5"/>
        <v>-1902085.161</v>
      </c>
    </row>
    <row r="865" ht="15.75" customHeight="1">
      <c r="A865" s="15">
        <v>1830000.0</v>
      </c>
      <c r="B865" s="16">
        <f t="shared" si="9"/>
        <v>680</v>
      </c>
      <c r="C865" s="16">
        <f t="shared" si="1"/>
        <v>2380000</v>
      </c>
      <c r="D865" s="16">
        <f t="shared" si="2"/>
        <v>2379320</v>
      </c>
      <c r="E865" s="16">
        <f t="shared" si="3"/>
        <v>-3568300</v>
      </c>
      <c r="F865" s="16">
        <f t="shared" si="4"/>
        <v>5948980</v>
      </c>
      <c r="G865" s="16">
        <f t="shared" si="5"/>
        <v>-72565.16134</v>
      </c>
    </row>
    <row r="866" ht="15.75" customHeight="1">
      <c r="A866" s="15">
        <v>1450000.0</v>
      </c>
      <c r="B866" s="16">
        <f t="shared" si="9"/>
        <v>680</v>
      </c>
      <c r="C866" s="16">
        <f t="shared" si="1"/>
        <v>2380000</v>
      </c>
      <c r="D866" s="16">
        <f t="shared" si="2"/>
        <v>2379320</v>
      </c>
      <c r="E866" s="16">
        <f t="shared" si="3"/>
        <v>-3568300</v>
      </c>
      <c r="F866" s="16">
        <f t="shared" si="4"/>
        <v>5948980</v>
      </c>
      <c r="G866" s="16">
        <f t="shared" si="5"/>
        <v>-452565.1613</v>
      </c>
    </row>
    <row r="867" ht="15.75" customHeight="1">
      <c r="A867" s="15">
        <v>750.0</v>
      </c>
      <c r="B867" s="16">
        <f t="shared" si="9"/>
        <v>680</v>
      </c>
      <c r="C867" s="16">
        <f t="shared" si="1"/>
        <v>2380000</v>
      </c>
      <c r="D867" s="16">
        <f t="shared" si="2"/>
        <v>2379320</v>
      </c>
      <c r="E867" s="16">
        <f t="shared" si="3"/>
        <v>-3568300</v>
      </c>
      <c r="F867" s="16">
        <f t="shared" si="4"/>
        <v>5948980</v>
      </c>
      <c r="G867" s="16">
        <f t="shared" si="5"/>
        <v>-1901815.161</v>
      </c>
    </row>
    <row r="868" ht="15.75" customHeight="1">
      <c r="A868" s="15">
        <v>3600000.0</v>
      </c>
      <c r="B868" s="16">
        <f t="shared" si="9"/>
        <v>680</v>
      </c>
      <c r="C868" s="16">
        <f t="shared" si="1"/>
        <v>2380000</v>
      </c>
      <c r="D868" s="16">
        <f t="shared" si="2"/>
        <v>2379320</v>
      </c>
      <c r="E868" s="16">
        <f t="shared" si="3"/>
        <v>-3568300</v>
      </c>
      <c r="F868" s="16">
        <f t="shared" si="4"/>
        <v>5948980</v>
      </c>
      <c r="G868" s="16">
        <f t="shared" si="5"/>
        <v>1697434.839</v>
      </c>
    </row>
    <row r="869" ht="15.75" customHeight="1">
      <c r="A869" s="15">
        <v>6300000.0</v>
      </c>
      <c r="B869" s="16">
        <f t="shared" si="9"/>
        <v>680</v>
      </c>
      <c r="C869" s="16">
        <f t="shared" si="1"/>
        <v>2380000</v>
      </c>
      <c r="D869" s="16">
        <f t="shared" si="2"/>
        <v>2379320</v>
      </c>
      <c r="E869" s="16">
        <f t="shared" si="3"/>
        <v>-3568300</v>
      </c>
      <c r="F869" s="16">
        <f t="shared" si="4"/>
        <v>5948980</v>
      </c>
      <c r="G869" s="16">
        <f t="shared" si="5"/>
        <v>4397434.839</v>
      </c>
    </row>
    <row r="870" ht="15.75" customHeight="1">
      <c r="A870" s="15">
        <v>600.0</v>
      </c>
      <c r="B870" s="16">
        <f t="shared" si="9"/>
        <v>680</v>
      </c>
      <c r="C870" s="16">
        <f t="shared" si="1"/>
        <v>2380000</v>
      </c>
      <c r="D870" s="16">
        <f t="shared" si="2"/>
        <v>2379320</v>
      </c>
      <c r="E870" s="16">
        <f t="shared" si="3"/>
        <v>-3568300</v>
      </c>
      <c r="F870" s="16">
        <f t="shared" si="4"/>
        <v>5948980</v>
      </c>
      <c r="G870" s="16">
        <f t="shared" si="5"/>
        <v>-1901965.161</v>
      </c>
    </row>
    <row r="871" ht="15.75" customHeight="1">
      <c r="A871" s="15">
        <v>620.0</v>
      </c>
      <c r="B871" s="16">
        <f t="shared" si="9"/>
        <v>680</v>
      </c>
      <c r="C871" s="16">
        <f t="shared" si="1"/>
        <v>2380000</v>
      </c>
      <c r="D871" s="16">
        <f t="shared" si="2"/>
        <v>2379320</v>
      </c>
      <c r="E871" s="16">
        <f t="shared" si="3"/>
        <v>-3568300</v>
      </c>
      <c r="F871" s="16">
        <f t="shared" si="4"/>
        <v>5948980</v>
      </c>
      <c r="G871" s="16">
        <f t="shared" si="5"/>
        <v>-1901945.161</v>
      </c>
    </row>
    <row r="872" ht="15.75" customHeight="1">
      <c r="A872" s="15">
        <v>498.0</v>
      </c>
      <c r="B872" s="16">
        <f t="shared" si="9"/>
        <v>680</v>
      </c>
      <c r="C872" s="16">
        <f t="shared" si="1"/>
        <v>2380000</v>
      </c>
      <c r="D872" s="16">
        <f t="shared" si="2"/>
        <v>2379320</v>
      </c>
      <c r="E872" s="16">
        <f t="shared" si="3"/>
        <v>-3568300</v>
      </c>
      <c r="F872" s="16">
        <f t="shared" si="4"/>
        <v>5948980</v>
      </c>
      <c r="G872" s="16">
        <f t="shared" si="5"/>
        <v>-1902067.161</v>
      </c>
    </row>
    <row r="873" ht="15.75" customHeight="1">
      <c r="A873" s="15">
        <v>860.0</v>
      </c>
      <c r="B873" s="16">
        <f t="shared" si="9"/>
        <v>680</v>
      </c>
      <c r="C873" s="16">
        <f t="shared" si="1"/>
        <v>2380000</v>
      </c>
      <c r="D873" s="16">
        <f t="shared" si="2"/>
        <v>2379320</v>
      </c>
      <c r="E873" s="16">
        <f t="shared" si="3"/>
        <v>-3568300</v>
      </c>
      <c r="F873" s="16">
        <f t="shared" si="4"/>
        <v>5948980</v>
      </c>
      <c r="G873" s="16">
        <f t="shared" si="5"/>
        <v>-1901705.161</v>
      </c>
    </row>
    <row r="874" ht="15.75" customHeight="1">
      <c r="A874" s="15">
        <v>1350000.0</v>
      </c>
      <c r="B874" s="16">
        <f t="shared" si="9"/>
        <v>680</v>
      </c>
      <c r="C874" s="16">
        <f t="shared" si="1"/>
        <v>2380000</v>
      </c>
      <c r="D874" s="16">
        <f t="shared" si="2"/>
        <v>2379320</v>
      </c>
      <c r="E874" s="16">
        <f t="shared" si="3"/>
        <v>-3568300</v>
      </c>
      <c r="F874" s="16">
        <f t="shared" si="4"/>
        <v>5948980</v>
      </c>
      <c r="G874" s="16">
        <f t="shared" si="5"/>
        <v>-552565.1613</v>
      </c>
    </row>
    <row r="875" ht="15.75" customHeight="1">
      <c r="A875" s="15">
        <v>750.0</v>
      </c>
      <c r="B875" s="16">
        <f t="shared" si="9"/>
        <v>680</v>
      </c>
      <c r="C875" s="16">
        <f t="shared" si="1"/>
        <v>2380000</v>
      </c>
      <c r="D875" s="16">
        <f t="shared" si="2"/>
        <v>2379320</v>
      </c>
      <c r="E875" s="16">
        <f t="shared" si="3"/>
        <v>-3568300</v>
      </c>
      <c r="F875" s="16">
        <f t="shared" si="4"/>
        <v>5948980</v>
      </c>
      <c r="G875" s="16">
        <f t="shared" si="5"/>
        <v>-1901815.161</v>
      </c>
    </row>
    <row r="876" ht="15.75" customHeight="1">
      <c r="A876" s="15">
        <v>1800000.0</v>
      </c>
      <c r="B876" s="16">
        <f t="shared" si="9"/>
        <v>680</v>
      </c>
      <c r="C876" s="16">
        <f t="shared" si="1"/>
        <v>2380000</v>
      </c>
      <c r="D876" s="16">
        <f t="shared" si="2"/>
        <v>2379320</v>
      </c>
      <c r="E876" s="16">
        <f t="shared" si="3"/>
        <v>-3568300</v>
      </c>
      <c r="F876" s="16">
        <f t="shared" si="4"/>
        <v>5948980</v>
      </c>
      <c r="G876" s="16">
        <f t="shared" si="5"/>
        <v>-102565.1613</v>
      </c>
    </row>
    <row r="877" ht="15.75" customHeight="1">
      <c r="A877" s="15">
        <v>1800000.0</v>
      </c>
      <c r="B877" s="16">
        <f t="shared" si="9"/>
        <v>680</v>
      </c>
      <c r="C877" s="16">
        <f t="shared" si="1"/>
        <v>2380000</v>
      </c>
      <c r="D877" s="16">
        <f t="shared" si="2"/>
        <v>2379320</v>
      </c>
      <c r="E877" s="16">
        <f t="shared" si="3"/>
        <v>-3568300</v>
      </c>
      <c r="F877" s="16">
        <f t="shared" si="4"/>
        <v>5948980</v>
      </c>
      <c r="G877" s="16">
        <f t="shared" si="5"/>
        <v>-102565.1613</v>
      </c>
    </row>
    <row r="878" ht="15.75" customHeight="1">
      <c r="A878" s="15">
        <v>1750000.0</v>
      </c>
      <c r="B878" s="16">
        <f t="shared" si="9"/>
        <v>680</v>
      </c>
      <c r="C878" s="16">
        <f t="shared" si="1"/>
        <v>2380000</v>
      </c>
      <c r="D878" s="16">
        <f t="shared" si="2"/>
        <v>2379320</v>
      </c>
      <c r="E878" s="16">
        <f t="shared" si="3"/>
        <v>-3568300</v>
      </c>
      <c r="F878" s="16">
        <f t="shared" si="4"/>
        <v>5948980</v>
      </c>
      <c r="G878" s="16">
        <f t="shared" si="5"/>
        <v>-152565.1613</v>
      </c>
    </row>
    <row r="879" ht="15.75" customHeight="1">
      <c r="A879" s="15">
        <v>820.0</v>
      </c>
      <c r="B879" s="16">
        <f t="shared" si="9"/>
        <v>680</v>
      </c>
      <c r="C879" s="16">
        <f t="shared" si="1"/>
        <v>2380000</v>
      </c>
      <c r="D879" s="16">
        <f t="shared" si="2"/>
        <v>2379320</v>
      </c>
      <c r="E879" s="16">
        <f t="shared" si="3"/>
        <v>-3568300</v>
      </c>
      <c r="F879" s="16">
        <f t="shared" si="4"/>
        <v>5948980</v>
      </c>
      <c r="G879" s="16">
        <f t="shared" si="5"/>
        <v>-1901745.161</v>
      </c>
    </row>
    <row r="880" ht="15.75" customHeight="1">
      <c r="A880" s="15">
        <v>3609950.0</v>
      </c>
      <c r="B880" s="16">
        <f t="shared" si="9"/>
        <v>680</v>
      </c>
      <c r="C880" s="16">
        <f t="shared" si="1"/>
        <v>2380000</v>
      </c>
      <c r="D880" s="16">
        <f t="shared" si="2"/>
        <v>2379320</v>
      </c>
      <c r="E880" s="16">
        <f t="shared" si="3"/>
        <v>-3568300</v>
      </c>
      <c r="F880" s="16">
        <f t="shared" si="4"/>
        <v>5948980</v>
      </c>
      <c r="G880" s="16">
        <f t="shared" si="5"/>
        <v>1707384.839</v>
      </c>
    </row>
    <row r="881" ht="15.75" customHeight="1">
      <c r="A881" s="15">
        <v>530.0</v>
      </c>
      <c r="B881" s="16">
        <f t="shared" si="9"/>
        <v>680</v>
      </c>
      <c r="C881" s="16">
        <f t="shared" si="1"/>
        <v>2380000</v>
      </c>
      <c r="D881" s="16">
        <f t="shared" si="2"/>
        <v>2379320</v>
      </c>
      <c r="E881" s="16">
        <f t="shared" si="3"/>
        <v>-3568300</v>
      </c>
      <c r="F881" s="16">
        <f t="shared" si="4"/>
        <v>5948980</v>
      </c>
      <c r="G881" s="16">
        <f t="shared" si="5"/>
        <v>-1902035.161</v>
      </c>
    </row>
    <row r="882" ht="15.75" customHeight="1">
      <c r="A882" s="15">
        <v>1500000.0</v>
      </c>
      <c r="B882" s="16">
        <f t="shared" si="9"/>
        <v>680</v>
      </c>
      <c r="C882" s="16">
        <f t="shared" si="1"/>
        <v>2380000</v>
      </c>
      <c r="D882" s="16">
        <f t="shared" si="2"/>
        <v>2379320</v>
      </c>
      <c r="E882" s="16">
        <f t="shared" si="3"/>
        <v>-3568300</v>
      </c>
      <c r="F882" s="16">
        <f t="shared" si="4"/>
        <v>5948980</v>
      </c>
      <c r="G882" s="16">
        <f t="shared" si="5"/>
        <v>-402565.1613</v>
      </c>
    </row>
    <row r="883" ht="15.75" customHeight="1">
      <c r="A883" s="15">
        <v>1200000.0</v>
      </c>
      <c r="B883" s="16">
        <f t="shared" si="9"/>
        <v>680</v>
      </c>
      <c r="C883" s="16">
        <f t="shared" si="1"/>
        <v>2380000</v>
      </c>
      <c r="D883" s="16">
        <f t="shared" si="2"/>
        <v>2379320</v>
      </c>
      <c r="E883" s="16">
        <f t="shared" si="3"/>
        <v>-3568300</v>
      </c>
      <c r="F883" s="16">
        <f t="shared" si="4"/>
        <v>5948980</v>
      </c>
      <c r="G883" s="16">
        <f t="shared" si="5"/>
        <v>-702565.1613</v>
      </c>
    </row>
    <row r="884" ht="15.75" customHeight="1">
      <c r="A884" s="15">
        <v>1070000.0</v>
      </c>
      <c r="B884" s="16">
        <f t="shared" si="9"/>
        <v>680</v>
      </c>
      <c r="C884" s="16">
        <f t="shared" si="1"/>
        <v>2380000</v>
      </c>
      <c r="D884" s="16">
        <f t="shared" si="2"/>
        <v>2379320</v>
      </c>
      <c r="E884" s="16">
        <f t="shared" si="3"/>
        <v>-3568300</v>
      </c>
      <c r="F884" s="16">
        <f t="shared" si="4"/>
        <v>5948980</v>
      </c>
      <c r="G884" s="16">
        <f t="shared" si="5"/>
        <v>-832565.1613</v>
      </c>
    </row>
    <row r="885" ht="15.75" customHeight="1">
      <c r="A885" s="15">
        <v>1399000.0</v>
      </c>
      <c r="B885" s="16">
        <f t="shared" si="9"/>
        <v>680</v>
      </c>
      <c r="C885" s="16">
        <f t="shared" si="1"/>
        <v>2380000</v>
      </c>
      <c r="D885" s="16">
        <f t="shared" si="2"/>
        <v>2379320</v>
      </c>
      <c r="E885" s="16">
        <f t="shared" si="3"/>
        <v>-3568300</v>
      </c>
      <c r="F885" s="16">
        <f t="shared" si="4"/>
        <v>5948980</v>
      </c>
      <c r="G885" s="16">
        <f t="shared" si="5"/>
        <v>-503565.1613</v>
      </c>
    </row>
    <row r="886" ht="15.75" customHeight="1">
      <c r="A886" s="15">
        <v>848.0</v>
      </c>
      <c r="B886" s="16">
        <f t="shared" si="9"/>
        <v>680</v>
      </c>
      <c r="C886" s="16">
        <f t="shared" si="1"/>
        <v>2380000</v>
      </c>
      <c r="D886" s="16">
        <f t="shared" si="2"/>
        <v>2379320</v>
      </c>
      <c r="E886" s="16">
        <f t="shared" si="3"/>
        <v>-3568300</v>
      </c>
      <c r="F886" s="16">
        <f t="shared" si="4"/>
        <v>5948980</v>
      </c>
      <c r="G886" s="16">
        <f t="shared" si="5"/>
        <v>-1901717.161</v>
      </c>
    </row>
    <row r="887" ht="15.75" customHeight="1">
      <c r="A887" s="15">
        <v>1280000.0</v>
      </c>
      <c r="B887" s="16">
        <f t="shared" si="9"/>
        <v>680</v>
      </c>
      <c r="C887" s="16">
        <f t="shared" si="1"/>
        <v>2380000</v>
      </c>
      <c r="D887" s="16">
        <f t="shared" si="2"/>
        <v>2379320</v>
      </c>
      <c r="E887" s="16">
        <f t="shared" si="3"/>
        <v>-3568300</v>
      </c>
      <c r="F887" s="16">
        <f t="shared" si="4"/>
        <v>5948980</v>
      </c>
      <c r="G887" s="16">
        <f t="shared" si="5"/>
        <v>-622565.1613</v>
      </c>
    </row>
    <row r="888" ht="15.75" customHeight="1">
      <c r="A888" s="15">
        <v>695.0</v>
      </c>
      <c r="B888" s="16">
        <f t="shared" si="9"/>
        <v>680</v>
      </c>
      <c r="C888" s="16">
        <f t="shared" si="1"/>
        <v>2380000</v>
      </c>
      <c r="D888" s="16">
        <f t="shared" si="2"/>
        <v>2379320</v>
      </c>
      <c r="E888" s="16">
        <f t="shared" si="3"/>
        <v>-3568300</v>
      </c>
      <c r="F888" s="16">
        <f t="shared" si="4"/>
        <v>5948980</v>
      </c>
      <c r="G888" s="16">
        <f t="shared" si="5"/>
        <v>-1901870.161</v>
      </c>
    </row>
    <row r="889" ht="15.75" customHeight="1">
      <c r="A889" s="15">
        <v>688.0</v>
      </c>
      <c r="B889" s="16">
        <f t="shared" si="9"/>
        <v>680</v>
      </c>
      <c r="C889" s="16">
        <f t="shared" si="1"/>
        <v>2380000</v>
      </c>
      <c r="D889" s="16">
        <f t="shared" si="2"/>
        <v>2379320</v>
      </c>
      <c r="E889" s="16">
        <f t="shared" si="3"/>
        <v>-3568300</v>
      </c>
      <c r="F889" s="16">
        <f t="shared" si="4"/>
        <v>5948980</v>
      </c>
      <c r="G889" s="16">
        <f t="shared" si="5"/>
        <v>-1901877.161</v>
      </c>
    </row>
    <row r="890" ht="15.75" customHeight="1">
      <c r="A890" s="15">
        <v>680.0</v>
      </c>
      <c r="B890" s="16">
        <f t="shared" si="9"/>
        <v>680</v>
      </c>
      <c r="C890" s="16">
        <f t="shared" si="1"/>
        <v>2380000</v>
      </c>
      <c r="D890" s="16">
        <f t="shared" si="2"/>
        <v>2379320</v>
      </c>
      <c r="E890" s="16">
        <f t="shared" si="3"/>
        <v>-3568300</v>
      </c>
      <c r="F890" s="16">
        <f t="shared" si="4"/>
        <v>5948980</v>
      </c>
      <c r="G890" s="16">
        <f t="shared" si="5"/>
        <v>-1901885.161</v>
      </c>
    </row>
    <row r="891" ht="15.75" customHeight="1">
      <c r="A891" s="15">
        <v>430.0</v>
      </c>
      <c r="B891" s="16">
        <f t="shared" si="9"/>
        <v>680</v>
      </c>
      <c r="C891" s="16">
        <f t="shared" si="1"/>
        <v>2380000</v>
      </c>
      <c r="D891" s="16">
        <f t="shared" si="2"/>
        <v>2379320</v>
      </c>
      <c r="E891" s="16">
        <f t="shared" si="3"/>
        <v>-3568300</v>
      </c>
      <c r="F891" s="16">
        <f t="shared" si="4"/>
        <v>5948980</v>
      </c>
      <c r="G891" s="16">
        <f t="shared" si="5"/>
        <v>-1902135.161</v>
      </c>
    </row>
    <row r="892" ht="15.75" customHeight="1">
      <c r="A892" s="15">
        <v>1250000.0</v>
      </c>
      <c r="B892" s="16">
        <f t="shared" si="9"/>
        <v>680</v>
      </c>
      <c r="C892" s="16">
        <f t="shared" si="1"/>
        <v>2380000</v>
      </c>
      <c r="D892" s="16">
        <f t="shared" si="2"/>
        <v>2379320</v>
      </c>
      <c r="E892" s="16">
        <f t="shared" si="3"/>
        <v>-3568300</v>
      </c>
      <c r="F892" s="16">
        <f t="shared" si="4"/>
        <v>5948980</v>
      </c>
      <c r="G892" s="16">
        <f t="shared" si="5"/>
        <v>-652565.1613</v>
      </c>
    </row>
    <row r="893" ht="15.75" customHeight="1">
      <c r="A893" s="15">
        <v>3200000.0</v>
      </c>
      <c r="B893" s="16">
        <f t="shared" si="9"/>
        <v>680</v>
      </c>
      <c r="C893" s="16">
        <f t="shared" si="1"/>
        <v>2380000</v>
      </c>
      <c r="D893" s="16">
        <f t="shared" si="2"/>
        <v>2379320</v>
      </c>
      <c r="E893" s="16">
        <f t="shared" si="3"/>
        <v>-3568300</v>
      </c>
      <c r="F893" s="16">
        <f t="shared" si="4"/>
        <v>5948980</v>
      </c>
      <c r="G893" s="16">
        <f t="shared" si="5"/>
        <v>1297434.839</v>
      </c>
    </row>
    <row r="894" ht="15.75" customHeight="1">
      <c r="A894" s="15">
        <v>285.0</v>
      </c>
      <c r="B894" s="16">
        <f t="shared" si="9"/>
        <v>680</v>
      </c>
      <c r="C894" s="16">
        <f t="shared" si="1"/>
        <v>2380000</v>
      </c>
      <c r="D894" s="16">
        <f t="shared" si="2"/>
        <v>2379320</v>
      </c>
      <c r="E894" s="16">
        <f t="shared" si="3"/>
        <v>-3568300</v>
      </c>
      <c r="F894" s="16">
        <f t="shared" si="4"/>
        <v>5948980</v>
      </c>
      <c r="G894" s="16">
        <f t="shared" si="5"/>
        <v>-1902280.161</v>
      </c>
    </row>
    <row r="895" ht="15.75" customHeight="1">
      <c r="A895" s="15">
        <v>488.0</v>
      </c>
      <c r="B895" s="16">
        <f t="shared" si="9"/>
        <v>680</v>
      </c>
      <c r="C895" s="16">
        <f t="shared" si="1"/>
        <v>2380000</v>
      </c>
      <c r="D895" s="16">
        <f t="shared" si="2"/>
        <v>2379320</v>
      </c>
      <c r="E895" s="16">
        <f t="shared" si="3"/>
        <v>-3568300</v>
      </c>
      <c r="F895" s="16">
        <f t="shared" si="4"/>
        <v>5948980</v>
      </c>
      <c r="G895" s="16">
        <f t="shared" si="5"/>
        <v>-1902077.161</v>
      </c>
    </row>
    <row r="896" ht="15.75" customHeight="1">
      <c r="A896" s="15">
        <v>400.0</v>
      </c>
      <c r="B896" s="16">
        <f t="shared" si="9"/>
        <v>680</v>
      </c>
      <c r="C896" s="16">
        <f t="shared" si="1"/>
        <v>2380000</v>
      </c>
      <c r="D896" s="16">
        <f t="shared" si="2"/>
        <v>2379320</v>
      </c>
      <c r="E896" s="16">
        <f t="shared" si="3"/>
        <v>-3568300</v>
      </c>
      <c r="F896" s="16">
        <f t="shared" si="4"/>
        <v>5948980</v>
      </c>
      <c r="G896" s="16">
        <f t="shared" si="5"/>
        <v>-1902165.161</v>
      </c>
    </row>
    <row r="897" ht="15.75" customHeight="1">
      <c r="A897" s="15">
        <v>543353.0</v>
      </c>
      <c r="B897" s="16">
        <f t="shared" si="9"/>
        <v>680</v>
      </c>
      <c r="C897" s="16">
        <f t="shared" si="1"/>
        <v>2380000</v>
      </c>
      <c r="D897" s="16">
        <f t="shared" si="2"/>
        <v>2379320</v>
      </c>
      <c r="E897" s="16">
        <f t="shared" si="3"/>
        <v>-3568300</v>
      </c>
      <c r="F897" s="16">
        <f t="shared" si="4"/>
        <v>5948980</v>
      </c>
      <c r="G897" s="16">
        <f t="shared" si="5"/>
        <v>-1359212.161</v>
      </c>
    </row>
    <row r="898" ht="15.75" customHeight="1">
      <c r="A898" s="15">
        <v>520.0</v>
      </c>
      <c r="B898" s="16">
        <f t="shared" si="9"/>
        <v>680</v>
      </c>
      <c r="C898" s="16">
        <f t="shared" si="1"/>
        <v>2380000</v>
      </c>
      <c r="D898" s="16">
        <f t="shared" si="2"/>
        <v>2379320</v>
      </c>
      <c r="E898" s="16">
        <f t="shared" si="3"/>
        <v>-3568300</v>
      </c>
      <c r="F898" s="16">
        <f t="shared" si="4"/>
        <v>5948980</v>
      </c>
      <c r="G898" s="16">
        <f t="shared" si="5"/>
        <v>-1902045.161</v>
      </c>
    </row>
    <row r="899" ht="15.75" customHeight="1">
      <c r="A899" s="15">
        <v>18.0</v>
      </c>
      <c r="B899" s="16">
        <f t="shared" si="9"/>
        <v>680</v>
      </c>
      <c r="C899" s="16">
        <f t="shared" si="1"/>
        <v>2380000</v>
      </c>
      <c r="D899" s="16">
        <f t="shared" si="2"/>
        <v>2379320</v>
      </c>
      <c r="E899" s="16">
        <f t="shared" si="3"/>
        <v>-3568300</v>
      </c>
      <c r="F899" s="16">
        <f t="shared" si="4"/>
        <v>5948980</v>
      </c>
      <c r="G899" s="16">
        <f t="shared" si="5"/>
        <v>-1902547.161</v>
      </c>
    </row>
    <row r="900" ht="15.75" customHeight="1">
      <c r="A900" s="15">
        <v>18.0</v>
      </c>
      <c r="B900" s="16">
        <f t="shared" si="9"/>
        <v>680</v>
      </c>
      <c r="C900" s="16">
        <f t="shared" si="1"/>
        <v>2380000</v>
      </c>
      <c r="D900" s="16">
        <f t="shared" si="2"/>
        <v>2379320</v>
      </c>
      <c r="E900" s="16">
        <f t="shared" si="3"/>
        <v>-3568300</v>
      </c>
      <c r="F900" s="16">
        <f t="shared" si="4"/>
        <v>5948980</v>
      </c>
      <c r="G900" s="16">
        <f t="shared" si="5"/>
        <v>-1902547.161</v>
      </c>
    </row>
    <row r="901" ht="15.75" customHeight="1">
      <c r="A901" s="15">
        <v>1900000.0</v>
      </c>
      <c r="B901" s="16">
        <f t="shared" si="9"/>
        <v>680</v>
      </c>
      <c r="C901" s="16">
        <f t="shared" si="1"/>
        <v>2382000</v>
      </c>
      <c r="D901" s="16">
        <f t="shared" si="2"/>
        <v>2381320</v>
      </c>
      <c r="E901" s="16">
        <f t="shared" si="3"/>
        <v>-3571300</v>
      </c>
      <c r="F901" s="16">
        <f t="shared" si="4"/>
        <v>5953980</v>
      </c>
      <c r="G901" s="16">
        <f t="shared" si="5"/>
        <v>-2565.161336</v>
      </c>
    </row>
    <row r="902" ht="15.75" customHeight="1">
      <c r="A902" s="15">
        <v>1900000.0</v>
      </c>
      <c r="B902" s="16">
        <f t="shared" si="9"/>
        <v>680</v>
      </c>
      <c r="C902" s="16">
        <f t="shared" si="1"/>
        <v>2384000</v>
      </c>
      <c r="D902" s="16">
        <f t="shared" si="2"/>
        <v>2383320</v>
      </c>
      <c r="E902" s="16">
        <f t="shared" si="3"/>
        <v>-3574300</v>
      </c>
      <c r="F902" s="16">
        <f t="shared" si="4"/>
        <v>5958980</v>
      </c>
      <c r="G902" s="16">
        <f t="shared" si="5"/>
        <v>-2565.161336</v>
      </c>
    </row>
    <row r="903" ht="15.75" customHeight="1">
      <c r="A903" s="15">
        <v>2150000.0</v>
      </c>
      <c r="B903" s="16">
        <f t="shared" si="9"/>
        <v>680</v>
      </c>
      <c r="C903" s="16">
        <f t="shared" si="1"/>
        <v>2386000</v>
      </c>
      <c r="D903" s="16">
        <f t="shared" si="2"/>
        <v>2385320</v>
      </c>
      <c r="E903" s="16">
        <f t="shared" si="3"/>
        <v>-3577300</v>
      </c>
      <c r="F903" s="16">
        <f t="shared" si="4"/>
        <v>5963980</v>
      </c>
      <c r="G903" s="16">
        <f t="shared" si="5"/>
        <v>247434.8387</v>
      </c>
    </row>
    <row r="904" ht="15.75" customHeight="1">
      <c r="A904" s="15">
        <v>4280000.0</v>
      </c>
      <c r="B904" s="16">
        <f t="shared" si="9"/>
        <v>680</v>
      </c>
      <c r="C904" s="16">
        <f t="shared" si="1"/>
        <v>2388000</v>
      </c>
      <c r="D904" s="16">
        <f t="shared" si="2"/>
        <v>2387320</v>
      </c>
      <c r="E904" s="16">
        <f t="shared" si="3"/>
        <v>-3580300</v>
      </c>
      <c r="F904" s="16">
        <f t="shared" si="4"/>
        <v>5968980</v>
      </c>
      <c r="G904" s="16">
        <f t="shared" si="5"/>
        <v>2377434.839</v>
      </c>
    </row>
    <row r="905" ht="15.75" customHeight="1">
      <c r="A905" s="15">
        <v>900.0</v>
      </c>
      <c r="B905" s="16">
        <f t="shared" si="9"/>
        <v>680</v>
      </c>
      <c r="C905" s="16">
        <f t="shared" si="1"/>
        <v>2382000</v>
      </c>
      <c r="D905" s="16">
        <f t="shared" si="2"/>
        <v>2381320</v>
      </c>
      <c r="E905" s="16">
        <f t="shared" si="3"/>
        <v>-3571300</v>
      </c>
      <c r="F905" s="16">
        <f t="shared" si="4"/>
        <v>5953980</v>
      </c>
      <c r="G905" s="16">
        <f t="shared" si="5"/>
        <v>-1901665.161</v>
      </c>
    </row>
    <row r="906" ht="15.75" customHeight="1">
      <c r="A906" s="15">
        <v>440.0</v>
      </c>
      <c r="B906" s="16">
        <f t="shared" si="9"/>
        <v>680</v>
      </c>
      <c r="C906" s="16">
        <f t="shared" si="1"/>
        <v>2384000</v>
      </c>
      <c r="D906" s="16">
        <f t="shared" si="2"/>
        <v>2383320</v>
      </c>
      <c r="E906" s="16">
        <f t="shared" si="3"/>
        <v>-3574300</v>
      </c>
      <c r="F906" s="16">
        <f t="shared" si="4"/>
        <v>5958980</v>
      </c>
      <c r="G906" s="16">
        <f t="shared" si="5"/>
        <v>-1902125.161</v>
      </c>
    </row>
    <row r="907" ht="15.75" customHeight="1">
      <c r="A907" s="15">
        <v>2290000.0</v>
      </c>
      <c r="B907" s="16">
        <f t="shared" si="9"/>
        <v>680</v>
      </c>
      <c r="C907" s="16">
        <f t="shared" si="1"/>
        <v>2386000</v>
      </c>
      <c r="D907" s="16">
        <f t="shared" si="2"/>
        <v>2385320</v>
      </c>
      <c r="E907" s="16">
        <f t="shared" si="3"/>
        <v>-3577300</v>
      </c>
      <c r="F907" s="16">
        <f t="shared" si="4"/>
        <v>5963980</v>
      </c>
      <c r="G907" s="16">
        <f t="shared" si="5"/>
        <v>387434.8387</v>
      </c>
    </row>
    <row r="908" ht="15.75" customHeight="1">
      <c r="A908" s="15">
        <v>1120000.0</v>
      </c>
      <c r="B908" s="16">
        <f t="shared" si="9"/>
        <v>680</v>
      </c>
      <c r="C908" s="16">
        <f t="shared" si="1"/>
        <v>2388000</v>
      </c>
      <c r="D908" s="16">
        <f t="shared" si="2"/>
        <v>2387320</v>
      </c>
      <c r="E908" s="16">
        <f t="shared" si="3"/>
        <v>-3580300</v>
      </c>
      <c r="F908" s="16">
        <f t="shared" si="4"/>
        <v>5968980</v>
      </c>
      <c r="G908" s="16">
        <f t="shared" si="5"/>
        <v>-782565.1613</v>
      </c>
    </row>
    <row r="909" ht="15.75" customHeight="1">
      <c r="A909" s="15">
        <v>2253000.0</v>
      </c>
      <c r="B909" s="16">
        <f t="shared" si="9"/>
        <v>680</v>
      </c>
      <c r="C909" s="16">
        <f t="shared" si="1"/>
        <v>2391000</v>
      </c>
      <c r="D909" s="16">
        <f t="shared" si="2"/>
        <v>2390320</v>
      </c>
      <c r="E909" s="16">
        <f t="shared" si="3"/>
        <v>-3584800</v>
      </c>
      <c r="F909" s="16">
        <f t="shared" si="4"/>
        <v>5976480</v>
      </c>
      <c r="G909" s="16">
        <f t="shared" si="5"/>
        <v>350434.8387</v>
      </c>
    </row>
    <row r="910" ht="15.75" customHeight="1">
      <c r="A910" s="15">
        <v>1050000.0</v>
      </c>
      <c r="B910" s="16">
        <f t="shared" si="9"/>
        <v>680</v>
      </c>
      <c r="C910" s="16">
        <f t="shared" si="1"/>
        <v>2394000</v>
      </c>
      <c r="D910" s="16">
        <f t="shared" si="2"/>
        <v>2393320</v>
      </c>
      <c r="E910" s="16">
        <f t="shared" si="3"/>
        <v>-3589300</v>
      </c>
      <c r="F910" s="16">
        <f t="shared" si="4"/>
        <v>5983980</v>
      </c>
      <c r="G910" s="16">
        <f t="shared" si="5"/>
        <v>-852565.1613</v>
      </c>
    </row>
    <row r="911" ht="15.75" customHeight="1">
      <c r="A911" s="15">
        <v>2230000.0</v>
      </c>
      <c r="B911" s="16">
        <f t="shared" si="9"/>
        <v>680</v>
      </c>
      <c r="C911" s="16">
        <f t="shared" si="1"/>
        <v>2397000</v>
      </c>
      <c r="D911" s="16">
        <f t="shared" si="2"/>
        <v>2396320</v>
      </c>
      <c r="E911" s="16">
        <f t="shared" si="3"/>
        <v>-3593800</v>
      </c>
      <c r="F911" s="16">
        <f t="shared" si="4"/>
        <v>5991480</v>
      </c>
      <c r="G911" s="16">
        <f t="shared" si="5"/>
        <v>327434.8387</v>
      </c>
    </row>
    <row r="912" ht="15.75" customHeight="1">
      <c r="A912" s="15">
        <v>1880000.0</v>
      </c>
      <c r="B912" s="16">
        <f t="shared" si="9"/>
        <v>680</v>
      </c>
      <c r="C912" s="16">
        <f t="shared" si="1"/>
        <v>2400000</v>
      </c>
      <c r="D912" s="16">
        <f t="shared" si="2"/>
        <v>2399320</v>
      </c>
      <c r="E912" s="16">
        <f t="shared" si="3"/>
        <v>-3598300</v>
      </c>
      <c r="F912" s="16">
        <f t="shared" si="4"/>
        <v>5998980</v>
      </c>
      <c r="G912" s="16">
        <f t="shared" si="5"/>
        <v>-22565.16134</v>
      </c>
    </row>
    <row r="913" ht="15.75" customHeight="1">
      <c r="A913" s="15">
        <v>3270600.0</v>
      </c>
      <c r="B913" s="16">
        <f t="shared" si="9"/>
        <v>680</v>
      </c>
      <c r="C913" s="16">
        <f t="shared" si="1"/>
        <v>2400000</v>
      </c>
      <c r="D913" s="16">
        <f t="shared" si="2"/>
        <v>2399320</v>
      </c>
      <c r="E913" s="16">
        <f t="shared" si="3"/>
        <v>-3598300</v>
      </c>
      <c r="F913" s="16">
        <f t="shared" si="4"/>
        <v>5998980</v>
      </c>
      <c r="G913" s="16">
        <f t="shared" si="5"/>
        <v>1368034.839</v>
      </c>
    </row>
    <row r="914" ht="15.75" customHeight="1">
      <c r="A914" s="15">
        <v>1660000.0</v>
      </c>
      <c r="B914" s="16">
        <f t="shared" si="9"/>
        <v>680</v>
      </c>
      <c r="C914" s="16">
        <f t="shared" si="1"/>
        <v>2394000</v>
      </c>
      <c r="D914" s="16">
        <f t="shared" si="2"/>
        <v>2393320</v>
      </c>
      <c r="E914" s="16">
        <f t="shared" si="3"/>
        <v>-3589300</v>
      </c>
      <c r="F914" s="16">
        <f t="shared" si="4"/>
        <v>5983980</v>
      </c>
      <c r="G914" s="16">
        <f t="shared" si="5"/>
        <v>-242565.1613</v>
      </c>
    </row>
    <row r="915" ht="15.75" customHeight="1">
      <c r="A915" s="15">
        <v>3200000.0</v>
      </c>
      <c r="B915" s="16">
        <f t="shared" si="9"/>
        <v>680</v>
      </c>
      <c r="C915" s="16">
        <f t="shared" si="1"/>
        <v>2397000</v>
      </c>
      <c r="D915" s="16">
        <f t="shared" si="2"/>
        <v>2396320</v>
      </c>
      <c r="E915" s="16">
        <f t="shared" si="3"/>
        <v>-3593800</v>
      </c>
      <c r="F915" s="16">
        <f t="shared" si="4"/>
        <v>5991480</v>
      </c>
      <c r="G915" s="16">
        <f t="shared" si="5"/>
        <v>1297434.839</v>
      </c>
    </row>
    <row r="916" ht="15.75" customHeight="1">
      <c r="A916" s="15">
        <v>3880000.0</v>
      </c>
      <c r="B916" s="16">
        <f t="shared" si="9"/>
        <v>680</v>
      </c>
      <c r="C916" s="16">
        <f t="shared" si="1"/>
        <v>2388000</v>
      </c>
      <c r="D916" s="16">
        <f t="shared" si="2"/>
        <v>2387320</v>
      </c>
      <c r="E916" s="16">
        <f t="shared" si="3"/>
        <v>-3580300</v>
      </c>
      <c r="F916" s="16">
        <f t="shared" si="4"/>
        <v>5968980</v>
      </c>
      <c r="G916" s="16">
        <f t="shared" si="5"/>
        <v>1977434.839</v>
      </c>
    </row>
    <row r="917" ht="15.75" customHeight="1">
      <c r="A917" s="15">
        <v>4500000.0</v>
      </c>
      <c r="B917" s="16">
        <f t="shared" si="9"/>
        <v>680</v>
      </c>
      <c r="C917" s="16">
        <f t="shared" si="1"/>
        <v>2382000</v>
      </c>
      <c r="D917" s="16">
        <f t="shared" si="2"/>
        <v>2381320</v>
      </c>
      <c r="E917" s="16">
        <f t="shared" si="3"/>
        <v>-3571300</v>
      </c>
      <c r="F917" s="16">
        <f t="shared" si="4"/>
        <v>5953980</v>
      </c>
      <c r="G917" s="16">
        <f t="shared" si="5"/>
        <v>2597434.839</v>
      </c>
    </row>
    <row r="918" ht="15.75" customHeight="1">
      <c r="A918" s="15">
        <v>3700000.0</v>
      </c>
      <c r="B918" s="16">
        <f t="shared" si="9"/>
        <v>680</v>
      </c>
      <c r="C918" s="16">
        <f t="shared" si="1"/>
        <v>2380000</v>
      </c>
      <c r="D918" s="16">
        <f t="shared" si="2"/>
        <v>2379320</v>
      </c>
      <c r="E918" s="16">
        <f t="shared" si="3"/>
        <v>-3568300</v>
      </c>
      <c r="F918" s="16">
        <f t="shared" si="4"/>
        <v>5948980</v>
      </c>
      <c r="G918" s="16">
        <f t="shared" si="5"/>
        <v>1797434.839</v>
      </c>
    </row>
    <row r="919" ht="15.75" customHeight="1">
      <c r="A919" s="15">
        <v>2980000.0</v>
      </c>
      <c r="B919" s="16">
        <f t="shared" si="9"/>
        <v>680</v>
      </c>
      <c r="C919" s="16">
        <f t="shared" si="1"/>
        <v>2380000</v>
      </c>
      <c r="D919" s="16">
        <f t="shared" si="2"/>
        <v>2379320</v>
      </c>
      <c r="E919" s="16">
        <f t="shared" si="3"/>
        <v>-3568300</v>
      </c>
      <c r="F919" s="16">
        <f t="shared" si="4"/>
        <v>5948980</v>
      </c>
      <c r="G919" s="16">
        <f t="shared" si="5"/>
        <v>1077434.839</v>
      </c>
    </row>
    <row r="920" ht="15.75" customHeight="1">
      <c r="A920" s="15">
        <v>3090000.0</v>
      </c>
      <c r="B920" s="16">
        <f t="shared" si="9"/>
        <v>680</v>
      </c>
      <c r="C920" s="16">
        <f t="shared" si="1"/>
        <v>2380000</v>
      </c>
      <c r="D920" s="16">
        <f t="shared" si="2"/>
        <v>2379320</v>
      </c>
      <c r="E920" s="16">
        <f t="shared" si="3"/>
        <v>-3568300</v>
      </c>
      <c r="F920" s="16">
        <f t="shared" si="4"/>
        <v>5948980</v>
      </c>
      <c r="G920" s="16">
        <f t="shared" si="5"/>
        <v>1187434.839</v>
      </c>
    </row>
    <row r="921" ht="15.75" customHeight="1">
      <c r="A921" s="15">
        <v>3300000.0</v>
      </c>
      <c r="B921" s="16">
        <f t="shared" si="9"/>
        <v>680</v>
      </c>
      <c r="C921" s="16">
        <f t="shared" si="1"/>
        <v>2380000</v>
      </c>
      <c r="D921" s="16">
        <f t="shared" si="2"/>
        <v>2379320</v>
      </c>
      <c r="E921" s="16">
        <f t="shared" si="3"/>
        <v>-3568300</v>
      </c>
      <c r="F921" s="16">
        <f t="shared" si="4"/>
        <v>5948980</v>
      </c>
      <c r="G921" s="16">
        <f t="shared" si="5"/>
        <v>1397434.839</v>
      </c>
    </row>
    <row r="922" ht="15.75" customHeight="1">
      <c r="A922" s="15">
        <v>2280000.0</v>
      </c>
      <c r="B922" s="16">
        <f t="shared" si="9"/>
        <v>680</v>
      </c>
      <c r="C922" s="16">
        <f t="shared" si="1"/>
        <v>2380000</v>
      </c>
      <c r="D922" s="16">
        <f t="shared" si="2"/>
        <v>2379320</v>
      </c>
      <c r="E922" s="16">
        <f t="shared" si="3"/>
        <v>-3568300</v>
      </c>
      <c r="F922" s="16">
        <f t="shared" si="4"/>
        <v>5948980</v>
      </c>
      <c r="G922" s="16">
        <f t="shared" si="5"/>
        <v>377434.8387</v>
      </c>
    </row>
    <row r="923" ht="15.75" customHeight="1">
      <c r="A923" s="15">
        <v>3600000.0</v>
      </c>
      <c r="B923" s="16">
        <f t="shared" si="9"/>
        <v>680</v>
      </c>
      <c r="C923" s="16">
        <f t="shared" si="1"/>
        <v>2380000</v>
      </c>
      <c r="D923" s="16">
        <f t="shared" si="2"/>
        <v>2379320</v>
      </c>
      <c r="E923" s="16">
        <f t="shared" si="3"/>
        <v>-3568300</v>
      </c>
      <c r="F923" s="16">
        <f t="shared" si="4"/>
        <v>5948980</v>
      </c>
      <c r="G923" s="16">
        <f t="shared" si="5"/>
        <v>1697434.839</v>
      </c>
    </row>
    <row r="924" ht="15.75" customHeight="1">
      <c r="A924" s="15">
        <v>1980000.0</v>
      </c>
      <c r="B924" s="16">
        <f t="shared" si="9"/>
        <v>680</v>
      </c>
      <c r="C924" s="16">
        <f t="shared" si="1"/>
        <v>2380000</v>
      </c>
      <c r="D924" s="16">
        <f t="shared" si="2"/>
        <v>2379320</v>
      </c>
      <c r="E924" s="16">
        <f t="shared" si="3"/>
        <v>-3568300</v>
      </c>
      <c r="F924" s="16">
        <f t="shared" si="4"/>
        <v>5948980</v>
      </c>
      <c r="G924" s="16">
        <f t="shared" si="5"/>
        <v>77434.83866</v>
      </c>
    </row>
    <row r="925" ht="15.75" customHeight="1">
      <c r="A925" s="15">
        <v>2400000.0</v>
      </c>
      <c r="B925" s="16">
        <f t="shared" si="9"/>
        <v>680</v>
      </c>
      <c r="C925" s="16">
        <f t="shared" si="1"/>
        <v>2380000</v>
      </c>
      <c r="D925" s="16">
        <f t="shared" si="2"/>
        <v>2379320</v>
      </c>
      <c r="E925" s="16">
        <f t="shared" si="3"/>
        <v>-3568300</v>
      </c>
      <c r="F925" s="16">
        <f t="shared" si="4"/>
        <v>5948980</v>
      </c>
      <c r="G925" s="16">
        <f t="shared" si="5"/>
        <v>497434.8387</v>
      </c>
    </row>
    <row r="926" ht="15.75" customHeight="1">
      <c r="A926" s="15">
        <v>4467122.0</v>
      </c>
      <c r="B926" s="16">
        <f t="shared" si="9"/>
        <v>680</v>
      </c>
      <c r="C926" s="16">
        <f t="shared" si="1"/>
        <v>2380000</v>
      </c>
      <c r="D926" s="16">
        <f t="shared" si="2"/>
        <v>2379320</v>
      </c>
      <c r="E926" s="16">
        <f t="shared" si="3"/>
        <v>-3568300</v>
      </c>
      <c r="F926" s="16">
        <f t="shared" si="4"/>
        <v>5948980</v>
      </c>
      <c r="G926" s="16">
        <f t="shared" si="5"/>
        <v>2564556.839</v>
      </c>
    </row>
    <row r="927" ht="15.75" customHeight="1">
      <c r="A927" s="15">
        <v>5344829.0</v>
      </c>
      <c r="B927" s="16">
        <f t="shared" si="9"/>
        <v>680</v>
      </c>
      <c r="C927" s="16">
        <f t="shared" si="1"/>
        <v>2380000</v>
      </c>
      <c r="D927" s="16">
        <f t="shared" si="2"/>
        <v>2379320</v>
      </c>
      <c r="E927" s="16">
        <f t="shared" si="3"/>
        <v>-3568300</v>
      </c>
      <c r="F927" s="16">
        <f t="shared" si="4"/>
        <v>5948980</v>
      </c>
      <c r="G927" s="16">
        <f t="shared" si="5"/>
        <v>3442263.839</v>
      </c>
    </row>
    <row r="928" ht="15.75" customHeight="1">
      <c r="A928" s="15">
        <v>1600000.0</v>
      </c>
      <c r="B928" s="16">
        <f t="shared" si="9"/>
        <v>680</v>
      </c>
      <c r="C928" s="16">
        <f t="shared" si="1"/>
        <v>2380000</v>
      </c>
      <c r="D928" s="16">
        <f t="shared" si="2"/>
        <v>2379320</v>
      </c>
      <c r="E928" s="16">
        <f t="shared" si="3"/>
        <v>-3568300</v>
      </c>
      <c r="F928" s="16">
        <f t="shared" si="4"/>
        <v>5948980</v>
      </c>
      <c r="G928" s="16">
        <f t="shared" si="5"/>
        <v>-302565.1613</v>
      </c>
    </row>
    <row r="929" ht="15.75" customHeight="1">
      <c r="A929" s="15">
        <v>2900000.0</v>
      </c>
      <c r="B929" s="16">
        <f t="shared" si="9"/>
        <v>680</v>
      </c>
      <c r="C929" s="16">
        <f t="shared" si="1"/>
        <v>2380000</v>
      </c>
      <c r="D929" s="16">
        <f t="shared" si="2"/>
        <v>2379320</v>
      </c>
      <c r="E929" s="16">
        <f t="shared" si="3"/>
        <v>-3568300</v>
      </c>
      <c r="F929" s="16">
        <f t="shared" si="4"/>
        <v>5948980</v>
      </c>
      <c r="G929" s="16">
        <f t="shared" si="5"/>
        <v>997434.8387</v>
      </c>
    </row>
    <row r="930" ht="15.75" customHeight="1">
      <c r="A930" s="15">
        <v>2100000.0</v>
      </c>
      <c r="B930" s="16">
        <f t="shared" si="9"/>
        <v>680</v>
      </c>
      <c r="C930" s="16">
        <f t="shared" si="1"/>
        <v>2380000</v>
      </c>
      <c r="D930" s="16">
        <f t="shared" si="2"/>
        <v>2379320</v>
      </c>
      <c r="E930" s="16">
        <f t="shared" si="3"/>
        <v>-3568300</v>
      </c>
      <c r="F930" s="16">
        <f t="shared" si="4"/>
        <v>5948980</v>
      </c>
      <c r="G930" s="16">
        <f t="shared" si="5"/>
        <v>197434.8387</v>
      </c>
    </row>
    <row r="931" ht="15.75" customHeight="1">
      <c r="A931" s="15">
        <v>1200000.0</v>
      </c>
      <c r="B931" s="16">
        <f t="shared" si="9"/>
        <v>680</v>
      </c>
      <c r="C931" s="16">
        <f t="shared" si="1"/>
        <v>2380000</v>
      </c>
      <c r="D931" s="16">
        <f t="shared" si="2"/>
        <v>2379320</v>
      </c>
      <c r="E931" s="16">
        <f t="shared" si="3"/>
        <v>-3568300</v>
      </c>
      <c r="F931" s="16">
        <f t="shared" si="4"/>
        <v>5948980</v>
      </c>
      <c r="G931" s="16">
        <f t="shared" si="5"/>
        <v>-702565.1613</v>
      </c>
    </row>
    <row r="932" ht="15.75" customHeight="1">
      <c r="A932" s="15">
        <v>1600000.0</v>
      </c>
      <c r="B932" s="16">
        <f t="shared" si="9"/>
        <v>680</v>
      </c>
      <c r="C932" s="16">
        <f t="shared" si="1"/>
        <v>2380000</v>
      </c>
      <c r="D932" s="16">
        <f t="shared" si="2"/>
        <v>2379320</v>
      </c>
      <c r="E932" s="16">
        <f t="shared" si="3"/>
        <v>-3568300</v>
      </c>
      <c r="F932" s="16">
        <f t="shared" si="4"/>
        <v>5948980</v>
      </c>
      <c r="G932" s="16">
        <f t="shared" si="5"/>
        <v>-302565.1613</v>
      </c>
    </row>
    <row r="933" ht="15.75" customHeight="1">
      <c r="A933" s="15">
        <v>3484600.0</v>
      </c>
      <c r="B933" s="16">
        <f t="shared" si="9"/>
        <v>679.75</v>
      </c>
      <c r="C933" s="16">
        <f t="shared" si="1"/>
        <v>2380000</v>
      </c>
      <c r="D933" s="16">
        <f t="shared" si="2"/>
        <v>2379320.25</v>
      </c>
      <c r="E933" s="16">
        <f t="shared" si="3"/>
        <v>-3568300.625</v>
      </c>
      <c r="F933" s="16">
        <f t="shared" si="4"/>
        <v>5948980.375</v>
      </c>
      <c r="G933" s="16">
        <f t="shared" si="5"/>
        <v>1582034.839</v>
      </c>
    </row>
    <row r="934" ht="15.75" customHeight="1">
      <c r="A934" s="15">
        <v>2400000.0</v>
      </c>
      <c r="B934" s="16">
        <f t="shared" si="9"/>
        <v>679.5</v>
      </c>
      <c r="C934" s="16">
        <f t="shared" si="1"/>
        <v>2380000</v>
      </c>
      <c r="D934" s="16">
        <f t="shared" si="2"/>
        <v>2379320.5</v>
      </c>
      <c r="E934" s="16">
        <f t="shared" si="3"/>
        <v>-3568301.25</v>
      </c>
      <c r="F934" s="16">
        <f t="shared" si="4"/>
        <v>5948980.75</v>
      </c>
      <c r="G934" s="16">
        <f t="shared" si="5"/>
        <v>497434.8387</v>
      </c>
    </row>
    <row r="935" ht="15.75" customHeight="1">
      <c r="A935" s="15">
        <v>3450000.0</v>
      </c>
      <c r="B935" s="16">
        <f t="shared" si="9"/>
        <v>679.25</v>
      </c>
      <c r="C935" s="16">
        <f t="shared" si="1"/>
        <v>2380000</v>
      </c>
      <c r="D935" s="16">
        <f t="shared" si="2"/>
        <v>2379320.75</v>
      </c>
      <c r="E935" s="16">
        <f t="shared" si="3"/>
        <v>-3568301.875</v>
      </c>
      <c r="F935" s="16">
        <f t="shared" si="4"/>
        <v>5948981.125</v>
      </c>
      <c r="G935" s="16">
        <f t="shared" si="5"/>
        <v>1547434.839</v>
      </c>
    </row>
    <row r="936" ht="15.75" customHeight="1">
      <c r="A936" s="15">
        <v>1300000.0</v>
      </c>
      <c r="B936" s="16">
        <f t="shared" si="9"/>
        <v>679</v>
      </c>
      <c r="C936" s="16">
        <f t="shared" si="1"/>
        <v>2380000</v>
      </c>
      <c r="D936" s="16">
        <f t="shared" si="2"/>
        <v>2379321</v>
      </c>
      <c r="E936" s="16">
        <f t="shared" si="3"/>
        <v>-3568302.5</v>
      </c>
      <c r="F936" s="16">
        <f t="shared" si="4"/>
        <v>5948981.5</v>
      </c>
      <c r="G936" s="16">
        <f t="shared" si="5"/>
        <v>-602565.1613</v>
      </c>
    </row>
    <row r="937" ht="15.75" customHeight="1">
      <c r="A937" s="15">
        <v>3480000.0</v>
      </c>
      <c r="B937" s="16">
        <f t="shared" si="9"/>
        <v>678.75</v>
      </c>
      <c r="C937" s="16">
        <f t="shared" si="1"/>
        <v>2380000</v>
      </c>
      <c r="D937" s="16">
        <f t="shared" si="2"/>
        <v>2379321.25</v>
      </c>
      <c r="E937" s="16">
        <f t="shared" si="3"/>
        <v>-3568303.125</v>
      </c>
      <c r="F937" s="16">
        <f t="shared" si="4"/>
        <v>5948981.875</v>
      </c>
      <c r="G937" s="16">
        <f t="shared" si="5"/>
        <v>1577434.839</v>
      </c>
    </row>
    <row r="938" ht="15.75" customHeight="1">
      <c r="A938" s="15">
        <v>1250000.0</v>
      </c>
      <c r="B938" s="16">
        <f t="shared" si="9"/>
        <v>678.5</v>
      </c>
      <c r="C938" s="16">
        <f t="shared" si="1"/>
        <v>2380000</v>
      </c>
      <c r="D938" s="16">
        <f t="shared" si="2"/>
        <v>2379321.5</v>
      </c>
      <c r="E938" s="16">
        <f t="shared" si="3"/>
        <v>-3568303.75</v>
      </c>
      <c r="F938" s="16">
        <f t="shared" si="4"/>
        <v>5948982.25</v>
      </c>
      <c r="G938" s="16">
        <f t="shared" si="5"/>
        <v>-652565.1613</v>
      </c>
    </row>
    <row r="939" ht="15.75" customHeight="1">
      <c r="A939" s="15">
        <v>1730000.0</v>
      </c>
      <c r="B939" s="16">
        <f t="shared" si="9"/>
        <v>678.25</v>
      </c>
      <c r="C939" s="16">
        <f t="shared" si="1"/>
        <v>2380000</v>
      </c>
      <c r="D939" s="16">
        <f t="shared" si="2"/>
        <v>2379321.75</v>
      </c>
      <c r="E939" s="16">
        <f t="shared" si="3"/>
        <v>-3568304.375</v>
      </c>
      <c r="F939" s="16">
        <f t="shared" si="4"/>
        <v>5948982.625</v>
      </c>
      <c r="G939" s="16">
        <f t="shared" si="5"/>
        <v>-172565.1613</v>
      </c>
    </row>
    <row r="940" ht="15.75" customHeight="1">
      <c r="A940" s="15">
        <v>1880000.0</v>
      </c>
      <c r="B940" s="16">
        <f t="shared" si="9"/>
        <v>678</v>
      </c>
      <c r="C940" s="16">
        <f t="shared" si="1"/>
        <v>2380000</v>
      </c>
      <c r="D940" s="16">
        <f t="shared" si="2"/>
        <v>2379322</v>
      </c>
      <c r="E940" s="16">
        <f t="shared" si="3"/>
        <v>-3568305</v>
      </c>
      <c r="F940" s="16">
        <f t="shared" si="4"/>
        <v>5948983</v>
      </c>
      <c r="G940" s="16">
        <f t="shared" si="5"/>
        <v>-22565.16134</v>
      </c>
    </row>
    <row r="941" ht="15.75" customHeight="1">
      <c r="A941" s="15">
        <v>1180000.0</v>
      </c>
      <c r="B941" s="16">
        <f t="shared" si="9"/>
        <v>678</v>
      </c>
      <c r="C941" s="16">
        <f t="shared" si="1"/>
        <v>2380000</v>
      </c>
      <c r="D941" s="16">
        <f t="shared" si="2"/>
        <v>2379322</v>
      </c>
      <c r="E941" s="16">
        <f t="shared" si="3"/>
        <v>-3568305</v>
      </c>
      <c r="F941" s="16">
        <f t="shared" si="4"/>
        <v>5948983</v>
      </c>
      <c r="G941" s="16">
        <f t="shared" si="5"/>
        <v>-722565.1613</v>
      </c>
    </row>
    <row r="942" ht="15.75" customHeight="1">
      <c r="A942" s="15">
        <v>2400000.0</v>
      </c>
      <c r="B942" s="16">
        <f t="shared" si="9"/>
        <v>678</v>
      </c>
      <c r="C942" s="16">
        <f t="shared" si="1"/>
        <v>2380000</v>
      </c>
      <c r="D942" s="16">
        <f t="shared" si="2"/>
        <v>2379322</v>
      </c>
      <c r="E942" s="16">
        <f t="shared" si="3"/>
        <v>-3568305</v>
      </c>
      <c r="F942" s="16">
        <f t="shared" si="4"/>
        <v>5948983</v>
      </c>
      <c r="G942" s="16">
        <f t="shared" si="5"/>
        <v>497434.8387</v>
      </c>
    </row>
    <row r="943" ht="15.75" customHeight="1">
      <c r="A943" s="15">
        <v>2850000.0</v>
      </c>
      <c r="B943" s="16">
        <f t="shared" si="9"/>
        <v>678</v>
      </c>
      <c r="C943" s="16">
        <f t="shared" si="1"/>
        <v>2380000</v>
      </c>
      <c r="D943" s="16">
        <f t="shared" si="2"/>
        <v>2379322</v>
      </c>
      <c r="E943" s="16">
        <f t="shared" si="3"/>
        <v>-3568305</v>
      </c>
      <c r="F943" s="16">
        <f t="shared" si="4"/>
        <v>5948983</v>
      </c>
      <c r="G943" s="16">
        <f t="shared" si="5"/>
        <v>947434.8387</v>
      </c>
    </row>
    <row r="944" ht="15.75" customHeight="1">
      <c r="A944" s="15">
        <v>2850000.0</v>
      </c>
      <c r="B944" s="16">
        <f t="shared" si="9"/>
        <v>678</v>
      </c>
      <c r="C944" s="16">
        <f t="shared" si="1"/>
        <v>2380000</v>
      </c>
      <c r="D944" s="16">
        <f t="shared" si="2"/>
        <v>2379322</v>
      </c>
      <c r="E944" s="16">
        <f t="shared" si="3"/>
        <v>-3568305</v>
      </c>
      <c r="F944" s="16">
        <f t="shared" si="4"/>
        <v>5948983</v>
      </c>
      <c r="G944" s="16">
        <f t="shared" si="5"/>
        <v>947434.8387</v>
      </c>
    </row>
    <row r="945" ht="15.75" customHeight="1">
      <c r="A945" s="15">
        <v>1350000.0</v>
      </c>
      <c r="B945" s="16">
        <f t="shared" si="9"/>
        <v>678</v>
      </c>
      <c r="C945" s="16">
        <f t="shared" si="1"/>
        <v>2380000</v>
      </c>
      <c r="D945" s="16">
        <f t="shared" si="2"/>
        <v>2379322</v>
      </c>
      <c r="E945" s="16">
        <f t="shared" si="3"/>
        <v>-3568305</v>
      </c>
      <c r="F945" s="16">
        <f t="shared" si="4"/>
        <v>5948983</v>
      </c>
      <c r="G945" s="16">
        <f t="shared" si="5"/>
        <v>-552565.1613</v>
      </c>
    </row>
    <row r="946" ht="15.75" customHeight="1">
      <c r="A946" s="15">
        <v>1350000.0</v>
      </c>
      <c r="B946" s="16">
        <f t="shared" si="9"/>
        <v>678</v>
      </c>
      <c r="C946" s="16">
        <f t="shared" si="1"/>
        <v>2380000</v>
      </c>
      <c r="D946" s="16">
        <f t="shared" si="2"/>
        <v>2379322</v>
      </c>
      <c r="E946" s="16">
        <f t="shared" si="3"/>
        <v>-3568305</v>
      </c>
      <c r="F946" s="16">
        <f t="shared" si="4"/>
        <v>5948983</v>
      </c>
      <c r="G946" s="16">
        <f t="shared" si="5"/>
        <v>-552565.1613</v>
      </c>
    </row>
    <row r="947" ht="15.75" customHeight="1">
      <c r="A947" s="15">
        <v>950.0</v>
      </c>
      <c r="B947" s="16">
        <f t="shared" si="9"/>
        <v>678</v>
      </c>
      <c r="C947" s="16">
        <f t="shared" si="1"/>
        <v>2380000</v>
      </c>
      <c r="D947" s="16">
        <f t="shared" si="2"/>
        <v>2379322</v>
      </c>
      <c r="E947" s="16">
        <f t="shared" si="3"/>
        <v>-3568305</v>
      </c>
      <c r="F947" s="16">
        <f t="shared" si="4"/>
        <v>5948983</v>
      </c>
      <c r="G947" s="16">
        <f t="shared" si="5"/>
        <v>-1901615.161</v>
      </c>
    </row>
    <row r="948" ht="15.75" customHeight="1">
      <c r="A948" s="15">
        <v>2280000.0</v>
      </c>
      <c r="B948" s="16">
        <f t="shared" si="9"/>
        <v>678</v>
      </c>
      <c r="C948" s="16">
        <f t="shared" si="1"/>
        <v>2380000</v>
      </c>
      <c r="D948" s="16">
        <f t="shared" si="2"/>
        <v>2379322</v>
      </c>
      <c r="E948" s="16">
        <f t="shared" si="3"/>
        <v>-3568305</v>
      </c>
      <c r="F948" s="16">
        <f t="shared" si="4"/>
        <v>5948983</v>
      </c>
      <c r="G948" s="16">
        <f t="shared" si="5"/>
        <v>377434.8387</v>
      </c>
    </row>
    <row r="949" ht="15.75" customHeight="1">
      <c r="A949" s="15">
        <v>1150000.0</v>
      </c>
      <c r="B949" s="16">
        <f t="shared" si="9"/>
        <v>678</v>
      </c>
      <c r="C949" s="16">
        <f t="shared" si="1"/>
        <v>2380000</v>
      </c>
      <c r="D949" s="16">
        <f t="shared" si="2"/>
        <v>2379322</v>
      </c>
      <c r="E949" s="16">
        <f t="shared" si="3"/>
        <v>-3568305</v>
      </c>
      <c r="F949" s="16">
        <f t="shared" si="4"/>
        <v>5948983</v>
      </c>
      <c r="G949" s="16">
        <f t="shared" si="5"/>
        <v>-752565.1613</v>
      </c>
    </row>
    <row r="950" ht="15.75" customHeight="1">
      <c r="A950" s="15">
        <v>3600000.0</v>
      </c>
      <c r="B950" s="16">
        <f t="shared" si="9"/>
        <v>678</v>
      </c>
      <c r="C950" s="16">
        <f t="shared" si="1"/>
        <v>2380000</v>
      </c>
      <c r="D950" s="16">
        <f t="shared" si="2"/>
        <v>2379322</v>
      </c>
      <c r="E950" s="16">
        <f t="shared" si="3"/>
        <v>-3568305</v>
      </c>
      <c r="F950" s="16">
        <f t="shared" si="4"/>
        <v>5948983</v>
      </c>
      <c r="G950" s="16">
        <f t="shared" si="5"/>
        <v>1697434.839</v>
      </c>
    </row>
    <row r="951" ht="15.75" customHeight="1">
      <c r="A951" s="15">
        <v>1400000.0</v>
      </c>
      <c r="B951" s="16">
        <f t="shared" si="9"/>
        <v>678</v>
      </c>
      <c r="C951" s="16">
        <f t="shared" si="1"/>
        <v>2380000</v>
      </c>
      <c r="D951" s="16">
        <f t="shared" si="2"/>
        <v>2379322</v>
      </c>
      <c r="E951" s="16">
        <f t="shared" si="3"/>
        <v>-3568305</v>
      </c>
      <c r="F951" s="16">
        <f t="shared" si="4"/>
        <v>5948983</v>
      </c>
      <c r="G951" s="16">
        <f t="shared" si="5"/>
        <v>-502565.1613</v>
      </c>
    </row>
    <row r="952" ht="15.75" customHeight="1">
      <c r="A952" s="15">
        <v>398.0</v>
      </c>
      <c r="B952" s="16">
        <f t="shared" si="9"/>
        <v>678</v>
      </c>
      <c r="C952" s="16">
        <f t="shared" si="1"/>
        <v>2380000</v>
      </c>
      <c r="D952" s="16">
        <f t="shared" si="2"/>
        <v>2379322</v>
      </c>
      <c r="E952" s="16">
        <f t="shared" si="3"/>
        <v>-3568305</v>
      </c>
      <c r="F952" s="16">
        <f t="shared" si="4"/>
        <v>5948983</v>
      </c>
      <c r="G952" s="16">
        <f t="shared" si="5"/>
        <v>-1902167.161</v>
      </c>
    </row>
    <row r="953" ht="15.75" customHeight="1">
      <c r="A953" s="15">
        <v>1890000.0</v>
      </c>
      <c r="B953" s="16">
        <f t="shared" si="9"/>
        <v>678</v>
      </c>
      <c r="C953" s="16">
        <f t="shared" si="1"/>
        <v>2380000</v>
      </c>
      <c r="D953" s="16">
        <f t="shared" si="2"/>
        <v>2379322</v>
      </c>
      <c r="E953" s="16">
        <f t="shared" si="3"/>
        <v>-3568305</v>
      </c>
      <c r="F953" s="16">
        <f t="shared" si="4"/>
        <v>5948983</v>
      </c>
      <c r="G953" s="16">
        <f t="shared" si="5"/>
        <v>-12565.16134</v>
      </c>
    </row>
    <row r="954" ht="15.75" customHeight="1">
      <c r="A954" s="15">
        <v>5611.0</v>
      </c>
      <c r="B954" s="16">
        <f t="shared" si="9"/>
        <v>678</v>
      </c>
      <c r="C954" s="16">
        <f t="shared" si="1"/>
        <v>2380000</v>
      </c>
      <c r="D954" s="16">
        <f t="shared" si="2"/>
        <v>2379322</v>
      </c>
      <c r="E954" s="16">
        <f t="shared" si="3"/>
        <v>-3568305</v>
      </c>
      <c r="F954" s="16">
        <f t="shared" si="4"/>
        <v>5948983</v>
      </c>
      <c r="G954" s="16">
        <f t="shared" si="5"/>
        <v>-1896954.161</v>
      </c>
    </row>
    <row r="955" ht="15.75" customHeight="1">
      <c r="A955" s="15">
        <v>71055.0</v>
      </c>
      <c r="B955" s="16">
        <f t="shared" si="9"/>
        <v>678</v>
      </c>
      <c r="C955" s="16">
        <f t="shared" si="1"/>
        <v>2380000</v>
      </c>
      <c r="D955" s="16">
        <f t="shared" si="2"/>
        <v>2379322</v>
      </c>
      <c r="E955" s="16">
        <f t="shared" si="3"/>
        <v>-3568305</v>
      </c>
      <c r="F955" s="16">
        <f t="shared" si="4"/>
        <v>5948983</v>
      </c>
      <c r="G955" s="16">
        <f t="shared" si="5"/>
        <v>-1831510.161</v>
      </c>
    </row>
    <row r="956" ht="15.75" customHeight="1">
      <c r="A956" s="15">
        <v>1818500.0</v>
      </c>
      <c r="B956" s="16">
        <f t="shared" si="9"/>
        <v>678</v>
      </c>
      <c r="C956" s="16">
        <f t="shared" si="1"/>
        <v>2380000</v>
      </c>
      <c r="D956" s="16">
        <f t="shared" si="2"/>
        <v>2379322</v>
      </c>
      <c r="E956" s="16">
        <f t="shared" si="3"/>
        <v>-3568305</v>
      </c>
      <c r="F956" s="16">
        <f t="shared" si="4"/>
        <v>5948983</v>
      </c>
      <c r="G956" s="16">
        <f t="shared" si="5"/>
        <v>-84065.16134</v>
      </c>
    </row>
    <row r="957" ht="15.75" customHeight="1">
      <c r="A957" s="15">
        <v>486.0</v>
      </c>
      <c r="B957" s="16">
        <f t="shared" si="9"/>
        <v>678</v>
      </c>
      <c r="C957" s="16">
        <f t="shared" si="1"/>
        <v>2380000</v>
      </c>
      <c r="D957" s="16">
        <f t="shared" si="2"/>
        <v>2379322</v>
      </c>
      <c r="E957" s="16">
        <f t="shared" si="3"/>
        <v>-3568305</v>
      </c>
      <c r="F957" s="16">
        <f t="shared" si="4"/>
        <v>5948983</v>
      </c>
      <c r="G957" s="16">
        <f t="shared" si="5"/>
        <v>-1902079.161</v>
      </c>
    </row>
    <row r="958" ht="15.75" customHeight="1">
      <c r="A958" s="15">
        <v>2535300.0</v>
      </c>
      <c r="B958" s="16">
        <f t="shared" si="9"/>
        <v>678</v>
      </c>
      <c r="C958" s="16">
        <f t="shared" si="1"/>
        <v>2380000</v>
      </c>
      <c r="D958" s="16">
        <f t="shared" si="2"/>
        <v>2379322</v>
      </c>
      <c r="E958" s="16">
        <f t="shared" si="3"/>
        <v>-3568305</v>
      </c>
      <c r="F958" s="16">
        <f t="shared" si="4"/>
        <v>5948983</v>
      </c>
      <c r="G958" s="16">
        <f t="shared" si="5"/>
        <v>632734.8387</v>
      </c>
    </row>
    <row r="959" ht="15.75" customHeight="1">
      <c r="A959" s="15">
        <v>1804275.0</v>
      </c>
      <c r="B959" s="16">
        <f t="shared" si="9"/>
        <v>678</v>
      </c>
      <c r="C959" s="16">
        <f t="shared" si="1"/>
        <v>2380000</v>
      </c>
      <c r="D959" s="16">
        <f t="shared" si="2"/>
        <v>2379322</v>
      </c>
      <c r="E959" s="16">
        <f t="shared" si="3"/>
        <v>-3568305</v>
      </c>
      <c r="F959" s="16">
        <f t="shared" si="4"/>
        <v>5948983</v>
      </c>
      <c r="G959" s="16">
        <f t="shared" si="5"/>
        <v>-98290.16134</v>
      </c>
    </row>
    <row r="960" ht="15.75" customHeight="1">
      <c r="A960" s="15">
        <v>2600000.0</v>
      </c>
      <c r="B960" s="16">
        <f t="shared" si="9"/>
        <v>678</v>
      </c>
      <c r="C960" s="16">
        <f t="shared" si="1"/>
        <v>2380000</v>
      </c>
      <c r="D960" s="16">
        <f t="shared" si="2"/>
        <v>2379322</v>
      </c>
      <c r="E960" s="16">
        <f t="shared" si="3"/>
        <v>-3568305</v>
      </c>
      <c r="F960" s="16">
        <f t="shared" si="4"/>
        <v>5948983</v>
      </c>
      <c r="G960" s="16">
        <f t="shared" si="5"/>
        <v>697434.8387</v>
      </c>
    </row>
    <row r="961" ht="15.75" customHeight="1">
      <c r="A961" s="15">
        <v>1280000.0</v>
      </c>
      <c r="B961" s="16">
        <f t="shared" si="9"/>
        <v>678</v>
      </c>
      <c r="C961" s="16">
        <f t="shared" si="1"/>
        <v>2380000</v>
      </c>
      <c r="D961" s="16">
        <f t="shared" si="2"/>
        <v>2379322</v>
      </c>
      <c r="E961" s="16">
        <f t="shared" si="3"/>
        <v>-3568305</v>
      </c>
      <c r="F961" s="16">
        <f t="shared" si="4"/>
        <v>5948983</v>
      </c>
      <c r="G961" s="16">
        <f t="shared" si="5"/>
        <v>-622565.1613</v>
      </c>
    </row>
    <row r="962" ht="15.75" customHeight="1">
      <c r="A962" s="15">
        <v>850.0</v>
      </c>
      <c r="B962" s="16">
        <f t="shared" si="9"/>
        <v>678</v>
      </c>
      <c r="C962" s="16">
        <f t="shared" si="1"/>
        <v>2380000</v>
      </c>
      <c r="D962" s="16">
        <f t="shared" si="2"/>
        <v>2379322</v>
      </c>
      <c r="E962" s="16">
        <f t="shared" si="3"/>
        <v>-3568305</v>
      </c>
      <c r="F962" s="16">
        <f t="shared" si="4"/>
        <v>5948983</v>
      </c>
      <c r="G962" s="16">
        <f t="shared" si="5"/>
        <v>-1901715.161</v>
      </c>
    </row>
    <row r="963" ht="15.75" customHeight="1">
      <c r="A963" s="15">
        <v>3300000.0</v>
      </c>
      <c r="B963" s="16">
        <f t="shared" si="9"/>
        <v>678</v>
      </c>
      <c r="C963" s="16">
        <f t="shared" si="1"/>
        <v>2380000</v>
      </c>
      <c r="D963" s="16">
        <f t="shared" si="2"/>
        <v>2379322</v>
      </c>
      <c r="E963" s="16">
        <f t="shared" si="3"/>
        <v>-3568305</v>
      </c>
      <c r="F963" s="16">
        <f t="shared" si="4"/>
        <v>5948983</v>
      </c>
      <c r="G963" s="16">
        <f t="shared" si="5"/>
        <v>1397434.839</v>
      </c>
    </row>
    <row r="964" ht="15.75" customHeight="1">
      <c r="A964" s="15">
        <v>3400000.0</v>
      </c>
      <c r="B964" s="16">
        <f t="shared" si="9"/>
        <v>678</v>
      </c>
      <c r="C964" s="16">
        <f t="shared" si="1"/>
        <v>2380000</v>
      </c>
      <c r="D964" s="16">
        <f t="shared" si="2"/>
        <v>2379322</v>
      </c>
      <c r="E964" s="16">
        <f t="shared" si="3"/>
        <v>-3568305</v>
      </c>
      <c r="F964" s="16">
        <f t="shared" si="4"/>
        <v>5948983</v>
      </c>
      <c r="G964" s="16">
        <f t="shared" si="5"/>
        <v>1497434.839</v>
      </c>
    </row>
    <row r="965" ht="15.75" customHeight="1">
      <c r="A965" s="15">
        <v>2380000.0</v>
      </c>
      <c r="B965" s="16">
        <f t="shared" si="9"/>
        <v>677.25</v>
      </c>
      <c r="C965" s="16">
        <f t="shared" si="1"/>
        <v>2380000</v>
      </c>
      <c r="D965" s="16">
        <f t="shared" si="2"/>
        <v>2379322.75</v>
      </c>
      <c r="E965" s="16">
        <f t="shared" si="3"/>
        <v>-3568306.875</v>
      </c>
      <c r="F965" s="16">
        <f t="shared" si="4"/>
        <v>5948984.125</v>
      </c>
      <c r="G965" s="16">
        <f t="shared" si="5"/>
        <v>477434.8387</v>
      </c>
    </row>
    <row r="966" ht="15.75" customHeight="1">
      <c r="A966" s="15">
        <v>1550000.0</v>
      </c>
      <c r="B966" s="16">
        <f t="shared" si="9"/>
        <v>676.5</v>
      </c>
      <c r="C966" s="16">
        <f t="shared" si="1"/>
        <v>2380000</v>
      </c>
      <c r="D966" s="16">
        <f t="shared" si="2"/>
        <v>2379323.5</v>
      </c>
      <c r="E966" s="16">
        <f t="shared" si="3"/>
        <v>-3568308.75</v>
      </c>
      <c r="F966" s="16">
        <f t="shared" si="4"/>
        <v>5948985.25</v>
      </c>
      <c r="G966" s="16">
        <f t="shared" si="5"/>
        <v>-352565.1613</v>
      </c>
    </row>
    <row r="967" ht="15.75" customHeight="1">
      <c r="A967" s="15">
        <v>2800000.0</v>
      </c>
      <c r="B967" s="16">
        <f t="shared" si="9"/>
        <v>675.75</v>
      </c>
      <c r="C967" s="16">
        <f t="shared" si="1"/>
        <v>2380000</v>
      </c>
      <c r="D967" s="16">
        <f t="shared" si="2"/>
        <v>2379324.25</v>
      </c>
      <c r="E967" s="16">
        <f t="shared" si="3"/>
        <v>-3568310.625</v>
      </c>
      <c r="F967" s="16">
        <f t="shared" si="4"/>
        <v>5948986.375</v>
      </c>
      <c r="G967" s="16">
        <f t="shared" si="5"/>
        <v>897434.8387</v>
      </c>
    </row>
    <row r="968" ht="15.75" customHeight="1">
      <c r="A968" s="15">
        <v>3500000.0</v>
      </c>
      <c r="B968" s="16">
        <f t="shared" si="9"/>
        <v>675</v>
      </c>
      <c r="C968" s="16">
        <f t="shared" si="1"/>
        <v>2380000</v>
      </c>
      <c r="D968" s="16">
        <f t="shared" si="2"/>
        <v>2379325</v>
      </c>
      <c r="E968" s="16">
        <f t="shared" si="3"/>
        <v>-3568312.5</v>
      </c>
      <c r="F968" s="16">
        <f t="shared" si="4"/>
        <v>5948987.5</v>
      </c>
      <c r="G968" s="16">
        <f t="shared" si="5"/>
        <v>1597434.839</v>
      </c>
    </row>
    <row r="969" ht="15.75" customHeight="1">
      <c r="A969" s="15">
        <v>3150000.0</v>
      </c>
      <c r="B969" s="16">
        <f t="shared" si="9"/>
        <v>675</v>
      </c>
      <c r="C969" s="16">
        <f t="shared" si="1"/>
        <v>2380000</v>
      </c>
      <c r="D969" s="16">
        <f t="shared" si="2"/>
        <v>2379325</v>
      </c>
      <c r="E969" s="16">
        <f t="shared" si="3"/>
        <v>-3568312.5</v>
      </c>
      <c r="F969" s="16">
        <f t="shared" si="4"/>
        <v>5948987.5</v>
      </c>
      <c r="G969" s="16">
        <f t="shared" si="5"/>
        <v>1247434.839</v>
      </c>
    </row>
    <row r="970" ht="15.75" customHeight="1">
      <c r="A970" s="15">
        <v>2900000.0</v>
      </c>
      <c r="B970" s="16">
        <f t="shared" si="9"/>
        <v>675</v>
      </c>
      <c r="C970" s="16">
        <f t="shared" si="1"/>
        <v>2368625</v>
      </c>
      <c r="D970" s="16">
        <f t="shared" si="2"/>
        <v>2367950</v>
      </c>
      <c r="E970" s="16">
        <f t="shared" si="3"/>
        <v>-3551250</v>
      </c>
      <c r="F970" s="16">
        <f t="shared" si="4"/>
        <v>5920550</v>
      </c>
      <c r="G970" s="16">
        <f t="shared" si="5"/>
        <v>997434.8387</v>
      </c>
    </row>
    <row r="971" ht="15.75" customHeight="1">
      <c r="A971" s="15">
        <v>3650000.0</v>
      </c>
      <c r="B971" s="16">
        <f t="shared" si="9"/>
        <v>675</v>
      </c>
      <c r="C971" s="16">
        <f t="shared" si="1"/>
        <v>2357250</v>
      </c>
      <c r="D971" s="16">
        <f t="shared" si="2"/>
        <v>2356575</v>
      </c>
      <c r="E971" s="16">
        <f t="shared" si="3"/>
        <v>-3534187.5</v>
      </c>
      <c r="F971" s="16">
        <f t="shared" si="4"/>
        <v>5892112.5</v>
      </c>
      <c r="G971" s="16">
        <f t="shared" si="5"/>
        <v>1747434.839</v>
      </c>
    </row>
    <row r="972" ht="15.75" customHeight="1">
      <c r="A972" s="15">
        <v>3600000.0</v>
      </c>
      <c r="B972" s="16">
        <f t="shared" si="9"/>
        <v>675</v>
      </c>
      <c r="C972" s="16">
        <f t="shared" si="1"/>
        <v>2357250</v>
      </c>
      <c r="D972" s="16">
        <f t="shared" si="2"/>
        <v>2356575</v>
      </c>
      <c r="E972" s="16">
        <f t="shared" si="3"/>
        <v>-3534187.5</v>
      </c>
      <c r="F972" s="16">
        <f t="shared" si="4"/>
        <v>5892112.5</v>
      </c>
      <c r="G972" s="16">
        <f t="shared" si="5"/>
        <v>1697434.839</v>
      </c>
    </row>
    <row r="973" ht="15.75" customHeight="1">
      <c r="A973" s="15">
        <v>3880000.0</v>
      </c>
      <c r="B973" s="16">
        <f t="shared" si="9"/>
        <v>675</v>
      </c>
      <c r="C973" s="16">
        <f t="shared" si="1"/>
        <v>2357062.5</v>
      </c>
      <c r="D973" s="16">
        <f t="shared" si="2"/>
        <v>2356387.5</v>
      </c>
      <c r="E973" s="16">
        <f t="shared" si="3"/>
        <v>-3533906.25</v>
      </c>
      <c r="F973" s="16">
        <f t="shared" si="4"/>
        <v>5891643.75</v>
      </c>
      <c r="G973" s="16">
        <f t="shared" si="5"/>
        <v>1977434.839</v>
      </c>
    </row>
    <row r="974" ht="15.75" customHeight="1">
      <c r="A974" s="15">
        <v>4800000.0</v>
      </c>
      <c r="B974" s="16">
        <f t="shared" si="9"/>
        <v>675</v>
      </c>
      <c r="C974" s="16">
        <f t="shared" si="1"/>
        <v>2353500</v>
      </c>
      <c r="D974" s="16">
        <f t="shared" si="2"/>
        <v>2352825</v>
      </c>
      <c r="E974" s="16">
        <f t="shared" si="3"/>
        <v>-3528562.5</v>
      </c>
      <c r="F974" s="16">
        <f t="shared" si="4"/>
        <v>5882737.5</v>
      </c>
      <c r="G974" s="16">
        <f t="shared" si="5"/>
        <v>2897434.839</v>
      </c>
    </row>
    <row r="975" ht="15.75" customHeight="1">
      <c r="A975" s="15">
        <v>920.0</v>
      </c>
      <c r="B975" s="16">
        <f t="shared" si="9"/>
        <v>675</v>
      </c>
      <c r="C975" s="16">
        <f t="shared" si="1"/>
        <v>2350000</v>
      </c>
      <c r="D975" s="16">
        <f t="shared" si="2"/>
        <v>2349325</v>
      </c>
      <c r="E975" s="16">
        <f t="shared" si="3"/>
        <v>-3523312.5</v>
      </c>
      <c r="F975" s="16">
        <f t="shared" si="4"/>
        <v>5873987.5</v>
      </c>
      <c r="G975" s="16">
        <f t="shared" si="5"/>
        <v>-1901645.161</v>
      </c>
    </row>
    <row r="976" ht="15.75" customHeight="1">
      <c r="A976" s="15">
        <v>1580000.0</v>
      </c>
      <c r="B976" s="16">
        <f t="shared" si="9"/>
        <v>675</v>
      </c>
      <c r="C976" s="16">
        <f t="shared" si="1"/>
        <v>2350000</v>
      </c>
      <c r="D976" s="16">
        <f t="shared" si="2"/>
        <v>2349325</v>
      </c>
      <c r="E976" s="16">
        <f t="shared" si="3"/>
        <v>-3523312.5</v>
      </c>
      <c r="F976" s="16">
        <f t="shared" si="4"/>
        <v>5873987.5</v>
      </c>
      <c r="G976" s="16">
        <f t="shared" si="5"/>
        <v>-322565.1613</v>
      </c>
    </row>
    <row r="977" ht="15.75" customHeight="1">
      <c r="A977" s="15">
        <v>3500000.0</v>
      </c>
      <c r="B977" s="16">
        <f t="shared" si="9"/>
        <v>673.75</v>
      </c>
      <c r="C977" s="16">
        <f t="shared" si="1"/>
        <v>2351750</v>
      </c>
      <c r="D977" s="16">
        <f t="shared" si="2"/>
        <v>2351076.25</v>
      </c>
      <c r="E977" s="16">
        <f t="shared" si="3"/>
        <v>-3525940.625</v>
      </c>
      <c r="F977" s="16">
        <f t="shared" si="4"/>
        <v>5878364.375</v>
      </c>
      <c r="G977" s="16">
        <f t="shared" si="5"/>
        <v>1597434.839</v>
      </c>
    </row>
    <row r="978" ht="15.75" customHeight="1">
      <c r="A978" s="15">
        <v>1580000.0</v>
      </c>
      <c r="B978" s="16">
        <f t="shared" si="9"/>
        <v>672.5</v>
      </c>
      <c r="C978" s="16">
        <f t="shared" si="1"/>
        <v>2350000</v>
      </c>
      <c r="D978" s="16">
        <f t="shared" si="2"/>
        <v>2349327.5</v>
      </c>
      <c r="E978" s="16">
        <f t="shared" si="3"/>
        <v>-3523318.75</v>
      </c>
      <c r="F978" s="16">
        <f t="shared" si="4"/>
        <v>5873991.25</v>
      </c>
      <c r="G978" s="16">
        <f t="shared" si="5"/>
        <v>-322565.1613</v>
      </c>
    </row>
    <row r="979" ht="15.75" customHeight="1">
      <c r="A979" s="15">
        <v>1100000.0</v>
      </c>
      <c r="B979" s="16">
        <f t="shared" si="9"/>
        <v>671.25</v>
      </c>
      <c r="C979" s="16">
        <f t="shared" si="1"/>
        <v>2350000</v>
      </c>
      <c r="D979" s="16">
        <f t="shared" si="2"/>
        <v>2349328.75</v>
      </c>
      <c r="E979" s="16">
        <f t="shared" si="3"/>
        <v>-3523321.875</v>
      </c>
      <c r="F979" s="16">
        <f t="shared" si="4"/>
        <v>5873993.125</v>
      </c>
      <c r="G979" s="16">
        <f t="shared" si="5"/>
        <v>-802565.1613</v>
      </c>
    </row>
    <row r="980" ht="15.75" customHeight="1">
      <c r="A980" s="15">
        <v>2990000.0</v>
      </c>
      <c r="B980" s="16">
        <f t="shared" si="9"/>
        <v>670</v>
      </c>
      <c r="C980" s="16">
        <f t="shared" si="1"/>
        <v>2350000</v>
      </c>
      <c r="D980" s="16">
        <f t="shared" si="2"/>
        <v>2349330</v>
      </c>
      <c r="E980" s="16">
        <f t="shared" si="3"/>
        <v>-3523325</v>
      </c>
      <c r="F980" s="16">
        <f t="shared" si="4"/>
        <v>5873995</v>
      </c>
      <c r="G980" s="16">
        <f t="shared" si="5"/>
        <v>1087434.839</v>
      </c>
    </row>
    <row r="981" ht="15.75" customHeight="1">
      <c r="A981" s="15">
        <v>2800000.0</v>
      </c>
      <c r="B981" s="16">
        <f t="shared" si="9"/>
        <v>670</v>
      </c>
      <c r="C981" s="16">
        <f t="shared" si="1"/>
        <v>2350000</v>
      </c>
      <c r="D981" s="16">
        <f t="shared" si="2"/>
        <v>2349330</v>
      </c>
      <c r="E981" s="16">
        <f t="shared" si="3"/>
        <v>-3523325</v>
      </c>
      <c r="F981" s="16">
        <f t="shared" si="4"/>
        <v>5873995</v>
      </c>
      <c r="G981" s="16">
        <f t="shared" si="5"/>
        <v>897434.8387</v>
      </c>
    </row>
    <row r="982" ht="15.75" customHeight="1">
      <c r="A982" s="15">
        <v>6200000.0</v>
      </c>
      <c r="B982" s="16">
        <f t="shared" si="9"/>
        <v>670</v>
      </c>
      <c r="C982" s="16">
        <f t="shared" si="1"/>
        <v>2350000</v>
      </c>
      <c r="D982" s="16">
        <f t="shared" si="2"/>
        <v>2349330</v>
      </c>
      <c r="E982" s="16">
        <f t="shared" si="3"/>
        <v>-3523325</v>
      </c>
      <c r="F982" s="16">
        <f t="shared" si="4"/>
        <v>5873995</v>
      </c>
      <c r="G982" s="16">
        <f t="shared" si="5"/>
        <v>4297434.839</v>
      </c>
    </row>
    <row r="983" ht="15.75" customHeight="1">
      <c r="A983" s="15">
        <v>1800000.0</v>
      </c>
      <c r="B983" s="16">
        <f t="shared" si="9"/>
        <v>670</v>
      </c>
      <c r="C983" s="16">
        <f t="shared" si="1"/>
        <v>2350000</v>
      </c>
      <c r="D983" s="16">
        <f t="shared" si="2"/>
        <v>2349330</v>
      </c>
      <c r="E983" s="16">
        <f t="shared" si="3"/>
        <v>-3523325</v>
      </c>
      <c r="F983" s="16">
        <f t="shared" si="4"/>
        <v>5873995</v>
      </c>
      <c r="G983" s="16">
        <f t="shared" si="5"/>
        <v>-102565.1613</v>
      </c>
    </row>
    <row r="984" ht="15.75" customHeight="1">
      <c r="A984" s="15">
        <v>1300000.0</v>
      </c>
      <c r="B984" s="16">
        <f t="shared" si="9"/>
        <v>670</v>
      </c>
      <c r="C984" s="16">
        <f t="shared" si="1"/>
        <v>2350000</v>
      </c>
      <c r="D984" s="16">
        <f t="shared" si="2"/>
        <v>2349330</v>
      </c>
      <c r="E984" s="16">
        <f t="shared" si="3"/>
        <v>-3523325</v>
      </c>
      <c r="F984" s="16">
        <f t="shared" si="4"/>
        <v>5873995</v>
      </c>
      <c r="G984" s="16">
        <f t="shared" si="5"/>
        <v>-602565.1613</v>
      </c>
    </row>
    <row r="985" ht="15.75" customHeight="1">
      <c r="A985" s="15">
        <v>1430000.0</v>
      </c>
      <c r="B985" s="16">
        <f t="shared" si="9"/>
        <v>670</v>
      </c>
      <c r="C985" s="16">
        <f t="shared" si="1"/>
        <v>2350000</v>
      </c>
      <c r="D985" s="16">
        <f t="shared" si="2"/>
        <v>2349330</v>
      </c>
      <c r="E985" s="16">
        <f t="shared" si="3"/>
        <v>-3523325</v>
      </c>
      <c r="F985" s="16">
        <f t="shared" si="4"/>
        <v>5873995</v>
      </c>
      <c r="G985" s="16">
        <f t="shared" si="5"/>
        <v>-472565.1613</v>
      </c>
    </row>
    <row r="986" ht="15.75" customHeight="1">
      <c r="A986" s="15">
        <v>1600000.0</v>
      </c>
      <c r="B986" s="16">
        <f t="shared" si="9"/>
        <v>670</v>
      </c>
      <c r="C986" s="16">
        <f t="shared" si="1"/>
        <v>2350000</v>
      </c>
      <c r="D986" s="16">
        <f t="shared" si="2"/>
        <v>2349330</v>
      </c>
      <c r="E986" s="16">
        <f t="shared" si="3"/>
        <v>-3523325</v>
      </c>
      <c r="F986" s="16">
        <f t="shared" si="4"/>
        <v>5873995</v>
      </c>
      <c r="G986" s="16">
        <f t="shared" si="5"/>
        <v>-302565.1613</v>
      </c>
    </row>
    <row r="987" ht="15.75" customHeight="1">
      <c r="A987" s="15">
        <v>3500000.0</v>
      </c>
      <c r="B987" s="16">
        <f t="shared" si="9"/>
        <v>670</v>
      </c>
      <c r="C987" s="16">
        <f t="shared" si="1"/>
        <v>2350000</v>
      </c>
      <c r="D987" s="16">
        <f t="shared" si="2"/>
        <v>2349330</v>
      </c>
      <c r="E987" s="16">
        <f t="shared" si="3"/>
        <v>-3523325</v>
      </c>
      <c r="F987" s="16">
        <f t="shared" si="4"/>
        <v>5873995</v>
      </c>
      <c r="G987" s="16">
        <f t="shared" si="5"/>
        <v>1597434.839</v>
      </c>
    </row>
    <row r="988" ht="15.75" customHeight="1">
      <c r="A988" s="15">
        <v>1050000.0</v>
      </c>
      <c r="B988" s="16">
        <f t="shared" si="9"/>
        <v>670</v>
      </c>
      <c r="C988" s="16">
        <f t="shared" si="1"/>
        <v>2350000</v>
      </c>
      <c r="D988" s="16">
        <f t="shared" si="2"/>
        <v>2349330</v>
      </c>
      <c r="E988" s="16">
        <f t="shared" si="3"/>
        <v>-3523325</v>
      </c>
      <c r="F988" s="16">
        <f t="shared" si="4"/>
        <v>5873995</v>
      </c>
      <c r="G988" s="16">
        <f t="shared" si="5"/>
        <v>-852565.1613</v>
      </c>
    </row>
    <row r="989" ht="15.75" customHeight="1">
      <c r="A989" s="15">
        <v>1530000.0</v>
      </c>
      <c r="B989" s="16">
        <f t="shared" si="9"/>
        <v>670</v>
      </c>
      <c r="C989" s="16">
        <f t="shared" si="1"/>
        <v>2350000</v>
      </c>
      <c r="D989" s="16">
        <f t="shared" si="2"/>
        <v>2349330</v>
      </c>
      <c r="E989" s="16">
        <f t="shared" si="3"/>
        <v>-3523325</v>
      </c>
      <c r="F989" s="16">
        <f t="shared" si="4"/>
        <v>5873995</v>
      </c>
      <c r="G989" s="16">
        <f t="shared" si="5"/>
        <v>-372565.1613</v>
      </c>
    </row>
    <row r="990" ht="15.75" customHeight="1">
      <c r="A990" s="15">
        <v>1400000.0</v>
      </c>
      <c r="B990" s="16">
        <f t="shared" si="9"/>
        <v>670</v>
      </c>
      <c r="C990" s="16">
        <f t="shared" si="1"/>
        <v>2350000</v>
      </c>
      <c r="D990" s="16">
        <f t="shared" si="2"/>
        <v>2349330</v>
      </c>
      <c r="E990" s="16">
        <f t="shared" si="3"/>
        <v>-3523325</v>
      </c>
      <c r="F990" s="16">
        <f t="shared" si="4"/>
        <v>5873995</v>
      </c>
      <c r="G990" s="16">
        <f t="shared" si="5"/>
        <v>-502565.1613</v>
      </c>
    </row>
    <row r="991" ht="15.75" customHeight="1">
      <c r="A991" s="15">
        <v>1170000.0</v>
      </c>
      <c r="B991" s="16">
        <f t="shared" si="9"/>
        <v>670</v>
      </c>
      <c r="C991" s="16">
        <f t="shared" si="1"/>
        <v>2350000</v>
      </c>
      <c r="D991" s="16">
        <f t="shared" si="2"/>
        <v>2349330</v>
      </c>
      <c r="E991" s="16">
        <f t="shared" si="3"/>
        <v>-3523325</v>
      </c>
      <c r="F991" s="16">
        <f t="shared" si="4"/>
        <v>5873995</v>
      </c>
      <c r="G991" s="16">
        <f t="shared" si="5"/>
        <v>-732565.1613</v>
      </c>
    </row>
    <row r="992" ht="15.75" customHeight="1">
      <c r="A992" s="15">
        <v>1599000.0</v>
      </c>
      <c r="B992" s="16">
        <f t="shared" si="9"/>
        <v>670</v>
      </c>
      <c r="C992" s="16">
        <f t="shared" si="1"/>
        <v>2350000</v>
      </c>
      <c r="D992" s="16">
        <f t="shared" si="2"/>
        <v>2349330</v>
      </c>
      <c r="E992" s="16">
        <f t="shared" si="3"/>
        <v>-3523325</v>
      </c>
      <c r="F992" s="16">
        <f t="shared" si="4"/>
        <v>5873995</v>
      </c>
      <c r="G992" s="16">
        <f t="shared" si="5"/>
        <v>-303565.1613</v>
      </c>
    </row>
    <row r="993" ht="15.75" customHeight="1">
      <c r="A993" s="15">
        <v>900.0</v>
      </c>
      <c r="B993" s="16">
        <f t="shared" si="9"/>
        <v>670</v>
      </c>
      <c r="C993" s="16">
        <f t="shared" si="1"/>
        <v>2350000</v>
      </c>
      <c r="D993" s="16">
        <f t="shared" si="2"/>
        <v>2349330</v>
      </c>
      <c r="E993" s="16">
        <f t="shared" si="3"/>
        <v>-3523325</v>
      </c>
      <c r="F993" s="16">
        <f t="shared" si="4"/>
        <v>5873995</v>
      </c>
      <c r="G993" s="16">
        <f t="shared" si="5"/>
        <v>-1901665.161</v>
      </c>
    </row>
    <row r="994" ht="15.75" customHeight="1">
      <c r="A994" s="15">
        <v>1600000.0</v>
      </c>
      <c r="B994" s="16">
        <f t="shared" si="9"/>
        <v>670</v>
      </c>
      <c r="C994" s="16">
        <f t="shared" si="1"/>
        <v>2350000</v>
      </c>
      <c r="D994" s="16">
        <f t="shared" si="2"/>
        <v>2349330</v>
      </c>
      <c r="E994" s="16">
        <f t="shared" si="3"/>
        <v>-3523325</v>
      </c>
      <c r="F994" s="16">
        <f t="shared" si="4"/>
        <v>5873995</v>
      </c>
      <c r="G994" s="16">
        <f t="shared" si="5"/>
        <v>-302565.1613</v>
      </c>
    </row>
    <row r="995" ht="15.75" customHeight="1">
      <c r="A995" s="15">
        <v>1330000.0</v>
      </c>
      <c r="B995" s="16">
        <f t="shared" si="9"/>
        <v>670</v>
      </c>
      <c r="C995" s="16">
        <f t="shared" si="1"/>
        <v>2350000</v>
      </c>
      <c r="D995" s="16">
        <f t="shared" si="2"/>
        <v>2349330</v>
      </c>
      <c r="E995" s="16">
        <f t="shared" si="3"/>
        <v>-3523325</v>
      </c>
      <c r="F995" s="16">
        <f t="shared" si="4"/>
        <v>5873995</v>
      </c>
      <c r="G995" s="16">
        <f t="shared" si="5"/>
        <v>-572565.1613</v>
      </c>
    </row>
    <row r="996" ht="15.75" customHeight="1">
      <c r="A996" s="15">
        <v>2940000.0</v>
      </c>
      <c r="B996" s="16">
        <f t="shared" si="9"/>
        <v>670</v>
      </c>
      <c r="C996" s="16">
        <f t="shared" si="1"/>
        <v>2350000</v>
      </c>
      <c r="D996" s="16">
        <f t="shared" si="2"/>
        <v>2349330</v>
      </c>
      <c r="E996" s="16">
        <f t="shared" si="3"/>
        <v>-3523325</v>
      </c>
      <c r="F996" s="16">
        <f t="shared" si="4"/>
        <v>5873995</v>
      </c>
      <c r="G996" s="16">
        <f t="shared" si="5"/>
        <v>1037434.839</v>
      </c>
    </row>
    <row r="997" ht="15.75" customHeight="1">
      <c r="A997" s="15">
        <v>1131760.0</v>
      </c>
      <c r="B997" s="16">
        <f t="shared" si="9"/>
        <v>670</v>
      </c>
      <c r="C997" s="16">
        <f t="shared" si="1"/>
        <v>2350000</v>
      </c>
      <c r="D997" s="16">
        <f t="shared" si="2"/>
        <v>2349330</v>
      </c>
      <c r="E997" s="16">
        <f t="shared" si="3"/>
        <v>-3523325</v>
      </c>
      <c r="F997" s="16">
        <f t="shared" si="4"/>
        <v>5873995</v>
      </c>
      <c r="G997" s="16">
        <f t="shared" si="5"/>
        <v>-770805.1613</v>
      </c>
    </row>
    <row r="998" ht="15.75" customHeight="1">
      <c r="A998" s="15">
        <v>3200000.0</v>
      </c>
      <c r="B998" s="16">
        <f t="shared" si="9"/>
        <v>670</v>
      </c>
      <c r="C998" s="16">
        <f t="shared" si="1"/>
        <v>2350000</v>
      </c>
      <c r="D998" s="16">
        <f t="shared" si="2"/>
        <v>2349330</v>
      </c>
      <c r="E998" s="16">
        <f t="shared" si="3"/>
        <v>-3523325</v>
      </c>
      <c r="F998" s="16">
        <f t="shared" si="4"/>
        <v>5873995</v>
      </c>
      <c r="G998" s="16">
        <f t="shared" si="5"/>
        <v>1297434.839</v>
      </c>
    </row>
    <row r="999" ht="15.75" customHeight="1">
      <c r="A999" s="15">
        <v>2950000.0</v>
      </c>
      <c r="B999" s="16">
        <f t="shared" si="9"/>
        <v>670</v>
      </c>
      <c r="C999" s="16">
        <f t="shared" si="1"/>
        <v>2350000</v>
      </c>
      <c r="D999" s="16">
        <f t="shared" si="2"/>
        <v>2349330</v>
      </c>
      <c r="E999" s="16">
        <f t="shared" si="3"/>
        <v>-3523325</v>
      </c>
      <c r="F999" s="16">
        <f t="shared" si="4"/>
        <v>5873995</v>
      </c>
      <c r="G999" s="16">
        <f t="shared" si="5"/>
        <v>1047434.839</v>
      </c>
    </row>
    <row r="1000" ht="15.75" customHeight="1">
      <c r="A1000" s="15">
        <v>3680000.0</v>
      </c>
      <c r="B1000" s="16">
        <f t="shared" si="9"/>
        <v>670</v>
      </c>
      <c r="C1000" s="16">
        <f t="shared" si="1"/>
        <v>2350000</v>
      </c>
      <c r="D1000" s="16">
        <f t="shared" si="2"/>
        <v>2349330</v>
      </c>
      <c r="E1000" s="16">
        <f t="shared" si="3"/>
        <v>-3523325</v>
      </c>
      <c r="F1000" s="16">
        <f t="shared" si="4"/>
        <v>5873995</v>
      </c>
      <c r="G1000" s="16">
        <f t="shared" si="5"/>
        <v>1777434.839</v>
      </c>
    </row>
    <row r="1001" ht="15.75" customHeight="1">
      <c r="A1001" s="15">
        <v>2890000.0</v>
      </c>
      <c r="B1001" s="16">
        <f t="shared" si="9"/>
        <v>670</v>
      </c>
      <c r="C1001" s="16">
        <f t="shared" si="1"/>
        <v>2350000</v>
      </c>
      <c r="D1001" s="16">
        <f t="shared" si="2"/>
        <v>2349330</v>
      </c>
      <c r="E1001" s="16">
        <f t="shared" si="3"/>
        <v>-3523325</v>
      </c>
      <c r="F1001" s="16">
        <f t="shared" si="4"/>
        <v>5873995</v>
      </c>
      <c r="G1001" s="16">
        <f t="shared" si="5"/>
        <v>987434.8387</v>
      </c>
    </row>
    <row r="1002" ht="15.75" customHeight="1">
      <c r="A1002" s="15">
        <v>1138060.0</v>
      </c>
      <c r="B1002" s="16">
        <f t="shared" si="9"/>
        <v>670</v>
      </c>
      <c r="C1002" s="16">
        <f t="shared" si="1"/>
        <v>2350000</v>
      </c>
      <c r="D1002" s="16">
        <f t="shared" si="2"/>
        <v>2349330</v>
      </c>
      <c r="E1002" s="16">
        <f t="shared" si="3"/>
        <v>-3523325</v>
      </c>
      <c r="F1002" s="16">
        <f t="shared" si="4"/>
        <v>5873995</v>
      </c>
      <c r="G1002" s="16">
        <f t="shared" si="5"/>
        <v>-764505.1613</v>
      </c>
    </row>
    <row r="1003" ht="15.75" customHeight="1">
      <c r="A1003" s="15">
        <v>2600000.0</v>
      </c>
      <c r="B1003" s="16">
        <f t="shared" si="9"/>
        <v>670</v>
      </c>
      <c r="C1003" s="16">
        <f t="shared" si="1"/>
        <v>2350000</v>
      </c>
      <c r="D1003" s="16">
        <f t="shared" si="2"/>
        <v>2349330</v>
      </c>
      <c r="E1003" s="16">
        <f t="shared" si="3"/>
        <v>-3523325</v>
      </c>
      <c r="F1003" s="16">
        <f t="shared" si="4"/>
        <v>5873995</v>
      </c>
      <c r="G1003" s="16">
        <f t="shared" si="5"/>
        <v>697434.8387</v>
      </c>
    </row>
    <row r="1004" ht="15.75" customHeight="1">
      <c r="A1004" s="15">
        <v>1080000.0</v>
      </c>
      <c r="B1004" s="16">
        <f t="shared" si="9"/>
        <v>670</v>
      </c>
      <c r="C1004" s="16">
        <f t="shared" si="1"/>
        <v>2350000</v>
      </c>
      <c r="D1004" s="16">
        <f t="shared" si="2"/>
        <v>2349330</v>
      </c>
      <c r="E1004" s="16">
        <f t="shared" si="3"/>
        <v>-3523325</v>
      </c>
      <c r="F1004" s="16">
        <f t="shared" si="4"/>
        <v>5873995</v>
      </c>
      <c r="G1004" s="16">
        <f t="shared" si="5"/>
        <v>-822565.1613</v>
      </c>
    </row>
    <row r="1005" ht="15.75" customHeight="1">
      <c r="A1005" s="15">
        <v>7150000.0</v>
      </c>
      <c r="B1005" s="16">
        <f t="shared" si="9"/>
        <v>670</v>
      </c>
      <c r="C1005" s="16">
        <f t="shared" si="1"/>
        <v>2350000</v>
      </c>
      <c r="D1005" s="16">
        <f t="shared" si="2"/>
        <v>2349330</v>
      </c>
      <c r="E1005" s="16">
        <f t="shared" si="3"/>
        <v>-3523325</v>
      </c>
      <c r="F1005" s="16">
        <f t="shared" si="4"/>
        <v>5873995</v>
      </c>
      <c r="G1005" s="16">
        <f t="shared" si="5"/>
        <v>5247434.839</v>
      </c>
    </row>
    <row r="1006" ht="15.75" customHeight="1">
      <c r="A1006" s="15">
        <v>1200000.0</v>
      </c>
      <c r="B1006" s="16">
        <f t="shared" si="9"/>
        <v>670</v>
      </c>
      <c r="C1006" s="16">
        <f t="shared" si="1"/>
        <v>2350000</v>
      </c>
      <c r="D1006" s="16">
        <f t="shared" si="2"/>
        <v>2349330</v>
      </c>
      <c r="E1006" s="16">
        <f t="shared" si="3"/>
        <v>-3523325</v>
      </c>
      <c r="F1006" s="16">
        <f t="shared" si="4"/>
        <v>5873995</v>
      </c>
      <c r="G1006" s="16">
        <f t="shared" si="5"/>
        <v>-702565.1613</v>
      </c>
    </row>
    <row r="1007" ht="15.75" customHeight="1">
      <c r="A1007" s="15">
        <v>4550000.0</v>
      </c>
      <c r="B1007" s="16">
        <f t="shared" si="9"/>
        <v>670</v>
      </c>
      <c r="C1007" s="16">
        <f t="shared" si="1"/>
        <v>2350000</v>
      </c>
      <c r="D1007" s="16">
        <f t="shared" si="2"/>
        <v>2349330</v>
      </c>
      <c r="E1007" s="16">
        <f t="shared" si="3"/>
        <v>-3523325</v>
      </c>
      <c r="F1007" s="16">
        <f t="shared" si="4"/>
        <v>5873995</v>
      </c>
      <c r="G1007" s="16">
        <f t="shared" si="5"/>
        <v>2647434.839</v>
      </c>
    </row>
    <row r="1008" ht="15.75" customHeight="1">
      <c r="A1008" s="15">
        <v>1900000.0</v>
      </c>
      <c r="B1008" s="16">
        <f t="shared" si="9"/>
        <v>670</v>
      </c>
      <c r="C1008" s="16">
        <f t="shared" si="1"/>
        <v>2350000</v>
      </c>
      <c r="D1008" s="16">
        <f t="shared" si="2"/>
        <v>2349330</v>
      </c>
      <c r="E1008" s="16">
        <f t="shared" si="3"/>
        <v>-3523325</v>
      </c>
      <c r="F1008" s="16">
        <f t="shared" si="4"/>
        <v>5873995</v>
      </c>
      <c r="G1008" s="16">
        <f t="shared" si="5"/>
        <v>-2565.161336</v>
      </c>
    </row>
    <row r="1009" ht="15.75" customHeight="1">
      <c r="A1009" s="15">
        <v>1.235E7</v>
      </c>
      <c r="B1009" s="16">
        <f t="shared" si="9"/>
        <v>670</v>
      </c>
      <c r="C1009" s="16">
        <f t="shared" si="1"/>
        <v>2350000</v>
      </c>
      <c r="D1009" s="16">
        <f t="shared" si="2"/>
        <v>2349330</v>
      </c>
      <c r="E1009" s="16">
        <f t="shared" si="3"/>
        <v>-3523325</v>
      </c>
      <c r="F1009" s="16">
        <f t="shared" si="4"/>
        <v>5873995</v>
      </c>
      <c r="G1009" s="16">
        <f t="shared" si="5"/>
        <v>10447434.84</v>
      </c>
    </row>
    <row r="1010" ht="15.75" customHeight="1">
      <c r="A1010" s="15">
        <v>1100000.0</v>
      </c>
      <c r="B1010" s="16">
        <f t="shared" si="9"/>
        <v>670</v>
      </c>
      <c r="C1010" s="16">
        <f t="shared" si="1"/>
        <v>2350000</v>
      </c>
      <c r="D1010" s="16">
        <f t="shared" si="2"/>
        <v>2349330</v>
      </c>
      <c r="E1010" s="16">
        <f t="shared" si="3"/>
        <v>-3523325</v>
      </c>
      <c r="F1010" s="16">
        <f t="shared" si="4"/>
        <v>5873995</v>
      </c>
      <c r="G1010" s="16">
        <f t="shared" si="5"/>
        <v>-802565.1613</v>
      </c>
    </row>
    <row r="1011" ht="15.75" customHeight="1">
      <c r="A1011" s="15">
        <v>5300000.0</v>
      </c>
      <c r="B1011" s="16">
        <f t="shared" si="9"/>
        <v>670</v>
      </c>
      <c r="C1011" s="16">
        <f t="shared" si="1"/>
        <v>2350000</v>
      </c>
      <c r="D1011" s="16">
        <f t="shared" si="2"/>
        <v>2349330</v>
      </c>
      <c r="E1011" s="16">
        <f t="shared" si="3"/>
        <v>-3523325</v>
      </c>
      <c r="F1011" s="16">
        <f t="shared" si="4"/>
        <v>5873995</v>
      </c>
      <c r="G1011" s="16">
        <f t="shared" si="5"/>
        <v>3397434.839</v>
      </c>
    </row>
    <row r="1012" ht="15.75" customHeight="1">
      <c r="A1012" s="15">
        <v>1730000.0</v>
      </c>
      <c r="B1012" s="16">
        <f t="shared" si="9"/>
        <v>670</v>
      </c>
      <c r="C1012" s="16">
        <f t="shared" si="1"/>
        <v>2350000</v>
      </c>
      <c r="D1012" s="16">
        <f t="shared" si="2"/>
        <v>2349330</v>
      </c>
      <c r="E1012" s="16">
        <f t="shared" si="3"/>
        <v>-3523325</v>
      </c>
      <c r="F1012" s="16">
        <f t="shared" si="4"/>
        <v>5873995</v>
      </c>
      <c r="G1012" s="16">
        <f t="shared" si="5"/>
        <v>-172565.1613</v>
      </c>
    </row>
    <row r="1013" ht="15.75" customHeight="1">
      <c r="A1013" s="15">
        <v>1180000.0</v>
      </c>
      <c r="B1013" s="16">
        <f t="shared" si="9"/>
        <v>670</v>
      </c>
      <c r="C1013" s="16">
        <f t="shared" si="1"/>
        <v>2350000</v>
      </c>
      <c r="D1013" s="16">
        <f t="shared" si="2"/>
        <v>2349330</v>
      </c>
      <c r="E1013" s="16">
        <f t="shared" si="3"/>
        <v>-3523325</v>
      </c>
      <c r="F1013" s="16">
        <f t="shared" si="4"/>
        <v>5873995</v>
      </c>
      <c r="G1013" s="16">
        <f t="shared" si="5"/>
        <v>-722565.1613</v>
      </c>
    </row>
    <row r="1014" ht="15.75" customHeight="1">
      <c r="A1014" s="15">
        <v>5600000.0</v>
      </c>
      <c r="B1014" s="16">
        <f t="shared" si="9"/>
        <v>670</v>
      </c>
      <c r="C1014" s="16">
        <f t="shared" si="1"/>
        <v>2350000</v>
      </c>
      <c r="D1014" s="16">
        <f t="shared" si="2"/>
        <v>2349330</v>
      </c>
      <c r="E1014" s="16">
        <f t="shared" si="3"/>
        <v>-3523325</v>
      </c>
      <c r="F1014" s="16">
        <f t="shared" si="4"/>
        <v>5873995</v>
      </c>
      <c r="G1014" s="16">
        <f t="shared" si="5"/>
        <v>3697434.839</v>
      </c>
    </row>
    <row r="1015" ht="15.75" customHeight="1">
      <c r="A1015" s="15">
        <v>3490000.0</v>
      </c>
      <c r="B1015" s="16">
        <f t="shared" si="9"/>
        <v>670</v>
      </c>
      <c r="C1015" s="16">
        <f t="shared" si="1"/>
        <v>2350000</v>
      </c>
      <c r="D1015" s="16">
        <f t="shared" si="2"/>
        <v>2349330</v>
      </c>
      <c r="E1015" s="16">
        <f t="shared" si="3"/>
        <v>-3523325</v>
      </c>
      <c r="F1015" s="16">
        <f t="shared" si="4"/>
        <v>5873995</v>
      </c>
      <c r="G1015" s="16">
        <f t="shared" si="5"/>
        <v>1587434.839</v>
      </c>
    </row>
    <row r="1016" ht="15.75" customHeight="1">
      <c r="A1016" s="15">
        <v>5670000.0</v>
      </c>
      <c r="B1016" s="16">
        <f t="shared" si="9"/>
        <v>670</v>
      </c>
      <c r="C1016" s="16">
        <f t="shared" si="1"/>
        <v>2350000</v>
      </c>
      <c r="D1016" s="16">
        <f t="shared" si="2"/>
        <v>2349330</v>
      </c>
      <c r="E1016" s="16">
        <f t="shared" si="3"/>
        <v>-3523325</v>
      </c>
      <c r="F1016" s="16">
        <f t="shared" si="4"/>
        <v>5873995</v>
      </c>
      <c r="G1016" s="16">
        <f t="shared" si="5"/>
        <v>3767434.839</v>
      </c>
    </row>
    <row r="1017" ht="15.75" customHeight="1">
      <c r="A1017" s="15">
        <v>2050000.0</v>
      </c>
      <c r="B1017" s="16">
        <f t="shared" si="9"/>
        <v>670</v>
      </c>
      <c r="C1017" s="16">
        <f t="shared" si="1"/>
        <v>2350000</v>
      </c>
      <c r="D1017" s="16">
        <f t="shared" si="2"/>
        <v>2349330</v>
      </c>
      <c r="E1017" s="16">
        <f t="shared" si="3"/>
        <v>-3523325</v>
      </c>
      <c r="F1017" s="16">
        <f t="shared" si="4"/>
        <v>5873995</v>
      </c>
      <c r="G1017" s="16">
        <f t="shared" si="5"/>
        <v>147434.8387</v>
      </c>
    </row>
    <row r="1018" ht="15.75" customHeight="1">
      <c r="A1018" s="15">
        <v>1520000.0</v>
      </c>
      <c r="B1018" s="16">
        <f t="shared" si="9"/>
        <v>670</v>
      </c>
      <c r="C1018" s="16">
        <f t="shared" si="1"/>
        <v>2350000</v>
      </c>
      <c r="D1018" s="16">
        <f t="shared" si="2"/>
        <v>2349330</v>
      </c>
      <c r="E1018" s="16">
        <f t="shared" si="3"/>
        <v>-3523325</v>
      </c>
      <c r="F1018" s="16">
        <f t="shared" si="4"/>
        <v>5873995</v>
      </c>
      <c r="G1018" s="16">
        <f t="shared" si="5"/>
        <v>-382565.1613</v>
      </c>
    </row>
    <row r="1019" ht="15.75" customHeight="1">
      <c r="A1019" s="15">
        <v>1980000.0</v>
      </c>
      <c r="B1019" s="16">
        <f t="shared" si="9"/>
        <v>670</v>
      </c>
      <c r="C1019" s="16">
        <f t="shared" si="1"/>
        <v>2350000</v>
      </c>
      <c r="D1019" s="16">
        <f t="shared" si="2"/>
        <v>2349330</v>
      </c>
      <c r="E1019" s="16">
        <f t="shared" si="3"/>
        <v>-3523325</v>
      </c>
      <c r="F1019" s="16">
        <f t="shared" si="4"/>
        <v>5873995</v>
      </c>
      <c r="G1019" s="16">
        <f t="shared" si="5"/>
        <v>77434.83866</v>
      </c>
    </row>
    <row r="1020" ht="15.75" customHeight="1">
      <c r="A1020" s="15">
        <v>989.0</v>
      </c>
      <c r="B1020" s="16">
        <f t="shared" si="9"/>
        <v>670</v>
      </c>
      <c r="C1020" s="16">
        <f t="shared" si="1"/>
        <v>2350000</v>
      </c>
      <c r="D1020" s="16">
        <f t="shared" si="2"/>
        <v>2349330</v>
      </c>
      <c r="E1020" s="16">
        <f t="shared" si="3"/>
        <v>-3523325</v>
      </c>
      <c r="F1020" s="16">
        <f t="shared" si="4"/>
        <v>5873995</v>
      </c>
      <c r="G1020" s="16">
        <f t="shared" si="5"/>
        <v>-1901576.161</v>
      </c>
    </row>
    <row r="1021" ht="15.75" customHeight="1">
      <c r="A1021" s="15">
        <v>883.0</v>
      </c>
      <c r="B1021" s="16">
        <f t="shared" si="9"/>
        <v>670</v>
      </c>
      <c r="C1021" s="16">
        <f t="shared" si="1"/>
        <v>2350000</v>
      </c>
      <c r="D1021" s="16">
        <f t="shared" si="2"/>
        <v>2349330</v>
      </c>
      <c r="E1021" s="16">
        <f t="shared" si="3"/>
        <v>-3523325</v>
      </c>
      <c r="F1021" s="16">
        <f t="shared" si="4"/>
        <v>5873995</v>
      </c>
      <c r="G1021" s="16">
        <f t="shared" si="5"/>
        <v>-1901682.161</v>
      </c>
    </row>
    <row r="1022" ht="15.75" customHeight="1">
      <c r="A1022" s="15">
        <v>1208000.0</v>
      </c>
      <c r="B1022" s="16">
        <f t="shared" si="9"/>
        <v>670</v>
      </c>
      <c r="C1022" s="16">
        <f t="shared" si="1"/>
        <v>2350000</v>
      </c>
      <c r="D1022" s="16">
        <f t="shared" si="2"/>
        <v>2349330</v>
      </c>
      <c r="E1022" s="16">
        <f t="shared" si="3"/>
        <v>-3523325</v>
      </c>
      <c r="F1022" s="16">
        <f t="shared" si="4"/>
        <v>5873995</v>
      </c>
      <c r="G1022" s="16">
        <f t="shared" si="5"/>
        <v>-694565.1613</v>
      </c>
    </row>
    <row r="1023" ht="15.75" customHeight="1">
      <c r="A1023" s="15">
        <v>588.0</v>
      </c>
      <c r="B1023" s="16">
        <f t="shared" si="9"/>
        <v>670</v>
      </c>
      <c r="C1023" s="16">
        <f t="shared" si="1"/>
        <v>2350000</v>
      </c>
      <c r="D1023" s="16">
        <f t="shared" si="2"/>
        <v>2349330</v>
      </c>
      <c r="E1023" s="16">
        <f t="shared" si="3"/>
        <v>-3523325</v>
      </c>
      <c r="F1023" s="16">
        <f t="shared" si="4"/>
        <v>5873995</v>
      </c>
      <c r="G1023" s="16">
        <f t="shared" si="5"/>
        <v>-1901977.161</v>
      </c>
    </row>
    <row r="1024" ht="15.75" customHeight="1">
      <c r="A1024" s="15">
        <v>1130000.0</v>
      </c>
      <c r="B1024" s="16">
        <f t="shared" si="9"/>
        <v>670</v>
      </c>
      <c r="C1024" s="16">
        <f t="shared" si="1"/>
        <v>2350000</v>
      </c>
      <c r="D1024" s="16">
        <f t="shared" si="2"/>
        <v>2349330</v>
      </c>
      <c r="E1024" s="16">
        <f t="shared" si="3"/>
        <v>-3523325</v>
      </c>
      <c r="F1024" s="16">
        <f t="shared" si="4"/>
        <v>5873995</v>
      </c>
      <c r="G1024" s="16">
        <f t="shared" si="5"/>
        <v>-772565.1613</v>
      </c>
    </row>
    <row r="1025" ht="15.75" customHeight="1">
      <c r="A1025" s="15">
        <v>790.0</v>
      </c>
      <c r="B1025" s="16">
        <f t="shared" si="9"/>
        <v>670</v>
      </c>
      <c r="C1025" s="16">
        <f t="shared" si="1"/>
        <v>2350000</v>
      </c>
      <c r="D1025" s="16">
        <f t="shared" si="2"/>
        <v>2349330</v>
      </c>
      <c r="E1025" s="16">
        <f t="shared" si="3"/>
        <v>-3523325</v>
      </c>
      <c r="F1025" s="16">
        <f t="shared" si="4"/>
        <v>5873995</v>
      </c>
      <c r="G1025" s="16">
        <f t="shared" si="5"/>
        <v>-1901775.161</v>
      </c>
    </row>
    <row r="1026" ht="15.75" customHeight="1">
      <c r="A1026" s="15">
        <v>1350000.0</v>
      </c>
      <c r="B1026" s="16">
        <f t="shared" si="9"/>
        <v>670</v>
      </c>
      <c r="C1026" s="16">
        <f t="shared" si="1"/>
        <v>2350000</v>
      </c>
      <c r="D1026" s="16">
        <f t="shared" si="2"/>
        <v>2349330</v>
      </c>
      <c r="E1026" s="16">
        <f t="shared" si="3"/>
        <v>-3523325</v>
      </c>
      <c r="F1026" s="16">
        <f t="shared" si="4"/>
        <v>5873995</v>
      </c>
      <c r="G1026" s="16">
        <f t="shared" si="5"/>
        <v>-552565.1613</v>
      </c>
    </row>
    <row r="1027" ht="15.75" customHeight="1">
      <c r="A1027" s="15">
        <v>1530000.0</v>
      </c>
      <c r="B1027" s="16">
        <f t="shared" si="9"/>
        <v>670</v>
      </c>
      <c r="C1027" s="16">
        <f t="shared" si="1"/>
        <v>2350000</v>
      </c>
      <c r="D1027" s="16">
        <f t="shared" si="2"/>
        <v>2349330</v>
      </c>
      <c r="E1027" s="16">
        <f t="shared" si="3"/>
        <v>-3523325</v>
      </c>
      <c r="F1027" s="16">
        <f t="shared" si="4"/>
        <v>5873995</v>
      </c>
      <c r="G1027" s="16">
        <f t="shared" si="5"/>
        <v>-372565.1613</v>
      </c>
    </row>
    <row r="1028" ht="15.75" customHeight="1">
      <c r="A1028" s="15">
        <v>1550000.0</v>
      </c>
      <c r="B1028" s="16">
        <f t="shared" si="9"/>
        <v>670</v>
      </c>
      <c r="C1028" s="16">
        <f t="shared" si="1"/>
        <v>2350000</v>
      </c>
      <c r="D1028" s="16">
        <f t="shared" si="2"/>
        <v>2349330</v>
      </c>
      <c r="E1028" s="16">
        <f t="shared" si="3"/>
        <v>-3523325</v>
      </c>
      <c r="F1028" s="16">
        <f t="shared" si="4"/>
        <v>5873995</v>
      </c>
      <c r="G1028" s="16">
        <f t="shared" si="5"/>
        <v>-352565.1613</v>
      </c>
    </row>
    <row r="1029" ht="15.75" customHeight="1">
      <c r="A1029" s="15">
        <v>2300000.0</v>
      </c>
      <c r="B1029" s="16">
        <f t="shared" si="9"/>
        <v>669.75</v>
      </c>
      <c r="C1029" s="16">
        <f t="shared" si="1"/>
        <v>2350000</v>
      </c>
      <c r="D1029" s="16">
        <f t="shared" si="2"/>
        <v>2349330.25</v>
      </c>
      <c r="E1029" s="16">
        <f t="shared" si="3"/>
        <v>-3523325.625</v>
      </c>
      <c r="F1029" s="16">
        <f t="shared" si="4"/>
        <v>5873995.375</v>
      </c>
      <c r="G1029" s="16">
        <f t="shared" si="5"/>
        <v>397434.8387</v>
      </c>
    </row>
    <row r="1030" ht="15.75" customHeight="1">
      <c r="A1030" s="15">
        <v>1550000.0</v>
      </c>
      <c r="B1030" s="16">
        <f t="shared" si="9"/>
        <v>669.5</v>
      </c>
      <c r="C1030" s="16">
        <f t="shared" si="1"/>
        <v>2350000</v>
      </c>
      <c r="D1030" s="16">
        <f t="shared" si="2"/>
        <v>2349330.5</v>
      </c>
      <c r="E1030" s="16">
        <f t="shared" si="3"/>
        <v>-3523326.25</v>
      </c>
      <c r="F1030" s="16">
        <f t="shared" si="4"/>
        <v>5873995.75</v>
      </c>
      <c r="G1030" s="16">
        <f t="shared" si="5"/>
        <v>-352565.1613</v>
      </c>
    </row>
    <row r="1031" ht="15.75" customHeight="1">
      <c r="A1031" s="15">
        <v>2350000.0</v>
      </c>
      <c r="B1031" s="16">
        <f t="shared" si="9"/>
        <v>669.25</v>
      </c>
      <c r="C1031" s="16">
        <f t="shared" si="1"/>
        <v>2350000</v>
      </c>
      <c r="D1031" s="16">
        <f t="shared" si="2"/>
        <v>2349330.75</v>
      </c>
      <c r="E1031" s="16">
        <f t="shared" si="3"/>
        <v>-3523326.875</v>
      </c>
      <c r="F1031" s="16">
        <f t="shared" si="4"/>
        <v>5873996.125</v>
      </c>
      <c r="G1031" s="16">
        <f t="shared" si="5"/>
        <v>447434.8387</v>
      </c>
    </row>
    <row r="1032" ht="15.75" customHeight="1">
      <c r="A1032" s="15">
        <v>3300000.0</v>
      </c>
      <c r="B1032" s="16">
        <f t="shared" si="9"/>
        <v>669</v>
      </c>
      <c r="C1032" s="16">
        <f t="shared" si="1"/>
        <v>2350000</v>
      </c>
      <c r="D1032" s="16">
        <f t="shared" si="2"/>
        <v>2349331</v>
      </c>
      <c r="E1032" s="16">
        <f t="shared" si="3"/>
        <v>-3523327.5</v>
      </c>
      <c r="F1032" s="16">
        <f t="shared" si="4"/>
        <v>5873996.5</v>
      </c>
      <c r="G1032" s="16">
        <f t="shared" si="5"/>
        <v>1397434.839</v>
      </c>
    </row>
    <row r="1033" ht="15.75" customHeight="1">
      <c r="A1033" s="15">
        <v>2250000.0</v>
      </c>
      <c r="B1033" s="16">
        <f t="shared" si="9"/>
        <v>668.75</v>
      </c>
      <c r="C1033" s="16">
        <f t="shared" si="1"/>
        <v>2350000</v>
      </c>
      <c r="D1033" s="16">
        <f t="shared" si="2"/>
        <v>2349331.25</v>
      </c>
      <c r="E1033" s="16">
        <f t="shared" si="3"/>
        <v>-3523328.125</v>
      </c>
      <c r="F1033" s="16">
        <f t="shared" si="4"/>
        <v>5873996.875</v>
      </c>
      <c r="G1033" s="16">
        <f t="shared" si="5"/>
        <v>347434.8387</v>
      </c>
    </row>
    <row r="1034" ht="15.75" customHeight="1">
      <c r="A1034" s="15">
        <v>2400000.0</v>
      </c>
      <c r="B1034" s="16">
        <f t="shared" si="9"/>
        <v>668.5</v>
      </c>
      <c r="C1034" s="16">
        <f t="shared" si="1"/>
        <v>2350000</v>
      </c>
      <c r="D1034" s="16">
        <f t="shared" si="2"/>
        <v>2349331.5</v>
      </c>
      <c r="E1034" s="16">
        <f t="shared" si="3"/>
        <v>-3523328.75</v>
      </c>
      <c r="F1034" s="16">
        <f t="shared" si="4"/>
        <v>5873997.25</v>
      </c>
      <c r="G1034" s="16">
        <f t="shared" si="5"/>
        <v>497434.8387</v>
      </c>
    </row>
    <row r="1035" ht="15.75" customHeight="1">
      <c r="A1035" s="15">
        <v>2850000.0</v>
      </c>
      <c r="B1035" s="16">
        <f t="shared" si="9"/>
        <v>668.25</v>
      </c>
      <c r="C1035" s="16">
        <f t="shared" si="1"/>
        <v>2350000</v>
      </c>
      <c r="D1035" s="16">
        <f t="shared" si="2"/>
        <v>2349331.75</v>
      </c>
      <c r="E1035" s="16">
        <f t="shared" si="3"/>
        <v>-3523329.375</v>
      </c>
      <c r="F1035" s="16">
        <f t="shared" si="4"/>
        <v>5873997.625</v>
      </c>
      <c r="G1035" s="16">
        <f t="shared" si="5"/>
        <v>947434.8387</v>
      </c>
    </row>
    <row r="1036" ht="15.75" customHeight="1">
      <c r="A1036" s="15">
        <v>3468000.0</v>
      </c>
      <c r="B1036" s="16">
        <f t="shared" si="9"/>
        <v>668</v>
      </c>
      <c r="C1036" s="16">
        <f t="shared" si="1"/>
        <v>2350000</v>
      </c>
      <c r="D1036" s="16">
        <f t="shared" si="2"/>
        <v>2349332</v>
      </c>
      <c r="E1036" s="16">
        <f t="shared" si="3"/>
        <v>-3523330</v>
      </c>
      <c r="F1036" s="16">
        <f t="shared" si="4"/>
        <v>5873998</v>
      </c>
      <c r="G1036" s="16">
        <f t="shared" si="5"/>
        <v>1565434.839</v>
      </c>
    </row>
    <row r="1037" ht="15.75" customHeight="1">
      <c r="A1037" s="15">
        <v>948888.0</v>
      </c>
      <c r="B1037" s="16">
        <f t="shared" si="9"/>
        <v>668</v>
      </c>
      <c r="C1037" s="16">
        <f t="shared" si="1"/>
        <v>2350000</v>
      </c>
      <c r="D1037" s="16">
        <f t="shared" si="2"/>
        <v>2349332</v>
      </c>
      <c r="E1037" s="16">
        <f t="shared" si="3"/>
        <v>-3523330</v>
      </c>
      <c r="F1037" s="16">
        <f t="shared" si="4"/>
        <v>5873998</v>
      </c>
      <c r="G1037" s="16">
        <f t="shared" si="5"/>
        <v>-953677.1613</v>
      </c>
    </row>
    <row r="1038" ht="15.75" customHeight="1">
      <c r="A1038" s="15">
        <v>4000000.0</v>
      </c>
      <c r="B1038" s="16">
        <f t="shared" si="9"/>
        <v>668</v>
      </c>
      <c r="C1038" s="16">
        <f t="shared" si="1"/>
        <v>2350000</v>
      </c>
      <c r="D1038" s="16">
        <f t="shared" si="2"/>
        <v>2349332</v>
      </c>
      <c r="E1038" s="16">
        <f t="shared" si="3"/>
        <v>-3523330</v>
      </c>
      <c r="F1038" s="16">
        <f t="shared" si="4"/>
        <v>5873998</v>
      </c>
      <c r="G1038" s="16">
        <f t="shared" si="5"/>
        <v>2097434.839</v>
      </c>
    </row>
    <row r="1039" ht="15.75" customHeight="1">
      <c r="A1039" s="15">
        <v>3170000.0</v>
      </c>
      <c r="B1039" s="16">
        <f t="shared" si="9"/>
        <v>668</v>
      </c>
      <c r="C1039" s="16">
        <f t="shared" si="1"/>
        <v>2350000</v>
      </c>
      <c r="D1039" s="16">
        <f t="shared" si="2"/>
        <v>2349332</v>
      </c>
      <c r="E1039" s="16">
        <f t="shared" si="3"/>
        <v>-3523330</v>
      </c>
      <c r="F1039" s="16">
        <f t="shared" si="4"/>
        <v>5873998</v>
      </c>
      <c r="G1039" s="16">
        <f t="shared" si="5"/>
        <v>1267434.839</v>
      </c>
    </row>
    <row r="1040" ht="15.75" customHeight="1">
      <c r="A1040" s="15">
        <v>1900000.0</v>
      </c>
      <c r="B1040" s="16">
        <f t="shared" si="9"/>
        <v>668</v>
      </c>
      <c r="C1040" s="16">
        <f t="shared" si="1"/>
        <v>2350000</v>
      </c>
      <c r="D1040" s="16">
        <f t="shared" si="2"/>
        <v>2349332</v>
      </c>
      <c r="E1040" s="16">
        <f t="shared" si="3"/>
        <v>-3523330</v>
      </c>
      <c r="F1040" s="16">
        <f t="shared" si="4"/>
        <v>5873998</v>
      </c>
      <c r="G1040" s="16">
        <f t="shared" si="5"/>
        <v>-2565.161336</v>
      </c>
    </row>
    <row r="1041" ht="15.75" customHeight="1">
      <c r="A1041" s="15">
        <v>1400000.0</v>
      </c>
      <c r="B1041" s="16">
        <f t="shared" si="9"/>
        <v>668</v>
      </c>
      <c r="C1041" s="16">
        <f t="shared" si="1"/>
        <v>2350000</v>
      </c>
      <c r="D1041" s="16">
        <f t="shared" si="2"/>
        <v>2349332</v>
      </c>
      <c r="E1041" s="16">
        <f t="shared" si="3"/>
        <v>-3523330</v>
      </c>
      <c r="F1041" s="16">
        <f t="shared" si="4"/>
        <v>5873998</v>
      </c>
      <c r="G1041" s="16">
        <f t="shared" si="5"/>
        <v>-502565.1613</v>
      </c>
    </row>
    <row r="1042" ht="15.75" customHeight="1">
      <c r="A1042" s="15">
        <v>2850000.0</v>
      </c>
      <c r="B1042" s="16">
        <f t="shared" si="9"/>
        <v>668</v>
      </c>
      <c r="C1042" s="16">
        <f t="shared" si="1"/>
        <v>2350000</v>
      </c>
      <c r="D1042" s="16">
        <f t="shared" si="2"/>
        <v>2349332</v>
      </c>
      <c r="E1042" s="16">
        <f t="shared" si="3"/>
        <v>-3523330</v>
      </c>
      <c r="F1042" s="16">
        <f t="shared" si="4"/>
        <v>5873998</v>
      </c>
      <c r="G1042" s="16">
        <f t="shared" si="5"/>
        <v>947434.8387</v>
      </c>
    </row>
    <row r="1043" ht="15.75" customHeight="1">
      <c r="A1043" s="15">
        <v>1400000.0</v>
      </c>
      <c r="B1043" s="16">
        <f t="shared" si="9"/>
        <v>668</v>
      </c>
      <c r="C1043" s="16">
        <f t="shared" si="1"/>
        <v>2350000</v>
      </c>
      <c r="D1043" s="16">
        <f t="shared" si="2"/>
        <v>2349332</v>
      </c>
      <c r="E1043" s="16">
        <f t="shared" si="3"/>
        <v>-3523330</v>
      </c>
      <c r="F1043" s="16">
        <f t="shared" si="4"/>
        <v>5873998</v>
      </c>
      <c r="G1043" s="16">
        <f t="shared" si="5"/>
        <v>-502565.1613</v>
      </c>
    </row>
    <row r="1044" ht="15.75" customHeight="1">
      <c r="A1044" s="15">
        <v>2990000.0</v>
      </c>
      <c r="B1044" s="16">
        <f t="shared" si="9"/>
        <v>668</v>
      </c>
      <c r="C1044" s="16">
        <f t="shared" si="1"/>
        <v>2350000</v>
      </c>
      <c r="D1044" s="16">
        <f t="shared" si="2"/>
        <v>2349332</v>
      </c>
      <c r="E1044" s="16">
        <f t="shared" si="3"/>
        <v>-3523330</v>
      </c>
      <c r="F1044" s="16">
        <f t="shared" si="4"/>
        <v>5873998</v>
      </c>
      <c r="G1044" s="16">
        <f t="shared" si="5"/>
        <v>1087434.839</v>
      </c>
    </row>
    <row r="1045" ht="15.75" customHeight="1">
      <c r="A1045" s="15">
        <v>1900000.0</v>
      </c>
      <c r="B1045" s="16">
        <f t="shared" si="9"/>
        <v>668</v>
      </c>
      <c r="C1045" s="16">
        <f t="shared" si="1"/>
        <v>2350000</v>
      </c>
      <c r="D1045" s="16">
        <f t="shared" si="2"/>
        <v>2349332</v>
      </c>
      <c r="E1045" s="16">
        <f t="shared" si="3"/>
        <v>-3523330</v>
      </c>
      <c r="F1045" s="16">
        <f t="shared" si="4"/>
        <v>5873998</v>
      </c>
      <c r="G1045" s="16">
        <f t="shared" si="5"/>
        <v>-2565.161336</v>
      </c>
    </row>
    <row r="1046" ht="15.75" customHeight="1">
      <c r="A1046" s="15">
        <v>1900000.0</v>
      </c>
      <c r="B1046" s="16">
        <f t="shared" si="9"/>
        <v>668</v>
      </c>
      <c r="C1046" s="16">
        <f t="shared" si="1"/>
        <v>2350000</v>
      </c>
      <c r="D1046" s="16">
        <f t="shared" si="2"/>
        <v>2349332</v>
      </c>
      <c r="E1046" s="16">
        <f t="shared" si="3"/>
        <v>-3523330</v>
      </c>
      <c r="F1046" s="16">
        <f t="shared" si="4"/>
        <v>5873998</v>
      </c>
      <c r="G1046" s="16">
        <f t="shared" si="5"/>
        <v>-2565.161336</v>
      </c>
    </row>
    <row r="1047" ht="15.75" customHeight="1">
      <c r="A1047" s="15">
        <v>2250000.0</v>
      </c>
      <c r="B1047" s="16">
        <f t="shared" si="9"/>
        <v>668</v>
      </c>
      <c r="C1047" s="16">
        <f t="shared" si="1"/>
        <v>2350000</v>
      </c>
      <c r="D1047" s="16">
        <f t="shared" si="2"/>
        <v>2349332</v>
      </c>
      <c r="E1047" s="16">
        <f t="shared" si="3"/>
        <v>-3523330</v>
      </c>
      <c r="F1047" s="16">
        <f t="shared" si="4"/>
        <v>5873998</v>
      </c>
      <c r="G1047" s="16">
        <f t="shared" si="5"/>
        <v>347434.8387</v>
      </c>
    </row>
    <row r="1048" ht="15.75" customHeight="1">
      <c r="A1048" s="15">
        <v>4690000.0</v>
      </c>
      <c r="B1048" s="16">
        <f t="shared" si="9"/>
        <v>668</v>
      </c>
      <c r="C1048" s="16">
        <f t="shared" si="1"/>
        <v>2350000</v>
      </c>
      <c r="D1048" s="16">
        <f t="shared" si="2"/>
        <v>2349332</v>
      </c>
      <c r="E1048" s="16">
        <f t="shared" si="3"/>
        <v>-3523330</v>
      </c>
      <c r="F1048" s="16">
        <f t="shared" si="4"/>
        <v>5873998</v>
      </c>
      <c r="G1048" s="16">
        <f t="shared" si="5"/>
        <v>2787434.839</v>
      </c>
    </row>
    <row r="1049" ht="15.75" customHeight="1">
      <c r="A1049" s="15">
        <v>1280000.0</v>
      </c>
      <c r="B1049" s="16">
        <f t="shared" si="9"/>
        <v>667.25</v>
      </c>
      <c r="C1049" s="16">
        <f t="shared" si="1"/>
        <v>2350000</v>
      </c>
      <c r="D1049" s="16">
        <f t="shared" si="2"/>
        <v>2349332.75</v>
      </c>
      <c r="E1049" s="16">
        <f t="shared" si="3"/>
        <v>-3523331.875</v>
      </c>
      <c r="F1049" s="16">
        <f t="shared" si="4"/>
        <v>5873999.125</v>
      </c>
      <c r="G1049" s="16">
        <f t="shared" si="5"/>
        <v>-622565.1613</v>
      </c>
    </row>
    <row r="1050" ht="15.75" customHeight="1">
      <c r="A1050" s="15">
        <v>1850000.0</v>
      </c>
      <c r="B1050" s="16">
        <f t="shared" si="9"/>
        <v>666.5</v>
      </c>
      <c r="C1050" s="16">
        <f t="shared" si="1"/>
        <v>2350000</v>
      </c>
      <c r="D1050" s="16">
        <f t="shared" si="2"/>
        <v>2349333.5</v>
      </c>
      <c r="E1050" s="16">
        <f t="shared" si="3"/>
        <v>-3523333.75</v>
      </c>
      <c r="F1050" s="16">
        <f t="shared" si="4"/>
        <v>5874000.25</v>
      </c>
      <c r="G1050" s="16">
        <f t="shared" si="5"/>
        <v>-52565.16134</v>
      </c>
    </row>
    <row r="1051" ht="15.75" customHeight="1">
      <c r="A1051" s="15">
        <v>4990000.0</v>
      </c>
      <c r="B1051" s="16">
        <f t="shared" si="9"/>
        <v>665.75</v>
      </c>
      <c r="C1051" s="16">
        <f t="shared" si="1"/>
        <v>2350000</v>
      </c>
      <c r="D1051" s="16">
        <f t="shared" si="2"/>
        <v>2349334.25</v>
      </c>
      <c r="E1051" s="16">
        <f t="shared" si="3"/>
        <v>-3523335.625</v>
      </c>
      <c r="F1051" s="16">
        <f t="shared" si="4"/>
        <v>5874001.375</v>
      </c>
      <c r="G1051" s="16">
        <f t="shared" si="5"/>
        <v>3087434.839</v>
      </c>
    </row>
    <row r="1052" ht="15.75" customHeight="1">
      <c r="A1052" s="15">
        <v>1500000.0</v>
      </c>
      <c r="B1052" s="16">
        <f t="shared" si="9"/>
        <v>665</v>
      </c>
      <c r="C1052" s="16">
        <f t="shared" si="1"/>
        <v>2350000</v>
      </c>
      <c r="D1052" s="16">
        <f t="shared" si="2"/>
        <v>2349335</v>
      </c>
      <c r="E1052" s="16">
        <f t="shared" si="3"/>
        <v>-3523337.5</v>
      </c>
      <c r="F1052" s="16">
        <f t="shared" si="4"/>
        <v>5874002.5</v>
      </c>
      <c r="G1052" s="16">
        <f t="shared" si="5"/>
        <v>-402565.1613</v>
      </c>
    </row>
    <row r="1053" ht="15.75" customHeight="1">
      <c r="A1053" s="15">
        <v>4200000.0</v>
      </c>
      <c r="B1053" s="16">
        <f t="shared" si="9"/>
        <v>665</v>
      </c>
      <c r="C1053" s="16">
        <f t="shared" si="1"/>
        <v>2350000</v>
      </c>
      <c r="D1053" s="16">
        <f t="shared" si="2"/>
        <v>2349335</v>
      </c>
      <c r="E1053" s="16">
        <f t="shared" si="3"/>
        <v>-3523337.5</v>
      </c>
      <c r="F1053" s="16">
        <f t="shared" si="4"/>
        <v>5874002.5</v>
      </c>
      <c r="G1053" s="16">
        <f t="shared" si="5"/>
        <v>2297434.839</v>
      </c>
    </row>
    <row r="1054" ht="15.75" customHeight="1">
      <c r="A1054" s="15">
        <v>1550000.0</v>
      </c>
      <c r="B1054" s="16">
        <f t="shared" si="9"/>
        <v>665</v>
      </c>
      <c r="C1054" s="16">
        <f t="shared" si="1"/>
        <v>2350000</v>
      </c>
      <c r="D1054" s="16">
        <f t="shared" si="2"/>
        <v>2349335</v>
      </c>
      <c r="E1054" s="16">
        <f t="shared" si="3"/>
        <v>-3523337.5</v>
      </c>
      <c r="F1054" s="16">
        <f t="shared" si="4"/>
        <v>5874002.5</v>
      </c>
      <c r="G1054" s="16">
        <f t="shared" si="5"/>
        <v>-352565.1613</v>
      </c>
    </row>
    <row r="1055" ht="15.75" customHeight="1">
      <c r="A1055" s="15">
        <v>2800000.0</v>
      </c>
      <c r="B1055" s="16">
        <f t="shared" si="9"/>
        <v>665</v>
      </c>
      <c r="C1055" s="16">
        <f t="shared" si="1"/>
        <v>2350000</v>
      </c>
      <c r="D1055" s="16">
        <f t="shared" si="2"/>
        <v>2349335</v>
      </c>
      <c r="E1055" s="16">
        <f t="shared" si="3"/>
        <v>-3523337.5</v>
      </c>
      <c r="F1055" s="16">
        <f t="shared" si="4"/>
        <v>5874002.5</v>
      </c>
      <c r="G1055" s="16">
        <f t="shared" si="5"/>
        <v>897434.8387</v>
      </c>
    </row>
    <row r="1056" ht="15.75" customHeight="1">
      <c r="A1056" s="15">
        <v>1480000.0</v>
      </c>
      <c r="B1056" s="16">
        <f t="shared" si="9"/>
        <v>665</v>
      </c>
      <c r="C1056" s="16">
        <f t="shared" si="1"/>
        <v>2350000</v>
      </c>
      <c r="D1056" s="16">
        <f t="shared" si="2"/>
        <v>2349335</v>
      </c>
      <c r="E1056" s="16">
        <f t="shared" si="3"/>
        <v>-3523337.5</v>
      </c>
      <c r="F1056" s="16">
        <f t="shared" si="4"/>
        <v>5874002.5</v>
      </c>
      <c r="G1056" s="16">
        <f t="shared" si="5"/>
        <v>-422565.1613</v>
      </c>
    </row>
    <row r="1057" ht="15.75" customHeight="1">
      <c r="A1057" s="15">
        <v>1.8E7</v>
      </c>
      <c r="B1057" s="16">
        <f t="shared" si="9"/>
        <v>665</v>
      </c>
      <c r="C1057" s="16">
        <f t="shared" si="1"/>
        <v>2350000</v>
      </c>
      <c r="D1057" s="16">
        <f t="shared" si="2"/>
        <v>2349335</v>
      </c>
      <c r="E1057" s="16">
        <f t="shared" si="3"/>
        <v>-3523337.5</v>
      </c>
      <c r="F1057" s="16">
        <f t="shared" si="4"/>
        <v>5874002.5</v>
      </c>
      <c r="G1057" s="16">
        <f t="shared" si="5"/>
        <v>16097434.84</v>
      </c>
    </row>
    <row r="1058" ht="15.75" customHeight="1">
      <c r="A1058" s="15">
        <v>2780000.0</v>
      </c>
      <c r="B1058" s="16">
        <f t="shared" si="9"/>
        <v>665</v>
      </c>
      <c r="C1058" s="16">
        <f t="shared" si="1"/>
        <v>2345000</v>
      </c>
      <c r="D1058" s="16">
        <f t="shared" si="2"/>
        <v>2344335</v>
      </c>
      <c r="E1058" s="16">
        <f t="shared" si="3"/>
        <v>-3515837.5</v>
      </c>
      <c r="F1058" s="16">
        <f t="shared" si="4"/>
        <v>5861502.5</v>
      </c>
      <c r="G1058" s="16">
        <f t="shared" si="5"/>
        <v>877434.8387</v>
      </c>
    </row>
    <row r="1059" ht="15.75" customHeight="1">
      <c r="A1059" s="15">
        <v>2500000.0</v>
      </c>
      <c r="B1059" s="16">
        <f t="shared" si="9"/>
        <v>665</v>
      </c>
      <c r="C1059" s="16">
        <f t="shared" si="1"/>
        <v>2337500</v>
      </c>
      <c r="D1059" s="16">
        <f t="shared" si="2"/>
        <v>2336835</v>
      </c>
      <c r="E1059" s="16">
        <f t="shared" si="3"/>
        <v>-3504587.5</v>
      </c>
      <c r="F1059" s="16">
        <f t="shared" si="4"/>
        <v>5842752.5</v>
      </c>
      <c r="G1059" s="16">
        <f t="shared" si="5"/>
        <v>597434.8387</v>
      </c>
    </row>
    <row r="1060" ht="15.75" customHeight="1">
      <c r="A1060" s="15">
        <v>7500000.0</v>
      </c>
      <c r="B1060" s="16">
        <f t="shared" si="9"/>
        <v>665</v>
      </c>
      <c r="C1060" s="16">
        <f t="shared" si="1"/>
        <v>2330000</v>
      </c>
      <c r="D1060" s="16">
        <f t="shared" si="2"/>
        <v>2329335</v>
      </c>
      <c r="E1060" s="16">
        <f t="shared" si="3"/>
        <v>-3493337.5</v>
      </c>
      <c r="F1060" s="16">
        <f t="shared" si="4"/>
        <v>5824002.5</v>
      </c>
      <c r="G1060" s="16">
        <f t="shared" si="5"/>
        <v>5597434.839</v>
      </c>
    </row>
    <row r="1061" ht="15.75" customHeight="1">
      <c r="A1061" s="15">
        <v>2.2E7</v>
      </c>
      <c r="B1061" s="16">
        <f t="shared" si="9"/>
        <v>663.75</v>
      </c>
      <c r="C1061" s="16">
        <f t="shared" si="1"/>
        <v>2322500</v>
      </c>
      <c r="D1061" s="16">
        <f t="shared" si="2"/>
        <v>2321836.25</v>
      </c>
      <c r="E1061" s="16">
        <f t="shared" si="3"/>
        <v>-3482090.625</v>
      </c>
      <c r="F1061" s="16">
        <f t="shared" si="4"/>
        <v>5805254.375</v>
      </c>
      <c r="G1061" s="16">
        <f t="shared" si="5"/>
        <v>20097434.84</v>
      </c>
    </row>
    <row r="1062" ht="15.75" customHeight="1">
      <c r="A1062" s="15">
        <v>1150000.0</v>
      </c>
      <c r="B1062" s="16">
        <f t="shared" si="9"/>
        <v>662.5</v>
      </c>
      <c r="C1062" s="16">
        <f t="shared" si="1"/>
        <v>2315000</v>
      </c>
      <c r="D1062" s="16">
        <f t="shared" si="2"/>
        <v>2314337.5</v>
      </c>
      <c r="E1062" s="16">
        <f t="shared" si="3"/>
        <v>-3470843.75</v>
      </c>
      <c r="F1062" s="16">
        <f t="shared" si="4"/>
        <v>5786506.25</v>
      </c>
      <c r="G1062" s="16">
        <f t="shared" si="5"/>
        <v>-752565.1613</v>
      </c>
    </row>
    <row r="1063" ht="15.75" customHeight="1">
      <c r="A1063" s="15">
        <v>810.0</v>
      </c>
      <c r="B1063" s="16">
        <f t="shared" si="9"/>
        <v>661.25</v>
      </c>
      <c r="C1063" s="16">
        <f t="shared" si="1"/>
        <v>2317500</v>
      </c>
      <c r="D1063" s="16">
        <f t="shared" si="2"/>
        <v>2316838.75</v>
      </c>
      <c r="E1063" s="16">
        <f t="shared" si="3"/>
        <v>-3474596.875</v>
      </c>
      <c r="F1063" s="16">
        <f t="shared" si="4"/>
        <v>5792758.125</v>
      </c>
      <c r="G1063" s="16">
        <f t="shared" si="5"/>
        <v>-1901755.161</v>
      </c>
    </row>
    <row r="1064" ht="15.75" customHeight="1">
      <c r="A1064" s="15">
        <v>800.0</v>
      </c>
      <c r="B1064" s="16">
        <f t="shared" si="9"/>
        <v>660</v>
      </c>
      <c r="C1064" s="16">
        <f t="shared" si="1"/>
        <v>2320000</v>
      </c>
      <c r="D1064" s="16">
        <f t="shared" si="2"/>
        <v>2319340</v>
      </c>
      <c r="E1064" s="16">
        <f t="shared" si="3"/>
        <v>-3478350</v>
      </c>
      <c r="F1064" s="16">
        <f t="shared" si="4"/>
        <v>5799010</v>
      </c>
      <c r="G1064" s="16">
        <f t="shared" si="5"/>
        <v>-1901765.161</v>
      </c>
    </row>
    <row r="1065" ht="15.75" customHeight="1">
      <c r="A1065" s="15">
        <v>950.0</v>
      </c>
      <c r="B1065" s="16">
        <f t="shared" si="9"/>
        <v>660</v>
      </c>
      <c r="C1065" s="16">
        <f t="shared" si="1"/>
        <v>2322500</v>
      </c>
      <c r="D1065" s="16">
        <f t="shared" si="2"/>
        <v>2321840</v>
      </c>
      <c r="E1065" s="16">
        <f t="shared" si="3"/>
        <v>-3482100</v>
      </c>
      <c r="F1065" s="16">
        <f t="shared" si="4"/>
        <v>5805260</v>
      </c>
      <c r="G1065" s="16">
        <f t="shared" si="5"/>
        <v>-1901615.161</v>
      </c>
    </row>
    <row r="1066" ht="15.75" customHeight="1">
      <c r="A1066" s="15">
        <v>2950000.0</v>
      </c>
      <c r="B1066" s="16">
        <f t="shared" si="9"/>
        <v>660</v>
      </c>
      <c r="C1066" s="16">
        <f t="shared" si="1"/>
        <v>2325000</v>
      </c>
      <c r="D1066" s="16">
        <f t="shared" si="2"/>
        <v>2324340</v>
      </c>
      <c r="E1066" s="16">
        <f t="shared" si="3"/>
        <v>-3485850</v>
      </c>
      <c r="F1066" s="16">
        <f t="shared" si="4"/>
        <v>5811510</v>
      </c>
      <c r="G1066" s="16">
        <f t="shared" si="5"/>
        <v>1047434.839</v>
      </c>
    </row>
    <row r="1067" ht="15.75" customHeight="1">
      <c r="A1067" s="15">
        <v>818.0</v>
      </c>
      <c r="B1067" s="16">
        <f t="shared" si="9"/>
        <v>660</v>
      </c>
      <c r="C1067" s="16">
        <f t="shared" si="1"/>
        <v>2317500</v>
      </c>
      <c r="D1067" s="16">
        <f t="shared" si="2"/>
        <v>2316840</v>
      </c>
      <c r="E1067" s="16">
        <f t="shared" si="3"/>
        <v>-3474600</v>
      </c>
      <c r="F1067" s="16">
        <f t="shared" si="4"/>
        <v>5792760</v>
      </c>
      <c r="G1067" s="16">
        <f t="shared" si="5"/>
        <v>-1901747.161</v>
      </c>
    </row>
    <row r="1068" ht="15.75" customHeight="1">
      <c r="A1068" s="15">
        <v>850.0</v>
      </c>
      <c r="B1068" s="16">
        <f t="shared" si="9"/>
        <v>660</v>
      </c>
      <c r="C1068" s="16">
        <f t="shared" si="1"/>
        <v>2320000</v>
      </c>
      <c r="D1068" s="16">
        <f t="shared" si="2"/>
        <v>2319340</v>
      </c>
      <c r="E1068" s="16">
        <f t="shared" si="3"/>
        <v>-3478350</v>
      </c>
      <c r="F1068" s="16">
        <f t="shared" si="4"/>
        <v>5799010</v>
      </c>
      <c r="G1068" s="16">
        <f t="shared" si="5"/>
        <v>-1901715.161</v>
      </c>
    </row>
    <row r="1069" ht="15.75" customHeight="1">
      <c r="A1069" s="15">
        <v>560.0</v>
      </c>
      <c r="B1069" s="16">
        <f t="shared" si="9"/>
        <v>660</v>
      </c>
      <c r="C1069" s="16">
        <f t="shared" si="1"/>
        <v>2322500</v>
      </c>
      <c r="D1069" s="16">
        <f t="shared" si="2"/>
        <v>2321840</v>
      </c>
      <c r="E1069" s="16">
        <f t="shared" si="3"/>
        <v>-3482100</v>
      </c>
      <c r="F1069" s="16">
        <f t="shared" si="4"/>
        <v>5805260</v>
      </c>
      <c r="G1069" s="16">
        <f t="shared" si="5"/>
        <v>-1902005.161</v>
      </c>
    </row>
    <row r="1070" ht="15.75" customHeight="1">
      <c r="A1070" s="15">
        <v>995.0</v>
      </c>
      <c r="B1070" s="16">
        <f t="shared" si="9"/>
        <v>660</v>
      </c>
      <c r="C1070" s="16">
        <f t="shared" si="1"/>
        <v>2325000</v>
      </c>
      <c r="D1070" s="16">
        <f t="shared" si="2"/>
        <v>2324340</v>
      </c>
      <c r="E1070" s="16">
        <f t="shared" si="3"/>
        <v>-3485850</v>
      </c>
      <c r="F1070" s="16">
        <f t="shared" si="4"/>
        <v>5811510</v>
      </c>
      <c r="G1070" s="16">
        <f t="shared" si="5"/>
        <v>-1901570.161</v>
      </c>
    </row>
    <row r="1071" ht="15.75" customHeight="1">
      <c r="A1071" s="15">
        <v>1820000.0</v>
      </c>
      <c r="B1071" s="16">
        <f t="shared" si="9"/>
        <v>660</v>
      </c>
      <c r="C1071" s="16">
        <f t="shared" si="1"/>
        <v>2327500</v>
      </c>
      <c r="D1071" s="16">
        <f t="shared" si="2"/>
        <v>2326840</v>
      </c>
      <c r="E1071" s="16">
        <f t="shared" si="3"/>
        <v>-3489600</v>
      </c>
      <c r="F1071" s="16">
        <f t="shared" si="4"/>
        <v>5817760</v>
      </c>
      <c r="G1071" s="16">
        <f t="shared" si="5"/>
        <v>-82565.16134</v>
      </c>
    </row>
    <row r="1072" ht="15.75" customHeight="1">
      <c r="A1072" s="15">
        <v>768.0</v>
      </c>
      <c r="B1072" s="16">
        <f t="shared" si="9"/>
        <v>660</v>
      </c>
      <c r="C1072" s="16">
        <f t="shared" si="1"/>
        <v>2330000</v>
      </c>
      <c r="D1072" s="16">
        <f t="shared" si="2"/>
        <v>2329340</v>
      </c>
      <c r="E1072" s="16">
        <f t="shared" si="3"/>
        <v>-3493350</v>
      </c>
      <c r="F1072" s="16">
        <f t="shared" si="4"/>
        <v>5824010</v>
      </c>
      <c r="G1072" s="16">
        <f t="shared" si="5"/>
        <v>-1901797.161</v>
      </c>
    </row>
    <row r="1073" ht="15.75" customHeight="1">
      <c r="A1073" s="15">
        <v>845.0</v>
      </c>
      <c r="B1073" s="16">
        <f t="shared" si="9"/>
        <v>660</v>
      </c>
      <c r="C1073" s="16">
        <f t="shared" si="1"/>
        <v>2332500</v>
      </c>
      <c r="D1073" s="16">
        <f t="shared" si="2"/>
        <v>2331840</v>
      </c>
      <c r="E1073" s="16">
        <f t="shared" si="3"/>
        <v>-3497100</v>
      </c>
      <c r="F1073" s="16">
        <f t="shared" si="4"/>
        <v>5830260</v>
      </c>
      <c r="G1073" s="16">
        <f t="shared" si="5"/>
        <v>-1901720.161</v>
      </c>
    </row>
    <row r="1074" ht="15.75" customHeight="1">
      <c r="A1074" s="15">
        <v>970.0</v>
      </c>
      <c r="B1074" s="16">
        <f t="shared" si="9"/>
        <v>660</v>
      </c>
      <c r="C1074" s="16">
        <f t="shared" si="1"/>
        <v>2335000</v>
      </c>
      <c r="D1074" s="16">
        <f t="shared" si="2"/>
        <v>2334340</v>
      </c>
      <c r="E1074" s="16">
        <f t="shared" si="3"/>
        <v>-3500850</v>
      </c>
      <c r="F1074" s="16">
        <f t="shared" si="4"/>
        <v>5836510</v>
      </c>
      <c r="G1074" s="16">
        <f t="shared" si="5"/>
        <v>-1901595.161</v>
      </c>
    </row>
    <row r="1075" ht="15.75" customHeight="1">
      <c r="A1075" s="15">
        <v>8809.0</v>
      </c>
      <c r="B1075" s="16">
        <f t="shared" si="9"/>
        <v>660</v>
      </c>
      <c r="C1075" s="16">
        <f t="shared" si="1"/>
        <v>2337500</v>
      </c>
      <c r="D1075" s="16">
        <f t="shared" si="2"/>
        <v>2336840</v>
      </c>
      <c r="E1075" s="16">
        <f t="shared" si="3"/>
        <v>-3504600</v>
      </c>
      <c r="F1075" s="16">
        <f t="shared" si="4"/>
        <v>5842760</v>
      </c>
      <c r="G1075" s="16">
        <f t="shared" si="5"/>
        <v>-1893756.161</v>
      </c>
    </row>
    <row r="1076" ht="15.75" customHeight="1">
      <c r="A1076" s="15">
        <v>1800000.0</v>
      </c>
      <c r="B1076" s="16">
        <f t="shared" si="9"/>
        <v>660</v>
      </c>
      <c r="C1076" s="16">
        <f t="shared" si="1"/>
        <v>2340000</v>
      </c>
      <c r="D1076" s="16">
        <f t="shared" si="2"/>
        <v>2339340</v>
      </c>
      <c r="E1076" s="16">
        <f t="shared" si="3"/>
        <v>-3508350</v>
      </c>
      <c r="F1076" s="16">
        <f t="shared" si="4"/>
        <v>5849010</v>
      </c>
      <c r="G1076" s="16">
        <f t="shared" si="5"/>
        <v>-102565.1613</v>
      </c>
    </row>
    <row r="1077" ht="15.75" customHeight="1">
      <c r="A1077" s="15">
        <v>390.0</v>
      </c>
      <c r="B1077" s="16">
        <f t="shared" si="9"/>
        <v>660</v>
      </c>
      <c r="C1077" s="16">
        <f t="shared" si="1"/>
        <v>2342500</v>
      </c>
      <c r="D1077" s="16">
        <f t="shared" si="2"/>
        <v>2341840</v>
      </c>
      <c r="E1077" s="16">
        <f t="shared" si="3"/>
        <v>-3512100</v>
      </c>
      <c r="F1077" s="16">
        <f t="shared" si="4"/>
        <v>5855260</v>
      </c>
      <c r="G1077" s="16">
        <f t="shared" si="5"/>
        <v>-1902175.161</v>
      </c>
    </row>
    <row r="1078" ht="15.75" customHeight="1">
      <c r="A1078" s="15">
        <v>1350000.0</v>
      </c>
      <c r="B1078" s="16">
        <f t="shared" si="9"/>
        <v>660</v>
      </c>
      <c r="C1078" s="16">
        <f t="shared" si="1"/>
        <v>2345000</v>
      </c>
      <c r="D1078" s="16">
        <f t="shared" si="2"/>
        <v>2344340</v>
      </c>
      <c r="E1078" s="16">
        <f t="shared" si="3"/>
        <v>-3515850</v>
      </c>
      <c r="F1078" s="16">
        <f t="shared" si="4"/>
        <v>5861510</v>
      </c>
      <c r="G1078" s="16">
        <f t="shared" si="5"/>
        <v>-552565.1613</v>
      </c>
    </row>
    <row r="1079" ht="15.75" customHeight="1">
      <c r="A1079" s="15">
        <v>995.0</v>
      </c>
      <c r="B1079" s="16">
        <f t="shared" si="9"/>
        <v>660</v>
      </c>
      <c r="C1079" s="16">
        <f t="shared" si="1"/>
        <v>2347500</v>
      </c>
      <c r="D1079" s="16">
        <f t="shared" si="2"/>
        <v>2346840</v>
      </c>
      <c r="E1079" s="16">
        <f t="shared" si="3"/>
        <v>-3519600</v>
      </c>
      <c r="F1079" s="16">
        <f t="shared" si="4"/>
        <v>5867760</v>
      </c>
      <c r="G1079" s="16">
        <f t="shared" si="5"/>
        <v>-1901570.161</v>
      </c>
    </row>
    <row r="1080" ht="15.75" customHeight="1">
      <c r="A1080" s="15">
        <v>900.0</v>
      </c>
      <c r="B1080" s="16">
        <f t="shared" si="9"/>
        <v>660</v>
      </c>
      <c r="C1080" s="16">
        <f t="shared" si="1"/>
        <v>2350000</v>
      </c>
      <c r="D1080" s="16">
        <f t="shared" si="2"/>
        <v>2349340</v>
      </c>
      <c r="E1080" s="16">
        <f t="shared" si="3"/>
        <v>-3523350</v>
      </c>
      <c r="F1080" s="16">
        <f t="shared" si="4"/>
        <v>5874010</v>
      </c>
      <c r="G1080" s="16">
        <f t="shared" si="5"/>
        <v>-1901665.161</v>
      </c>
    </row>
    <row r="1081" ht="15.75" customHeight="1">
      <c r="A1081" s="15">
        <v>670.0</v>
      </c>
      <c r="B1081" s="16">
        <f t="shared" si="9"/>
        <v>660</v>
      </c>
      <c r="C1081" s="16">
        <f t="shared" si="1"/>
        <v>2350000</v>
      </c>
      <c r="D1081" s="16">
        <f t="shared" si="2"/>
        <v>2349340</v>
      </c>
      <c r="E1081" s="16">
        <f t="shared" si="3"/>
        <v>-3523350</v>
      </c>
      <c r="F1081" s="16">
        <f t="shared" si="4"/>
        <v>5874010</v>
      </c>
      <c r="G1081" s="16">
        <f t="shared" si="5"/>
        <v>-1901895.161</v>
      </c>
    </row>
    <row r="1082" ht="15.75" customHeight="1">
      <c r="A1082" s="15">
        <v>1280000.0</v>
      </c>
      <c r="B1082" s="16">
        <f t="shared" si="9"/>
        <v>660</v>
      </c>
      <c r="C1082" s="16">
        <f t="shared" si="1"/>
        <v>2350000</v>
      </c>
      <c r="D1082" s="16">
        <f t="shared" si="2"/>
        <v>2349340</v>
      </c>
      <c r="E1082" s="16">
        <f t="shared" si="3"/>
        <v>-3523350</v>
      </c>
      <c r="F1082" s="16">
        <f t="shared" si="4"/>
        <v>5874010</v>
      </c>
      <c r="G1082" s="16">
        <f t="shared" si="5"/>
        <v>-622565.1613</v>
      </c>
    </row>
    <row r="1083" ht="15.75" customHeight="1">
      <c r="A1083" s="15">
        <v>1600000.0</v>
      </c>
      <c r="B1083" s="16">
        <f t="shared" si="9"/>
        <v>660</v>
      </c>
      <c r="C1083" s="16">
        <f t="shared" si="1"/>
        <v>2350000</v>
      </c>
      <c r="D1083" s="16">
        <f t="shared" si="2"/>
        <v>2349340</v>
      </c>
      <c r="E1083" s="16">
        <f t="shared" si="3"/>
        <v>-3523350</v>
      </c>
      <c r="F1083" s="16">
        <f t="shared" si="4"/>
        <v>5874010</v>
      </c>
      <c r="G1083" s="16">
        <f t="shared" si="5"/>
        <v>-302565.1613</v>
      </c>
    </row>
    <row r="1084" ht="15.75" customHeight="1">
      <c r="A1084" s="15">
        <v>1900000.0</v>
      </c>
      <c r="B1084" s="16">
        <f t="shared" si="9"/>
        <v>660</v>
      </c>
      <c r="C1084" s="16">
        <f t="shared" si="1"/>
        <v>2350000</v>
      </c>
      <c r="D1084" s="16">
        <f t="shared" si="2"/>
        <v>2349340</v>
      </c>
      <c r="E1084" s="16">
        <f t="shared" si="3"/>
        <v>-3523350</v>
      </c>
      <c r="F1084" s="16">
        <f t="shared" si="4"/>
        <v>5874010</v>
      </c>
      <c r="G1084" s="16">
        <f t="shared" si="5"/>
        <v>-2565.161336</v>
      </c>
    </row>
    <row r="1085" ht="15.75" customHeight="1">
      <c r="A1085" s="15">
        <v>1420000.0</v>
      </c>
      <c r="B1085" s="16">
        <f t="shared" si="9"/>
        <v>660</v>
      </c>
      <c r="C1085" s="16">
        <f t="shared" si="1"/>
        <v>2350000</v>
      </c>
      <c r="D1085" s="16">
        <f t="shared" si="2"/>
        <v>2349340</v>
      </c>
      <c r="E1085" s="16">
        <f t="shared" si="3"/>
        <v>-3523350</v>
      </c>
      <c r="F1085" s="16">
        <f t="shared" si="4"/>
        <v>5874010</v>
      </c>
      <c r="G1085" s="16">
        <f t="shared" si="5"/>
        <v>-482565.1613</v>
      </c>
    </row>
    <row r="1086" ht="15.75" customHeight="1">
      <c r="A1086" s="15">
        <v>890.0</v>
      </c>
      <c r="B1086" s="16">
        <f t="shared" si="9"/>
        <v>660</v>
      </c>
      <c r="C1086" s="16">
        <f t="shared" si="1"/>
        <v>2350000</v>
      </c>
      <c r="D1086" s="16">
        <f t="shared" si="2"/>
        <v>2349340</v>
      </c>
      <c r="E1086" s="16">
        <f t="shared" si="3"/>
        <v>-3523350</v>
      </c>
      <c r="F1086" s="16">
        <f t="shared" si="4"/>
        <v>5874010</v>
      </c>
      <c r="G1086" s="16">
        <f t="shared" si="5"/>
        <v>-1901675.161</v>
      </c>
    </row>
    <row r="1087" ht="15.75" customHeight="1">
      <c r="A1087" s="15">
        <v>2300000.0</v>
      </c>
      <c r="B1087" s="16">
        <f t="shared" si="9"/>
        <v>660</v>
      </c>
      <c r="C1087" s="16">
        <f t="shared" si="1"/>
        <v>2350000</v>
      </c>
      <c r="D1087" s="16">
        <f t="shared" si="2"/>
        <v>2349340</v>
      </c>
      <c r="E1087" s="16">
        <f t="shared" si="3"/>
        <v>-3523350</v>
      </c>
      <c r="F1087" s="16">
        <f t="shared" si="4"/>
        <v>5874010</v>
      </c>
      <c r="G1087" s="16">
        <f t="shared" si="5"/>
        <v>397434.8387</v>
      </c>
    </row>
    <row r="1088" ht="15.75" customHeight="1">
      <c r="A1088" s="15">
        <v>1300000.0</v>
      </c>
      <c r="B1088" s="16">
        <f t="shared" si="9"/>
        <v>660</v>
      </c>
      <c r="C1088" s="16">
        <f t="shared" si="1"/>
        <v>2350000</v>
      </c>
      <c r="D1088" s="16">
        <f t="shared" si="2"/>
        <v>2349340</v>
      </c>
      <c r="E1088" s="16">
        <f t="shared" si="3"/>
        <v>-3523350</v>
      </c>
      <c r="F1088" s="16">
        <f t="shared" si="4"/>
        <v>5874010</v>
      </c>
      <c r="G1088" s="16">
        <f t="shared" si="5"/>
        <v>-602565.1613</v>
      </c>
    </row>
    <row r="1089" ht="15.75" customHeight="1">
      <c r="A1089" s="15">
        <v>1300000.0</v>
      </c>
      <c r="B1089" s="16">
        <f t="shared" si="9"/>
        <v>660</v>
      </c>
      <c r="C1089" s="16">
        <f t="shared" si="1"/>
        <v>2350000</v>
      </c>
      <c r="D1089" s="16">
        <f t="shared" si="2"/>
        <v>2349340</v>
      </c>
      <c r="E1089" s="16">
        <f t="shared" si="3"/>
        <v>-3523350</v>
      </c>
      <c r="F1089" s="16">
        <f t="shared" si="4"/>
        <v>5874010</v>
      </c>
      <c r="G1089" s="16">
        <f t="shared" si="5"/>
        <v>-602565.1613</v>
      </c>
    </row>
    <row r="1090" ht="15.75" customHeight="1">
      <c r="A1090" s="15">
        <v>1800000.0</v>
      </c>
      <c r="B1090" s="16">
        <f t="shared" si="9"/>
        <v>660</v>
      </c>
      <c r="C1090" s="16">
        <f t="shared" si="1"/>
        <v>2350000</v>
      </c>
      <c r="D1090" s="16">
        <f t="shared" si="2"/>
        <v>2349340</v>
      </c>
      <c r="E1090" s="16">
        <f t="shared" si="3"/>
        <v>-3523350</v>
      </c>
      <c r="F1090" s="16">
        <f t="shared" si="4"/>
        <v>5874010</v>
      </c>
      <c r="G1090" s="16">
        <f t="shared" si="5"/>
        <v>-102565.1613</v>
      </c>
    </row>
    <row r="1091" ht="15.75" customHeight="1">
      <c r="A1091" s="15">
        <v>950.0</v>
      </c>
      <c r="B1091" s="16">
        <f t="shared" si="9"/>
        <v>660</v>
      </c>
      <c r="C1091" s="16">
        <f t="shared" si="1"/>
        <v>2350000</v>
      </c>
      <c r="D1091" s="16">
        <f t="shared" si="2"/>
        <v>2349340</v>
      </c>
      <c r="E1091" s="16">
        <f t="shared" si="3"/>
        <v>-3523350</v>
      </c>
      <c r="F1091" s="16">
        <f t="shared" si="4"/>
        <v>5874010</v>
      </c>
      <c r="G1091" s="16">
        <f t="shared" si="5"/>
        <v>-1901615.161</v>
      </c>
    </row>
    <row r="1092" ht="15.75" customHeight="1">
      <c r="A1092" s="15">
        <v>240.0</v>
      </c>
      <c r="B1092" s="16">
        <f t="shared" si="9"/>
        <v>660</v>
      </c>
      <c r="C1092" s="16">
        <f t="shared" si="1"/>
        <v>2350000</v>
      </c>
      <c r="D1092" s="16">
        <f t="shared" si="2"/>
        <v>2349340</v>
      </c>
      <c r="E1092" s="16">
        <f t="shared" si="3"/>
        <v>-3523350</v>
      </c>
      <c r="F1092" s="16">
        <f t="shared" si="4"/>
        <v>5874010</v>
      </c>
      <c r="G1092" s="16">
        <f t="shared" si="5"/>
        <v>-1902325.161</v>
      </c>
    </row>
    <row r="1093" ht="15.75" customHeight="1">
      <c r="A1093" s="15">
        <v>2750000.0</v>
      </c>
      <c r="B1093" s="16">
        <f t="shared" si="9"/>
        <v>660</v>
      </c>
      <c r="C1093" s="16">
        <f t="shared" si="1"/>
        <v>2350000</v>
      </c>
      <c r="D1093" s="16">
        <f t="shared" si="2"/>
        <v>2349340</v>
      </c>
      <c r="E1093" s="16">
        <f t="shared" si="3"/>
        <v>-3523350</v>
      </c>
      <c r="F1093" s="16">
        <f t="shared" si="4"/>
        <v>5874010</v>
      </c>
      <c r="G1093" s="16">
        <f t="shared" si="5"/>
        <v>847434.8387</v>
      </c>
    </row>
    <row r="1094" ht="15.75" customHeight="1">
      <c r="A1094" s="15">
        <v>7500000.0</v>
      </c>
      <c r="B1094" s="16">
        <f t="shared" si="9"/>
        <v>660</v>
      </c>
      <c r="C1094" s="16">
        <f t="shared" si="1"/>
        <v>2350000</v>
      </c>
      <c r="D1094" s="16">
        <f t="shared" si="2"/>
        <v>2349340</v>
      </c>
      <c r="E1094" s="16">
        <f t="shared" si="3"/>
        <v>-3523350</v>
      </c>
      <c r="F1094" s="16">
        <f t="shared" si="4"/>
        <v>5874010</v>
      </c>
      <c r="G1094" s="16">
        <f t="shared" si="5"/>
        <v>5597434.839</v>
      </c>
    </row>
    <row r="1095" ht="15.75" customHeight="1">
      <c r="A1095" s="15">
        <v>1180000.0</v>
      </c>
      <c r="B1095" s="16">
        <f t="shared" si="9"/>
        <v>660</v>
      </c>
      <c r="C1095" s="16">
        <f t="shared" si="1"/>
        <v>2350000</v>
      </c>
      <c r="D1095" s="16">
        <f t="shared" si="2"/>
        <v>2349340</v>
      </c>
      <c r="E1095" s="16">
        <f t="shared" si="3"/>
        <v>-3523350</v>
      </c>
      <c r="F1095" s="16">
        <f t="shared" si="4"/>
        <v>5874010</v>
      </c>
      <c r="G1095" s="16">
        <f t="shared" si="5"/>
        <v>-722565.1613</v>
      </c>
    </row>
    <row r="1096" ht="15.75" customHeight="1">
      <c r="A1096" s="15">
        <v>2100000.0</v>
      </c>
      <c r="B1096" s="16">
        <f t="shared" si="9"/>
        <v>660</v>
      </c>
      <c r="C1096" s="16">
        <f t="shared" si="1"/>
        <v>2350000</v>
      </c>
      <c r="D1096" s="16">
        <f t="shared" si="2"/>
        <v>2349340</v>
      </c>
      <c r="E1096" s="16">
        <f t="shared" si="3"/>
        <v>-3523350</v>
      </c>
      <c r="F1096" s="16">
        <f t="shared" si="4"/>
        <v>5874010</v>
      </c>
      <c r="G1096" s="16">
        <f t="shared" si="5"/>
        <v>197434.8387</v>
      </c>
    </row>
    <row r="1097" ht="15.75" customHeight="1">
      <c r="A1097" s="15">
        <v>1.0E7</v>
      </c>
      <c r="B1097" s="16">
        <f t="shared" si="9"/>
        <v>660</v>
      </c>
      <c r="C1097" s="16">
        <f t="shared" si="1"/>
        <v>2350000</v>
      </c>
      <c r="D1097" s="16">
        <f t="shared" si="2"/>
        <v>2349340</v>
      </c>
      <c r="E1097" s="16">
        <f t="shared" si="3"/>
        <v>-3523350</v>
      </c>
      <c r="F1097" s="16">
        <f t="shared" si="4"/>
        <v>5874010</v>
      </c>
      <c r="G1097" s="16">
        <f t="shared" si="5"/>
        <v>8097434.839</v>
      </c>
    </row>
    <row r="1098" ht="15.75" customHeight="1">
      <c r="A1098" s="15">
        <v>1190000.0</v>
      </c>
      <c r="B1098" s="16">
        <f t="shared" si="9"/>
        <v>660</v>
      </c>
      <c r="C1098" s="16">
        <f t="shared" si="1"/>
        <v>2350000</v>
      </c>
      <c r="D1098" s="16">
        <f t="shared" si="2"/>
        <v>2349340</v>
      </c>
      <c r="E1098" s="16">
        <f t="shared" si="3"/>
        <v>-3523350</v>
      </c>
      <c r="F1098" s="16">
        <f t="shared" si="4"/>
        <v>5874010</v>
      </c>
      <c r="G1098" s="16">
        <f t="shared" si="5"/>
        <v>-712565.1613</v>
      </c>
    </row>
    <row r="1099" ht="15.75" customHeight="1">
      <c r="A1099" s="15">
        <v>2400000.0</v>
      </c>
      <c r="B1099" s="16">
        <f t="shared" si="9"/>
        <v>660</v>
      </c>
      <c r="C1099" s="16">
        <f t="shared" si="1"/>
        <v>2350000</v>
      </c>
      <c r="D1099" s="16">
        <f t="shared" si="2"/>
        <v>2349340</v>
      </c>
      <c r="E1099" s="16">
        <f t="shared" si="3"/>
        <v>-3523350</v>
      </c>
      <c r="F1099" s="16">
        <f t="shared" si="4"/>
        <v>5874010</v>
      </c>
      <c r="G1099" s="16">
        <f t="shared" si="5"/>
        <v>497434.8387</v>
      </c>
    </row>
    <row r="1100" ht="15.75" customHeight="1">
      <c r="A1100" s="15">
        <v>1550000.0</v>
      </c>
      <c r="B1100" s="16">
        <f t="shared" si="9"/>
        <v>660</v>
      </c>
      <c r="C1100" s="16">
        <f t="shared" si="1"/>
        <v>2350000</v>
      </c>
      <c r="D1100" s="16">
        <f t="shared" si="2"/>
        <v>2349340</v>
      </c>
      <c r="E1100" s="16">
        <f t="shared" si="3"/>
        <v>-3523350</v>
      </c>
      <c r="F1100" s="16">
        <f t="shared" si="4"/>
        <v>5874010</v>
      </c>
      <c r="G1100" s="16">
        <f t="shared" si="5"/>
        <v>-352565.1613</v>
      </c>
    </row>
    <row r="1101" ht="15.75" customHeight="1">
      <c r="A1101" s="15">
        <v>2300000.0</v>
      </c>
      <c r="B1101" s="16">
        <f t="shared" si="9"/>
        <v>660</v>
      </c>
      <c r="C1101" s="16">
        <f t="shared" si="1"/>
        <v>2350000</v>
      </c>
      <c r="D1101" s="16">
        <f t="shared" si="2"/>
        <v>2349340</v>
      </c>
      <c r="E1101" s="16">
        <f t="shared" si="3"/>
        <v>-3523350</v>
      </c>
      <c r="F1101" s="16">
        <f t="shared" si="4"/>
        <v>5874010</v>
      </c>
      <c r="G1101" s="16">
        <f t="shared" si="5"/>
        <v>397434.8387</v>
      </c>
    </row>
    <row r="1102" ht="15.75" customHeight="1">
      <c r="A1102" s="15">
        <v>1200000.0</v>
      </c>
      <c r="B1102" s="16">
        <f t="shared" si="9"/>
        <v>660</v>
      </c>
      <c r="C1102" s="16">
        <f t="shared" si="1"/>
        <v>2350000</v>
      </c>
      <c r="D1102" s="16">
        <f t="shared" si="2"/>
        <v>2349340</v>
      </c>
      <c r="E1102" s="16">
        <f t="shared" si="3"/>
        <v>-3523350</v>
      </c>
      <c r="F1102" s="16">
        <f t="shared" si="4"/>
        <v>5874010</v>
      </c>
      <c r="G1102" s="16">
        <f t="shared" si="5"/>
        <v>-702565.1613</v>
      </c>
    </row>
    <row r="1103" ht="15.75" customHeight="1">
      <c r="A1103" s="15">
        <v>2388000.0</v>
      </c>
      <c r="B1103" s="16">
        <f t="shared" si="9"/>
        <v>660</v>
      </c>
      <c r="C1103" s="16">
        <f t="shared" si="1"/>
        <v>2350000</v>
      </c>
      <c r="D1103" s="16">
        <f t="shared" si="2"/>
        <v>2349340</v>
      </c>
      <c r="E1103" s="16">
        <f t="shared" si="3"/>
        <v>-3523350</v>
      </c>
      <c r="F1103" s="16">
        <f t="shared" si="4"/>
        <v>5874010</v>
      </c>
      <c r="G1103" s="16">
        <f t="shared" si="5"/>
        <v>485434.8387</v>
      </c>
    </row>
    <row r="1104" ht="15.75" customHeight="1">
      <c r="A1104" s="15">
        <v>5500000.0</v>
      </c>
      <c r="B1104" s="16">
        <f t="shared" si="9"/>
        <v>660</v>
      </c>
      <c r="C1104" s="16">
        <f t="shared" si="1"/>
        <v>2350000</v>
      </c>
      <c r="D1104" s="16">
        <f t="shared" si="2"/>
        <v>2349340</v>
      </c>
      <c r="E1104" s="16">
        <f t="shared" si="3"/>
        <v>-3523350</v>
      </c>
      <c r="F1104" s="16">
        <f t="shared" si="4"/>
        <v>5874010</v>
      </c>
      <c r="G1104" s="16">
        <f t="shared" si="5"/>
        <v>3597434.839</v>
      </c>
    </row>
    <row r="1105" ht="15.75" customHeight="1">
      <c r="A1105" s="15">
        <v>2080000.0</v>
      </c>
      <c r="B1105" s="16">
        <f t="shared" si="9"/>
        <v>660</v>
      </c>
      <c r="C1105" s="16">
        <f t="shared" si="1"/>
        <v>2350000</v>
      </c>
      <c r="D1105" s="16">
        <f t="shared" si="2"/>
        <v>2349340</v>
      </c>
      <c r="E1105" s="16">
        <f t="shared" si="3"/>
        <v>-3523350</v>
      </c>
      <c r="F1105" s="16">
        <f t="shared" si="4"/>
        <v>5874010</v>
      </c>
      <c r="G1105" s="16">
        <f t="shared" si="5"/>
        <v>177434.8387</v>
      </c>
    </row>
    <row r="1106" ht="15.75" customHeight="1">
      <c r="A1106" s="15">
        <v>1150000.0</v>
      </c>
      <c r="B1106" s="16">
        <f t="shared" si="9"/>
        <v>660</v>
      </c>
      <c r="C1106" s="16">
        <f t="shared" si="1"/>
        <v>2350000</v>
      </c>
      <c r="D1106" s="16">
        <f t="shared" si="2"/>
        <v>2349340</v>
      </c>
      <c r="E1106" s="16">
        <f t="shared" si="3"/>
        <v>-3523350</v>
      </c>
      <c r="F1106" s="16">
        <f t="shared" si="4"/>
        <v>5874010</v>
      </c>
      <c r="G1106" s="16">
        <f t="shared" si="5"/>
        <v>-752565.1613</v>
      </c>
    </row>
    <row r="1107" ht="15.75" customHeight="1">
      <c r="A1107" s="15">
        <v>1590000.0</v>
      </c>
      <c r="B1107" s="16">
        <f t="shared" si="9"/>
        <v>660</v>
      </c>
      <c r="C1107" s="16">
        <f t="shared" si="1"/>
        <v>2350000</v>
      </c>
      <c r="D1107" s="16">
        <f t="shared" si="2"/>
        <v>2349340</v>
      </c>
      <c r="E1107" s="16">
        <f t="shared" si="3"/>
        <v>-3523350</v>
      </c>
      <c r="F1107" s="16">
        <f t="shared" si="4"/>
        <v>5874010</v>
      </c>
      <c r="G1107" s="16">
        <f t="shared" si="5"/>
        <v>-312565.1613</v>
      </c>
    </row>
    <row r="1108" ht="15.75" customHeight="1">
      <c r="A1108" s="15">
        <v>848.0</v>
      </c>
      <c r="B1108" s="16">
        <f t="shared" si="9"/>
        <v>660</v>
      </c>
      <c r="C1108" s="16">
        <f t="shared" si="1"/>
        <v>2350000</v>
      </c>
      <c r="D1108" s="16">
        <f t="shared" si="2"/>
        <v>2349340</v>
      </c>
      <c r="E1108" s="16">
        <f t="shared" si="3"/>
        <v>-3523350</v>
      </c>
      <c r="F1108" s="16">
        <f t="shared" si="4"/>
        <v>5874010</v>
      </c>
      <c r="G1108" s="16">
        <f t="shared" si="5"/>
        <v>-1901717.161</v>
      </c>
    </row>
    <row r="1109" ht="15.75" customHeight="1">
      <c r="A1109" s="15">
        <v>3200000.0</v>
      </c>
      <c r="B1109" s="16">
        <f t="shared" si="9"/>
        <v>660</v>
      </c>
      <c r="C1109" s="16">
        <f t="shared" si="1"/>
        <v>2350000</v>
      </c>
      <c r="D1109" s="16">
        <f t="shared" si="2"/>
        <v>2349340</v>
      </c>
      <c r="E1109" s="16">
        <f t="shared" si="3"/>
        <v>-3523350</v>
      </c>
      <c r="F1109" s="16">
        <f t="shared" si="4"/>
        <v>5874010</v>
      </c>
      <c r="G1109" s="16">
        <f t="shared" si="5"/>
        <v>1297434.839</v>
      </c>
    </row>
    <row r="1110" ht="15.75" customHeight="1">
      <c r="A1110" s="15">
        <v>2400000.0</v>
      </c>
      <c r="B1110" s="16">
        <f t="shared" si="9"/>
        <v>660</v>
      </c>
      <c r="C1110" s="16">
        <f t="shared" si="1"/>
        <v>2350000</v>
      </c>
      <c r="D1110" s="16">
        <f t="shared" si="2"/>
        <v>2349340</v>
      </c>
      <c r="E1110" s="16">
        <f t="shared" si="3"/>
        <v>-3523350</v>
      </c>
      <c r="F1110" s="16">
        <f t="shared" si="4"/>
        <v>5874010</v>
      </c>
      <c r="G1110" s="16">
        <f t="shared" si="5"/>
        <v>497434.8387</v>
      </c>
    </row>
    <row r="1111" ht="15.75" customHeight="1">
      <c r="A1111" s="15">
        <v>3200000.0</v>
      </c>
      <c r="B1111" s="16">
        <f t="shared" si="9"/>
        <v>660</v>
      </c>
      <c r="C1111" s="16">
        <f t="shared" si="1"/>
        <v>2347500</v>
      </c>
      <c r="D1111" s="16">
        <f t="shared" si="2"/>
        <v>2346840</v>
      </c>
      <c r="E1111" s="16">
        <f t="shared" si="3"/>
        <v>-3519600</v>
      </c>
      <c r="F1111" s="16">
        <f t="shared" si="4"/>
        <v>5867760</v>
      </c>
      <c r="G1111" s="16">
        <f t="shared" si="5"/>
        <v>1297434.839</v>
      </c>
    </row>
    <row r="1112" ht="15.75" customHeight="1">
      <c r="A1112" s="15">
        <v>7500000.0</v>
      </c>
      <c r="B1112" s="16">
        <f t="shared" si="9"/>
        <v>660</v>
      </c>
      <c r="C1112" s="16">
        <f t="shared" si="1"/>
        <v>2340000</v>
      </c>
      <c r="D1112" s="16">
        <f t="shared" si="2"/>
        <v>2339340</v>
      </c>
      <c r="E1112" s="16">
        <f t="shared" si="3"/>
        <v>-3508350</v>
      </c>
      <c r="F1112" s="16">
        <f t="shared" si="4"/>
        <v>5849010</v>
      </c>
      <c r="G1112" s="16">
        <f t="shared" si="5"/>
        <v>5597434.839</v>
      </c>
    </row>
    <row r="1113" ht="15.75" customHeight="1">
      <c r="A1113" s="15">
        <v>1400000.0</v>
      </c>
      <c r="B1113" s="16">
        <f t="shared" si="9"/>
        <v>660</v>
      </c>
      <c r="C1113" s="16">
        <f t="shared" si="1"/>
        <v>2332500</v>
      </c>
      <c r="D1113" s="16">
        <f t="shared" si="2"/>
        <v>2331840</v>
      </c>
      <c r="E1113" s="16">
        <f t="shared" si="3"/>
        <v>-3497100</v>
      </c>
      <c r="F1113" s="16">
        <f t="shared" si="4"/>
        <v>5830260</v>
      </c>
      <c r="G1113" s="16">
        <f t="shared" si="5"/>
        <v>-502565.1613</v>
      </c>
    </row>
    <row r="1114" ht="15.75" customHeight="1">
      <c r="A1114" s="15">
        <v>750.0</v>
      </c>
      <c r="B1114" s="16">
        <f t="shared" si="9"/>
        <v>660</v>
      </c>
      <c r="C1114" s="16">
        <f t="shared" si="1"/>
        <v>2335000</v>
      </c>
      <c r="D1114" s="16">
        <f t="shared" si="2"/>
        <v>2334340</v>
      </c>
      <c r="E1114" s="16">
        <f t="shared" si="3"/>
        <v>-3500850</v>
      </c>
      <c r="F1114" s="16">
        <f t="shared" si="4"/>
        <v>5836510</v>
      </c>
      <c r="G1114" s="16">
        <f t="shared" si="5"/>
        <v>-1901815.161</v>
      </c>
    </row>
    <row r="1115" ht="15.75" customHeight="1">
      <c r="A1115" s="15">
        <v>2280000.0</v>
      </c>
      <c r="B1115" s="16">
        <f t="shared" si="9"/>
        <v>660</v>
      </c>
      <c r="C1115" s="16">
        <f t="shared" si="1"/>
        <v>2337500</v>
      </c>
      <c r="D1115" s="16">
        <f t="shared" si="2"/>
        <v>2336840</v>
      </c>
      <c r="E1115" s="16">
        <f t="shared" si="3"/>
        <v>-3504600</v>
      </c>
      <c r="F1115" s="16">
        <f t="shared" si="4"/>
        <v>5842760</v>
      </c>
      <c r="G1115" s="16">
        <f t="shared" si="5"/>
        <v>377434.8387</v>
      </c>
    </row>
    <row r="1116" ht="15.75" customHeight="1">
      <c r="A1116" s="15">
        <v>2280000.0</v>
      </c>
      <c r="B1116" s="16">
        <f t="shared" si="9"/>
        <v>660</v>
      </c>
      <c r="C1116" s="16">
        <f t="shared" si="1"/>
        <v>2340000</v>
      </c>
      <c r="D1116" s="16">
        <f t="shared" si="2"/>
        <v>2339340</v>
      </c>
      <c r="E1116" s="16">
        <f t="shared" si="3"/>
        <v>-3508350</v>
      </c>
      <c r="F1116" s="16">
        <f t="shared" si="4"/>
        <v>5849010</v>
      </c>
      <c r="G1116" s="16">
        <f t="shared" si="5"/>
        <v>377434.8387</v>
      </c>
    </row>
    <row r="1117" ht="15.75" customHeight="1">
      <c r="A1117" s="15">
        <v>1580000.0</v>
      </c>
      <c r="B1117" s="16">
        <f t="shared" si="9"/>
        <v>659.75</v>
      </c>
      <c r="C1117" s="16">
        <f t="shared" si="1"/>
        <v>2342500</v>
      </c>
      <c r="D1117" s="16">
        <f t="shared" si="2"/>
        <v>2341840.25</v>
      </c>
      <c r="E1117" s="16">
        <f t="shared" si="3"/>
        <v>-3512100.625</v>
      </c>
      <c r="F1117" s="16">
        <f t="shared" si="4"/>
        <v>5855260.375</v>
      </c>
      <c r="G1117" s="16">
        <f t="shared" si="5"/>
        <v>-322565.1613</v>
      </c>
    </row>
    <row r="1118" ht="15.75" customHeight="1">
      <c r="A1118" s="15">
        <v>1800000.0</v>
      </c>
      <c r="B1118" s="16">
        <f t="shared" si="9"/>
        <v>659.5</v>
      </c>
      <c r="C1118" s="16">
        <f t="shared" si="1"/>
        <v>2345000</v>
      </c>
      <c r="D1118" s="16">
        <f t="shared" si="2"/>
        <v>2344340.5</v>
      </c>
      <c r="E1118" s="16">
        <f t="shared" si="3"/>
        <v>-3515851.25</v>
      </c>
      <c r="F1118" s="16">
        <f t="shared" si="4"/>
        <v>5861510.75</v>
      </c>
      <c r="G1118" s="16">
        <f t="shared" si="5"/>
        <v>-102565.1613</v>
      </c>
    </row>
    <row r="1119" ht="15.75" customHeight="1">
      <c r="A1119" s="15">
        <v>3600000.0</v>
      </c>
      <c r="B1119" s="16">
        <f t="shared" si="9"/>
        <v>659.25</v>
      </c>
      <c r="C1119" s="16">
        <f t="shared" si="1"/>
        <v>2347500</v>
      </c>
      <c r="D1119" s="16">
        <f t="shared" si="2"/>
        <v>2346840.75</v>
      </c>
      <c r="E1119" s="16">
        <f t="shared" si="3"/>
        <v>-3519601.875</v>
      </c>
      <c r="F1119" s="16">
        <f t="shared" si="4"/>
        <v>5867761.125</v>
      </c>
      <c r="G1119" s="16">
        <f t="shared" si="5"/>
        <v>1697434.839</v>
      </c>
    </row>
    <row r="1120" ht="15.75" customHeight="1">
      <c r="A1120" s="15">
        <v>1650000.0</v>
      </c>
      <c r="B1120" s="16">
        <f t="shared" si="9"/>
        <v>659</v>
      </c>
      <c r="C1120" s="16">
        <f t="shared" si="1"/>
        <v>2340000</v>
      </c>
      <c r="D1120" s="16">
        <f t="shared" si="2"/>
        <v>2339341</v>
      </c>
      <c r="E1120" s="16">
        <f t="shared" si="3"/>
        <v>-3508352.5</v>
      </c>
      <c r="F1120" s="16">
        <f t="shared" si="4"/>
        <v>5849011.5</v>
      </c>
      <c r="G1120" s="16">
        <f t="shared" si="5"/>
        <v>-252565.1613</v>
      </c>
    </row>
    <row r="1121" ht="15.75" customHeight="1">
      <c r="A1121" s="15">
        <v>2500000.0</v>
      </c>
      <c r="B1121" s="16">
        <f t="shared" si="9"/>
        <v>658.75</v>
      </c>
      <c r="C1121" s="16">
        <f t="shared" si="1"/>
        <v>2342500</v>
      </c>
      <c r="D1121" s="16">
        <f t="shared" si="2"/>
        <v>2341841.25</v>
      </c>
      <c r="E1121" s="16">
        <f t="shared" si="3"/>
        <v>-3512103.125</v>
      </c>
      <c r="F1121" s="16">
        <f t="shared" si="4"/>
        <v>5855261.875</v>
      </c>
      <c r="G1121" s="16">
        <f t="shared" si="5"/>
        <v>597434.8387</v>
      </c>
    </row>
    <row r="1122" ht="15.75" customHeight="1">
      <c r="A1122" s="15">
        <v>2050000.0</v>
      </c>
      <c r="B1122" s="16">
        <f t="shared" si="9"/>
        <v>658.5</v>
      </c>
      <c r="C1122" s="16">
        <f t="shared" si="1"/>
        <v>2335000</v>
      </c>
      <c r="D1122" s="16">
        <f t="shared" si="2"/>
        <v>2334341.5</v>
      </c>
      <c r="E1122" s="16">
        <f t="shared" si="3"/>
        <v>-3500853.75</v>
      </c>
      <c r="F1122" s="16">
        <f t="shared" si="4"/>
        <v>5836512.25</v>
      </c>
      <c r="G1122" s="16">
        <f t="shared" si="5"/>
        <v>147434.8387</v>
      </c>
    </row>
    <row r="1123" ht="15.75" customHeight="1">
      <c r="A1123" s="15">
        <v>380.0</v>
      </c>
      <c r="B1123" s="16">
        <f t="shared" si="9"/>
        <v>658.25</v>
      </c>
      <c r="C1123" s="16">
        <f t="shared" si="1"/>
        <v>2337500</v>
      </c>
      <c r="D1123" s="16">
        <f t="shared" si="2"/>
        <v>2336841.75</v>
      </c>
      <c r="E1123" s="16">
        <f t="shared" si="3"/>
        <v>-3504604.375</v>
      </c>
      <c r="F1123" s="16">
        <f t="shared" si="4"/>
        <v>5842762.625</v>
      </c>
      <c r="G1123" s="16">
        <f t="shared" si="5"/>
        <v>-1902185.161</v>
      </c>
    </row>
    <row r="1124" ht="15.75" customHeight="1">
      <c r="A1124" s="15">
        <v>555.0</v>
      </c>
      <c r="B1124" s="16">
        <f t="shared" si="9"/>
        <v>659</v>
      </c>
      <c r="C1124" s="16">
        <f t="shared" si="1"/>
        <v>2340000</v>
      </c>
      <c r="D1124" s="16">
        <f t="shared" si="2"/>
        <v>2339341</v>
      </c>
      <c r="E1124" s="16">
        <f t="shared" si="3"/>
        <v>-3508352.5</v>
      </c>
      <c r="F1124" s="16">
        <f t="shared" si="4"/>
        <v>5849011.5</v>
      </c>
      <c r="G1124" s="16">
        <f t="shared" si="5"/>
        <v>-1902010.161</v>
      </c>
    </row>
    <row r="1125" ht="15.75" customHeight="1">
      <c r="A1125" s="15">
        <v>560.0</v>
      </c>
      <c r="B1125" s="16">
        <f t="shared" si="9"/>
        <v>659.75</v>
      </c>
      <c r="C1125" s="16">
        <f t="shared" si="1"/>
        <v>2342500</v>
      </c>
      <c r="D1125" s="16">
        <f t="shared" si="2"/>
        <v>2341840.25</v>
      </c>
      <c r="E1125" s="16">
        <f t="shared" si="3"/>
        <v>-3512100.625</v>
      </c>
      <c r="F1125" s="16">
        <f t="shared" si="4"/>
        <v>5855260.375</v>
      </c>
      <c r="G1125" s="16">
        <f t="shared" si="5"/>
        <v>-1902005.161</v>
      </c>
    </row>
    <row r="1126" ht="15.75" customHeight="1">
      <c r="A1126" s="15">
        <v>358.0</v>
      </c>
      <c r="B1126" s="16">
        <f t="shared" si="9"/>
        <v>660</v>
      </c>
      <c r="C1126" s="16">
        <f t="shared" si="1"/>
        <v>2345000</v>
      </c>
      <c r="D1126" s="16">
        <f t="shared" si="2"/>
        <v>2344340</v>
      </c>
      <c r="E1126" s="16">
        <f t="shared" si="3"/>
        <v>-3515850</v>
      </c>
      <c r="F1126" s="16">
        <f t="shared" si="4"/>
        <v>5861510</v>
      </c>
      <c r="G1126" s="16">
        <f t="shared" si="5"/>
        <v>-1902207.161</v>
      </c>
    </row>
    <row r="1127" ht="15.75" customHeight="1">
      <c r="A1127" s="15">
        <v>1750000.0</v>
      </c>
      <c r="B1127" s="16">
        <f t="shared" si="9"/>
        <v>660</v>
      </c>
      <c r="C1127" s="16">
        <f t="shared" si="1"/>
        <v>2347500</v>
      </c>
      <c r="D1127" s="16">
        <f t="shared" si="2"/>
        <v>2346840</v>
      </c>
      <c r="E1127" s="16">
        <f t="shared" si="3"/>
        <v>-3519600</v>
      </c>
      <c r="F1127" s="16">
        <f t="shared" si="4"/>
        <v>5867760</v>
      </c>
      <c r="G1127" s="16">
        <f t="shared" si="5"/>
        <v>-152565.1613</v>
      </c>
    </row>
    <row r="1128" ht="15.75" customHeight="1">
      <c r="A1128" s="15">
        <v>1270000.0</v>
      </c>
      <c r="B1128" s="16">
        <f t="shared" si="9"/>
        <v>660</v>
      </c>
      <c r="C1128" s="16">
        <f t="shared" si="1"/>
        <v>2350000</v>
      </c>
      <c r="D1128" s="16">
        <f t="shared" si="2"/>
        <v>2349340</v>
      </c>
      <c r="E1128" s="16">
        <f t="shared" si="3"/>
        <v>-3523350</v>
      </c>
      <c r="F1128" s="16">
        <f t="shared" si="4"/>
        <v>5874010</v>
      </c>
      <c r="G1128" s="16">
        <f t="shared" si="5"/>
        <v>-632565.1613</v>
      </c>
    </row>
    <row r="1129" ht="15.75" customHeight="1">
      <c r="A1129" s="15">
        <v>1890000.0</v>
      </c>
      <c r="B1129" s="16">
        <f t="shared" si="9"/>
        <v>660</v>
      </c>
      <c r="C1129" s="16">
        <f t="shared" si="1"/>
        <v>2350000</v>
      </c>
      <c r="D1129" s="16">
        <f t="shared" si="2"/>
        <v>2349340</v>
      </c>
      <c r="E1129" s="16">
        <f t="shared" si="3"/>
        <v>-3523350</v>
      </c>
      <c r="F1129" s="16">
        <f t="shared" si="4"/>
        <v>5874010</v>
      </c>
      <c r="G1129" s="16">
        <f t="shared" si="5"/>
        <v>-12565.16134</v>
      </c>
    </row>
    <row r="1130" ht="15.75" customHeight="1">
      <c r="A1130" s="15">
        <v>5611.0</v>
      </c>
      <c r="B1130" s="16">
        <f t="shared" si="9"/>
        <v>660</v>
      </c>
      <c r="C1130" s="16">
        <f t="shared" si="1"/>
        <v>2350000</v>
      </c>
      <c r="D1130" s="16">
        <f t="shared" si="2"/>
        <v>2349340</v>
      </c>
      <c r="E1130" s="16">
        <f t="shared" si="3"/>
        <v>-3523350</v>
      </c>
      <c r="F1130" s="16">
        <f t="shared" si="4"/>
        <v>5874010</v>
      </c>
      <c r="G1130" s="16">
        <f t="shared" si="5"/>
        <v>-1896954.161</v>
      </c>
    </row>
    <row r="1131" ht="15.75" customHeight="1">
      <c r="A1131" s="15">
        <v>4700000.0</v>
      </c>
      <c r="B1131" s="16">
        <f t="shared" si="9"/>
        <v>660</v>
      </c>
      <c r="C1131" s="16">
        <f t="shared" si="1"/>
        <v>2350000</v>
      </c>
      <c r="D1131" s="16">
        <f t="shared" si="2"/>
        <v>2349340</v>
      </c>
      <c r="E1131" s="16">
        <f t="shared" si="3"/>
        <v>-3523350</v>
      </c>
      <c r="F1131" s="16">
        <f t="shared" si="4"/>
        <v>5874010</v>
      </c>
      <c r="G1131" s="16">
        <f t="shared" si="5"/>
        <v>2797434.839</v>
      </c>
    </row>
    <row r="1132" ht="15.75" customHeight="1">
      <c r="A1132" s="15">
        <v>2535300.0</v>
      </c>
      <c r="B1132" s="16">
        <f t="shared" si="9"/>
        <v>660</v>
      </c>
      <c r="C1132" s="16">
        <f t="shared" si="1"/>
        <v>2350000</v>
      </c>
      <c r="D1132" s="16">
        <f t="shared" si="2"/>
        <v>2349340</v>
      </c>
      <c r="E1132" s="16">
        <f t="shared" si="3"/>
        <v>-3523350</v>
      </c>
      <c r="F1132" s="16">
        <f t="shared" si="4"/>
        <v>5874010</v>
      </c>
      <c r="G1132" s="16">
        <f t="shared" si="5"/>
        <v>632734.8387</v>
      </c>
    </row>
    <row r="1133" ht="15.75" customHeight="1">
      <c r="A1133" s="15">
        <v>1818500.0</v>
      </c>
      <c r="B1133" s="16">
        <f t="shared" si="9"/>
        <v>659.75</v>
      </c>
      <c r="C1133" s="16">
        <f t="shared" si="1"/>
        <v>2342500</v>
      </c>
      <c r="D1133" s="16">
        <f t="shared" si="2"/>
        <v>2341840.25</v>
      </c>
      <c r="E1133" s="16">
        <f t="shared" si="3"/>
        <v>-3512100.625</v>
      </c>
      <c r="F1133" s="16">
        <f t="shared" si="4"/>
        <v>5855260.375</v>
      </c>
      <c r="G1133" s="16">
        <f t="shared" si="5"/>
        <v>-84065.16134</v>
      </c>
    </row>
    <row r="1134" ht="15.75" customHeight="1">
      <c r="A1134" s="15">
        <v>1680000.0</v>
      </c>
      <c r="B1134" s="16">
        <f t="shared" si="9"/>
        <v>659.5</v>
      </c>
      <c r="C1134" s="16">
        <f t="shared" si="1"/>
        <v>2345000</v>
      </c>
      <c r="D1134" s="16">
        <f t="shared" si="2"/>
        <v>2344340.5</v>
      </c>
      <c r="E1134" s="16">
        <f t="shared" si="3"/>
        <v>-3515851.25</v>
      </c>
      <c r="F1134" s="16">
        <f t="shared" si="4"/>
        <v>5861510.75</v>
      </c>
      <c r="G1134" s="16">
        <f t="shared" si="5"/>
        <v>-222565.1613</v>
      </c>
    </row>
    <row r="1135" ht="15.75" customHeight="1">
      <c r="A1135" s="15">
        <v>7500000.0</v>
      </c>
      <c r="B1135" s="16">
        <f t="shared" si="9"/>
        <v>659.25</v>
      </c>
      <c r="C1135" s="16">
        <f t="shared" si="1"/>
        <v>2347500</v>
      </c>
      <c r="D1135" s="16">
        <f t="shared" si="2"/>
        <v>2346840.75</v>
      </c>
      <c r="E1135" s="16">
        <f t="shared" si="3"/>
        <v>-3519601.875</v>
      </c>
      <c r="F1135" s="16">
        <f t="shared" si="4"/>
        <v>5867761.125</v>
      </c>
      <c r="G1135" s="16">
        <f t="shared" si="5"/>
        <v>5597434.839</v>
      </c>
    </row>
    <row r="1136" ht="15.75" customHeight="1">
      <c r="A1136" s="15">
        <v>1200000.0</v>
      </c>
      <c r="B1136" s="16">
        <f t="shared" si="9"/>
        <v>659</v>
      </c>
      <c r="C1136" s="16">
        <f t="shared" si="1"/>
        <v>2340000</v>
      </c>
      <c r="D1136" s="16">
        <f t="shared" si="2"/>
        <v>2339341</v>
      </c>
      <c r="E1136" s="16">
        <f t="shared" si="3"/>
        <v>-3508352.5</v>
      </c>
      <c r="F1136" s="16">
        <f t="shared" si="4"/>
        <v>5849011.5</v>
      </c>
      <c r="G1136" s="16">
        <f t="shared" si="5"/>
        <v>-702565.1613</v>
      </c>
    </row>
    <row r="1137" ht="15.75" customHeight="1">
      <c r="A1137" s="15">
        <v>1500000.0</v>
      </c>
      <c r="B1137" s="16">
        <f t="shared" si="9"/>
        <v>658.75</v>
      </c>
      <c r="C1137" s="16">
        <f t="shared" si="1"/>
        <v>2342500</v>
      </c>
      <c r="D1137" s="16">
        <f t="shared" si="2"/>
        <v>2341841.25</v>
      </c>
      <c r="E1137" s="16">
        <f t="shared" si="3"/>
        <v>-3512103.125</v>
      </c>
      <c r="F1137" s="16">
        <f t="shared" si="4"/>
        <v>5855261.875</v>
      </c>
      <c r="G1137" s="16">
        <f t="shared" si="5"/>
        <v>-402565.1613</v>
      </c>
    </row>
    <row r="1138" ht="15.75" customHeight="1">
      <c r="A1138" s="15">
        <v>330.0</v>
      </c>
      <c r="B1138" s="16">
        <f t="shared" si="9"/>
        <v>658.5</v>
      </c>
      <c r="C1138" s="16">
        <f t="shared" si="1"/>
        <v>2345000</v>
      </c>
      <c r="D1138" s="16">
        <f t="shared" si="2"/>
        <v>2344341.5</v>
      </c>
      <c r="E1138" s="16">
        <f t="shared" si="3"/>
        <v>-3515853.75</v>
      </c>
      <c r="F1138" s="16">
        <f t="shared" si="4"/>
        <v>5861512.25</v>
      </c>
      <c r="G1138" s="16">
        <f t="shared" si="5"/>
        <v>-1902235.161</v>
      </c>
    </row>
    <row r="1139" ht="15.75" customHeight="1">
      <c r="A1139" s="15">
        <v>1300000.0</v>
      </c>
      <c r="B1139" s="16">
        <f t="shared" si="9"/>
        <v>659.25</v>
      </c>
      <c r="C1139" s="16">
        <f t="shared" si="1"/>
        <v>2347500</v>
      </c>
      <c r="D1139" s="16">
        <f t="shared" si="2"/>
        <v>2346840.75</v>
      </c>
      <c r="E1139" s="16">
        <f t="shared" si="3"/>
        <v>-3519601.875</v>
      </c>
      <c r="F1139" s="16">
        <f t="shared" si="4"/>
        <v>5867761.125</v>
      </c>
      <c r="G1139" s="16">
        <f t="shared" si="5"/>
        <v>-602565.1613</v>
      </c>
    </row>
    <row r="1140" ht="15.75" customHeight="1">
      <c r="A1140" s="15">
        <v>1990000.0</v>
      </c>
      <c r="B1140" s="16">
        <f t="shared" si="9"/>
        <v>659</v>
      </c>
      <c r="C1140" s="16">
        <f t="shared" si="1"/>
        <v>2350000</v>
      </c>
      <c r="D1140" s="16">
        <f t="shared" si="2"/>
        <v>2349341</v>
      </c>
      <c r="E1140" s="16">
        <f t="shared" si="3"/>
        <v>-3523352.5</v>
      </c>
      <c r="F1140" s="16">
        <f t="shared" si="4"/>
        <v>5874011.5</v>
      </c>
      <c r="G1140" s="16">
        <f t="shared" si="5"/>
        <v>87434.83866</v>
      </c>
    </row>
    <row r="1141" ht="15.75" customHeight="1">
      <c r="A1141" s="15">
        <v>1900000.0</v>
      </c>
      <c r="B1141" s="16">
        <f t="shared" si="9"/>
        <v>658.75</v>
      </c>
      <c r="C1141" s="16">
        <f t="shared" si="1"/>
        <v>2350000</v>
      </c>
      <c r="D1141" s="16">
        <f t="shared" si="2"/>
        <v>2349341.25</v>
      </c>
      <c r="E1141" s="16">
        <f t="shared" si="3"/>
        <v>-3523353.125</v>
      </c>
      <c r="F1141" s="16">
        <f t="shared" si="4"/>
        <v>5874011.875</v>
      </c>
      <c r="G1141" s="16">
        <f t="shared" si="5"/>
        <v>-2565.161336</v>
      </c>
    </row>
    <row r="1142" ht="15.75" customHeight="1">
      <c r="A1142" s="15">
        <v>1300000.0</v>
      </c>
      <c r="B1142" s="16">
        <f t="shared" si="9"/>
        <v>658.5</v>
      </c>
      <c r="C1142" s="16">
        <f t="shared" si="1"/>
        <v>2350000</v>
      </c>
      <c r="D1142" s="16">
        <f t="shared" si="2"/>
        <v>2349341.5</v>
      </c>
      <c r="E1142" s="16">
        <f t="shared" si="3"/>
        <v>-3523353.75</v>
      </c>
      <c r="F1142" s="16">
        <f t="shared" si="4"/>
        <v>5874012.25</v>
      </c>
      <c r="G1142" s="16">
        <f t="shared" si="5"/>
        <v>-602565.1613</v>
      </c>
    </row>
    <row r="1143" ht="15.75" customHeight="1">
      <c r="A1143" s="15">
        <v>830.0</v>
      </c>
      <c r="B1143" s="16">
        <f t="shared" si="9"/>
        <v>658.25</v>
      </c>
      <c r="C1143" s="16">
        <f t="shared" si="1"/>
        <v>2350000</v>
      </c>
      <c r="D1143" s="16">
        <f t="shared" si="2"/>
        <v>2349341.75</v>
      </c>
      <c r="E1143" s="16">
        <f t="shared" si="3"/>
        <v>-3523354.375</v>
      </c>
      <c r="F1143" s="16">
        <f t="shared" si="4"/>
        <v>5874012.625</v>
      </c>
      <c r="G1143" s="16">
        <f t="shared" si="5"/>
        <v>-1901735.161</v>
      </c>
    </row>
    <row r="1144" ht="15.75" customHeight="1">
      <c r="A1144" s="15">
        <v>1880000.0</v>
      </c>
      <c r="B1144" s="16">
        <f t="shared" si="9"/>
        <v>658</v>
      </c>
      <c r="C1144" s="16">
        <f t="shared" si="1"/>
        <v>2350000</v>
      </c>
      <c r="D1144" s="16">
        <f t="shared" si="2"/>
        <v>2349342</v>
      </c>
      <c r="E1144" s="16">
        <f t="shared" si="3"/>
        <v>-3523355</v>
      </c>
      <c r="F1144" s="16">
        <f t="shared" si="4"/>
        <v>5874013</v>
      </c>
      <c r="G1144" s="16">
        <f t="shared" si="5"/>
        <v>-22565.16134</v>
      </c>
    </row>
    <row r="1145" ht="15.75" customHeight="1">
      <c r="A1145" s="15">
        <v>5900000.0</v>
      </c>
      <c r="B1145" s="16">
        <f t="shared" si="9"/>
        <v>657.5</v>
      </c>
      <c r="C1145" s="16">
        <f t="shared" si="1"/>
        <v>2350000</v>
      </c>
      <c r="D1145" s="16">
        <f t="shared" si="2"/>
        <v>2349342.5</v>
      </c>
      <c r="E1145" s="16">
        <f t="shared" si="3"/>
        <v>-3523356.25</v>
      </c>
      <c r="F1145" s="16">
        <f t="shared" si="4"/>
        <v>5874013.75</v>
      </c>
      <c r="G1145" s="16">
        <f t="shared" si="5"/>
        <v>3997434.839</v>
      </c>
    </row>
    <row r="1146" ht="15.75" customHeight="1">
      <c r="A1146" s="15">
        <v>1450000.0</v>
      </c>
      <c r="B1146" s="16">
        <f t="shared" si="9"/>
        <v>657</v>
      </c>
      <c r="C1146" s="16">
        <f t="shared" si="1"/>
        <v>2350000</v>
      </c>
      <c r="D1146" s="16">
        <f t="shared" si="2"/>
        <v>2349343</v>
      </c>
      <c r="E1146" s="16">
        <f t="shared" si="3"/>
        <v>-3523357.5</v>
      </c>
      <c r="F1146" s="16">
        <f t="shared" si="4"/>
        <v>5874014.5</v>
      </c>
      <c r="G1146" s="16">
        <f t="shared" si="5"/>
        <v>-452565.1613</v>
      </c>
    </row>
    <row r="1147" ht="15.75" customHeight="1">
      <c r="A1147" s="15">
        <v>1480000.0</v>
      </c>
      <c r="B1147" s="16">
        <f t="shared" si="9"/>
        <v>656.5</v>
      </c>
      <c r="C1147" s="16">
        <f t="shared" si="1"/>
        <v>2350000</v>
      </c>
      <c r="D1147" s="16">
        <f t="shared" si="2"/>
        <v>2349343.5</v>
      </c>
      <c r="E1147" s="16">
        <f t="shared" si="3"/>
        <v>-3523358.75</v>
      </c>
      <c r="F1147" s="16">
        <f t="shared" si="4"/>
        <v>5874015.25</v>
      </c>
      <c r="G1147" s="16">
        <f t="shared" si="5"/>
        <v>-422565.1613</v>
      </c>
    </row>
    <row r="1148" ht="15.75" customHeight="1">
      <c r="A1148" s="15">
        <v>5600000.0</v>
      </c>
      <c r="B1148" s="16">
        <f t="shared" si="9"/>
        <v>656</v>
      </c>
      <c r="C1148" s="16">
        <f t="shared" si="1"/>
        <v>2350000</v>
      </c>
      <c r="D1148" s="16">
        <f t="shared" si="2"/>
        <v>2349344</v>
      </c>
      <c r="E1148" s="16">
        <f t="shared" si="3"/>
        <v>-3523360</v>
      </c>
      <c r="F1148" s="16">
        <f t="shared" si="4"/>
        <v>5874016</v>
      </c>
      <c r="G1148" s="16">
        <f t="shared" si="5"/>
        <v>3697434.839</v>
      </c>
    </row>
    <row r="1149" ht="15.75" customHeight="1">
      <c r="A1149" s="15">
        <v>2500000.0</v>
      </c>
      <c r="B1149" s="16">
        <f t="shared" si="9"/>
        <v>655.75</v>
      </c>
      <c r="C1149" s="16">
        <f t="shared" si="1"/>
        <v>2350000</v>
      </c>
      <c r="D1149" s="16">
        <f t="shared" si="2"/>
        <v>2349344.25</v>
      </c>
      <c r="E1149" s="16">
        <f t="shared" si="3"/>
        <v>-3523360.625</v>
      </c>
      <c r="F1149" s="16">
        <f t="shared" si="4"/>
        <v>5874016.375</v>
      </c>
      <c r="G1149" s="16">
        <f t="shared" si="5"/>
        <v>597434.8387</v>
      </c>
    </row>
    <row r="1150" ht="15.75" customHeight="1">
      <c r="A1150" s="15">
        <v>790.0</v>
      </c>
      <c r="B1150" s="16">
        <f t="shared" si="9"/>
        <v>655.5</v>
      </c>
      <c r="C1150" s="16">
        <f t="shared" si="1"/>
        <v>2345000</v>
      </c>
      <c r="D1150" s="16">
        <f t="shared" si="2"/>
        <v>2344344.5</v>
      </c>
      <c r="E1150" s="16">
        <f t="shared" si="3"/>
        <v>-3515861.25</v>
      </c>
      <c r="F1150" s="16">
        <f t="shared" si="4"/>
        <v>5861516.75</v>
      </c>
      <c r="G1150" s="16">
        <f t="shared" si="5"/>
        <v>-1901775.161</v>
      </c>
    </row>
    <row r="1151" ht="15.75" customHeight="1">
      <c r="A1151" s="15">
        <v>1490000.0</v>
      </c>
      <c r="B1151" s="16">
        <f t="shared" si="9"/>
        <v>655.25</v>
      </c>
      <c r="C1151" s="16">
        <f t="shared" si="1"/>
        <v>2347500</v>
      </c>
      <c r="D1151" s="16">
        <f t="shared" si="2"/>
        <v>2346844.75</v>
      </c>
      <c r="E1151" s="16">
        <f t="shared" si="3"/>
        <v>-3519611.875</v>
      </c>
      <c r="F1151" s="16">
        <f t="shared" si="4"/>
        <v>5867767.125</v>
      </c>
      <c r="G1151" s="16">
        <f t="shared" si="5"/>
        <v>-412565.1613</v>
      </c>
    </row>
    <row r="1152" ht="15.75" customHeight="1">
      <c r="A1152" s="15">
        <v>1950000.0</v>
      </c>
      <c r="B1152" s="16">
        <f t="shared" si="9"/>
        <v>655</v>
      </c>
      <c r="C1152" s="16">
        <f t="shared" si="1"/>
        <v>2350000</v>
      </c>
      <c r="D1152" s="16">
        <f t="shared" si="2"/>
        <v>2349345</v>
      </c>
      <c r="E1152" s="16">
        <f t="shared" si="3"/>
        <v>-3523362.5</v>
      </c>
      <c r="F1152" s="16">
        <f t="shared" si="4"/>
        <v>5874017.5</v>
      </c>
      <c r="G1152" s="16">
        <f t="shared" si="5"/>
        <v>47434.83866</v>
      </c>
    </row>
    <row r="1153" ht="15.75" customHeight="1">
      <c r="A1153" s="15">
        <v>1550000.0</v>
      </c>
      <c r="B1153" s="16">
        <f t="shared" si="9"/>
        <v>655</v>
      </c>
      <c r="C1153" s="16">
        <f t="shared" si="1"/>
        <v>2350000</v>
      </c>
      <c r="D1153" s="16">
        <f t="shared" si="2"/>
        <v>2349345</v>
      </c>
      <c r="E1153" s="16">
        <f t="shared" si="3"/>
        <v>-3523362.5</v>
      </c>
      <c r="F1153" s="16">
        <f t="shared" si="4"/>
        <v>5874017.5</v>
      </c>
      <c r="G1153" s="16">
        <f t="shared" si="5"/>
        <v>-352565.1613</v>
      </c>
    </row>
    <row r="1154" ht="15.75" customHeight="1">
      <c r="A1154" s="15">
        <v>2500000.0</v>
      </c>
      <c r="B1154" s="16">
        <f t="shared" si="9"/>
        <v>655</v>
      </c>
      <c r="C1154" s="16">
        <f t="shared" si="1"/>
        <v>2350000</v>
      </c>
      <c r="D1154" s="16">
        <f t="shared" si="2"/>
        <v>2349345</v>
      </c>
      <c r="E1154" s="16">
        <f t="shared" si="3"/>
        <v>-3523362.5</v>
      </c>
      <c r="F1154" s="16">
        <f t="shared" si="4"/>
        <v>5874017.5</v>
      </c>
      <c r="G1154" s="16">
        <f t="shared" si="5"/>
        <v>597434.8387</v>
      </c>
    </row>
    <row r="1155" ht="15.75" customHeight="1">
      <c r="A1155" s="15">
        <v>1100000.0</v>
      </c>
      <c r="B1155" s="16">
        <f t="shared" si="9"/>
        <v>655</v>
      </c>
      <c r="C1155" s="16">
        <f t="shared" si="1"/>
        <v>2347500</v>
      </c>
      <c r="D1155" s="16">
        <f t="shared" si="2"/>
        <v>2346845</v>
      </c>
      <c r="E1155" s="16">
        <f t="shared" si="3"/>
        <v>-3519612.5</v>
      </c>
      <c r="F1155" s="16">
        <f t="shared" si="4"/>
        <v>5867767.5</v>
      </c>
      <c r="G1155" s="16">
        <f t="shared" si="5"/>
        <v>-802565.1613</v>
      </c>
    </row>
    <row r="1156" ht="15.75" customHeight="1">
      <c r="A1156" s="15">
        <v>2500000.0</v>
      </c>
      <c r="B1156" s="16">
        <f t="shared" si="9"/>
        <v>655</v>
      </c>
      <c r="C1156" s="16">
        <f t="shared" si="1"/>
        <v>2350000</v>
      </c>
      <c r="D1156" s="16">
        <f t="shared" si="2"/>
        <v>2349345</v>
      </c>
      <c r="E1156" s="16">
        <f t="shared" si="3"/>
        <v>-3523362.5</v>
      </c>
      <c r="F1156" s="16">
        <f t="shared" si="4"/>
        <v>5874017.5</v>
      </c>
      <c r="G1156" s="16">
        <f t="shared" si="5"/>
        <v>597434.8387</v>
      </c>
    </row>
    <row r="1157" ht="15.75" customHeight="1">
      <c r="A1157" s="15">
        <v>2280000.0</v>
      </c>
      <c r="B1157" s="16">
        <f t="shared" si="9"/>
        <v>655</v>
      </c>
      <c r="C1157" s="16">
        <f t="shared" si="1"/>
        <v>2342500</v>
      </c>
      <c r="D1157" s="16">
        <f t="shared" si="2"/>
        <v>2341845</v>
      </c>
      <c r="E1157" s="16">
        <f t="shared" si="3"/>
        <v>-3512112.5</v>
      </c>
      <c r="F1157" s="16">
        <f t="shared" si="4"/>
        <v>5855267.5</v>
      </c>
      <c r="G1157" s="16">
        <f t="shared" si="5"/>
        <v>377434.8387</v>
      </c>
    </row>
    <row r="1158" ht="15.75" customHeight="1">
      <c r="A1158" s="15">
        <v>1250000.0</v>
      </c>
      <c r="B1158" s="16">
        <f t="shared" si="9"/>
        <v>655</v>
      </c>
      <c r="C1158" s="16">
        <f t="shared" si="1"/>
        <v>2345000</v>
      </c>
      <c r="D1158" s="16">
        <f t="shared" si="2"/>
        <v>2344345</v>
      </c>
      <c r="E1158" s="16">
        <f t="shared" si="3"/>
        <v>-3515862.5</v>
      </c>
      <c r="F1158" s="16">
        <f t="shared" si="4"/>
        <v>5861517.5</v>
      </c>
      <c r="G1158" s="16">
        <f t="shared" si="5"/>
        <v>-652565.1613</v>
      </c>
    </row>
    <row r="1159" ht="15.75" customHeight="1">
      <c r="A1159" s="15">
        <v>3890000.0</v>
      </c>
      <c r="B1159" s="16">
        <f t="shared" si="9"/>
        <v>655</v>
      </c>
      <c r="C1159" s="16">
        <f t="shared" si="1"/>
        <v>2347500</v>
      </c>
      <c r="D1159" s="16">
        <f t="shared" si="2"/>
        <v>2346845</v>
      </c>
      <c r="E1159" s="16">
        <f t="shared" si="3"/>
        <v>-3519612.5</v>
      </c>
      <c r="F1159" s="16">
        <f t="shared" si="4"/>
        <v>5867767.5</v>
      </c>
      <c r="G1159" s="16">
        <f t="shared" si="5"/>
        <v>1987434.839</v>
      </c>
    </row>
    <row r="1160" ht="15.75" customHeight="1">
      <c r="A1160" s="15">
        <v>2800000.0</v>
      </c>
      <c r="B1160" s="16">
        <f t="shared" si="9"/>
        <v>655</v>
      </c>
      <c r="C1160" s="16">
        <f t="shared" si="1"/>
        <v>2340000</v>
      </c>
      <c r="D1160" s="16">
        <f t="shared" si="2"/>
        <v>2339345</v>
      </c>
      <c r="E1160" s="16">
        <f t="shared" si="3"/>
        <v>-3508362.5</v>
      </c>
      <c r="F1160" s="16">
        <f t="shared" si="4"/>
        <v>5849017.5</v>
      </c>
      <c r="G1160" s="16">
        <f t="shared" si="5"/>
        <v>897434.8387</v>
      </c>
    </row>
    <row r="1161" ht="15.75" customHeight="1">
      <c r="A1161" s="15">
        <v>1450000.0</v>
      </c>
      <c r="B1161" s="16">
        <f t="shared" si="9"/>
        <v>655</v>
      </c>
      <c r="C1161" s="16">
        <f t="shared" si="1"/>
        <v>2332500</v>
      </c>
      <c r="D1161" s="16">
        <f t="shared" si="2"/>
        <v>2331845</v>
      </c>
      <c r="E1161" s="16">
        <f t="shared" si="3"/>
        <v>-3497112.5</v>
      </c>
      <c r="F1161" s="16">
        <f t="shared" si="4"/>
        <v>5830267.5</v>
      </c>
      <c r="G1161" s="16">
        <f t="shared" si="5"/>
        <v>-452565.1613</v>
      </c>
    </row>
    <row r="1162" ht="15.75" customHeight="1">
      <c r="A1162" s="15">
        <v>980.0</v>
      </c>
      <c r="B1162" s="16">
        <f t="shared" si="9"/>
        <v>655</v>
      </c>
      <c r="C1162" s="16">
        <f t="shared" si="1"/>
        <v>2335000</v>
      </c>
      <c r="D1162" s="16">
        <f t="shared" si="2"/>
        <v>2334345</v>
      </c>
      <c r="E1162" s="16">
        <f t="shared" si="3"/>
        <v>-3500862.5</v>
      </c>
      <c r="F1162" s="16">
        <f t="shared" si="4"/>
        <v>5836517.5</v>
      </c>
      <c r="G1162" s="16">
        <f t="shared" si="5"/>
        <v>-1901585.161</v>
      </c>
    </row>
    <row r="1163" ht="15.75" customHeight="1">
      <c r="A1163" s="15">
        <v>1390000.0</v>
      </c>
      <c r="B1163" s="16">
        <f t="shared" si="9"/>
        <v>655</v>
      </c>
      <c r="C1163" s="16">
        <f t="shared" si="1"/>
        <v>2337500</v>
      </c>
      <c r="D1163" s="16">
        <f t="shared" si="2"/>
        <v>2336845</v>
      </c>
      <c r="E1163" s="16">
        <f t="shared" si="3"/>
        <v>-3504612.5</v>
      </c>
      <c r="F1163" s="16">
        <f t="shared" si="4"/>
        <v>5842767.5</v>
      </c>
      <c r="G1163" s="16">
        <f t="shared" si="5"/>
        <v>-512565.1613</v>
      </c>
    </row>
    <row r="1164" ht="15.75" customHeight="1">
      <c r="A1164" s="15">
        <v>980.0</v>
      </c>
      <c r="B1164" s="16">
        <f t="shared" si="9"/>
        <v>655</v>
      </c>
      <c r="C1164" s="16">
        <f t="shared" si="1"/>
        <v>2340000</v>
      </c>
      <c r="D1164" s="16">
        <f t="shared" si="2"/>
        <v>2339345</v>
      </c>
      <c r="E1164" s="16">
        <f t="shared" si="3"/>
        <v>-3508362.5</v>
      </c>
      <c r="F1164" s="16">
        <f t="shared" si="4"/>
        <v>5849017.5</v>
      </c>
      <c r="G1164" s="16">
        <f t="shared" si="5"/>
        <v>-1901585.161</v>
      </c>
    </row>
    <row r="1165" ht="15.75" customHeight="1">
      <c r="A1165" s="15">
        <v>1600000.0</v>
      </c>
      <c r="B1165" s="16">
        <f t="shared" si="9"/>
        <v>655</v>
      </c>
      <c r="C1165" s="16">
        <f t="shared" si="1"/>
        <v>2342500</v>
      </c>
      <c r="D1165" s="16">
        <f t="shared" si="2"/>
        <v>2341845</v>
      </c>
      <c r="E1165" s="16">
        <f t="shared" si="3"/>
        <v>-3512112.5</v>
      </c>
      <c r="F1165" s="16">
        <f t="shared" si="4"/>
        <v>5855267.5</v>
      </c>
      <c r="G1165" s="16">
        <f t="shared" si="5"/>
        <v>-302565.1613</v>
      </c>
    </row>
    <row r="1166" ht="15.75" customHeight="1">
      <c r="A1166" s="15">
        <v>1000000.0</v>
      </c>
      <c r="B1166" s="16">
        <f t="shared" si="9"/>
        <v>655</v>
      </c>
      <c r="C1166" s="16">
        <f t="shared" si="1"/>
        <v>2345000</v>
      </c>
      <c r="D1166" s="16">
        <f t="shared" si="2"/>
        <v>2344345</v>
      </c>
      <c r="E1166" s="16">
        <f t="shared" si="3"/>
        <v>-3515862.5</v>
      </c>
      <c r="F1166" s="16">
        <f t="shared" si="4"/>
        <v>5861517.5</v>
      </c>
      <c r="G1166" s="16">
        <f t="shared" si="5"/>
        <v>-902565.1613</v>
      </c>
    </row>
    <row r="1167" ht="15.75" customHeight="1">
      <c r="A1167" s="15">
        <v>1400000.0</v>
      </c>
      <c r="B1167" s="16">
        <f t="shared" si="9"/>
        <v>655</v>
      </c>
      <c r="C1167" s="16">
        <f t="shared" si="1"/>
        <v>2347500</v>
      </c>
      <c r="D1167" s="16">
        <f t="shared" si="2"/>
        <v>2346845</v>
      </c>
      <c r="E1167" s="16">
        <f t="shared" si="3"/>
        <v>-3519612.5</v>
      </c>
      <c r="F1167" s="16">
        <f t="shared" si="4"/>
        <v>5867767.5</v>
      </c>
      <c r="G1167" s="16">
        <f t="shared" si="5"/>
        <v>-502565.1613</v>
      </c>
    </row>
    <row r="1168" ht="15.75" customHeight="1">
      <c r="A1168" s="15">
        <v>1450000.0</v>
      </c>
      <c r="B1168" s="16">
        <f t="shared" si="9"/>
        <v>655</v>
      </c>
      <c r="C1168" s="16">
        <f t="shared" si="1"/>
        <v>2350000</v>
      </c>
      <c r="D1168" s="16">
        <f t="shared" si="2"/>
        <v>2349345</v>
      </c>
      <c r="E1168" s="16">
        <f t="shared" si="3"/>
        <v>-3523362.5</v>
      </c>
      <c r="F1168" s="16">
        <f t="shared" si="4"/>
        <v>5874017.5</v>
      </c>
      <c r="G1168" s="16">
        <f t="shared" si="5"/>
        <v>-452565.1613</v>
      </c>
    </row>
    <row r="1169" ht="15.75" customHeight="1">
      <c r="A1169" s="15">
        <v>730.0</v>
      </c>
      <c r="B1169" s="16">
        <f t="shared" si="9"/>
        <v>655</v>
      </c>
      <c r="C1169" s="16">
        <f t="shared" si="1"/>
        <v>2350000</v>
      </c>
      <c r="D1169" s="16">
        <f t="shared" si="2"/>
        <v>2349345</v>
      </c>
      <c r="E1169" s="16">
        <f t="shared" si="3"/>
        <v>-3523362.5</v>
      </c>
      <c r="F1169" s="16">
        <f t="shared" si="4"/>
        <v>5874017.5</v>
      </c>
      <c r="G1169" s="16">
        <f t="shared" si="5"/>
        <v>-1901835.161</v>
      </c>
    </row>
    <row r="1170" ht="15.75" customHeight="1">
      <c r="A1170" s="15">
        <v>530.0</v>
      </c>
      <c r="B1170" s="16">
        <f t="shared" si="9"/>
        <v>655</v>
      </c>
      <c r="C1170" s="16">
        <f t="shared" si="1"/>
        <v>2350000</v>
      </c>
      <c r="D1170" s="16">
        <f t="shared" si="2"/>
        <v>2349345</v>
      </c>
      <c r="E1170" s="16">
        <f t="shared" si="3"/>
        <v>-3523362.5</v>
      </c>
      <c r="F1170" s="16">
        <f t="shared" si="4"/>
        <v>5874017.5</v>
      </c>
      <c r="G1170" s="16">
        <f t="shared" si="5"/>
        <v>-1902035.161</v>
      </c>
    </row>
    <row r="1171" ht="15.75" customHeight="1">
      <c r="A1171" s="15">
        <v>690.0</v>
      </c>
      <c r="B1171" s="16">
        <f t="shared" si="9"/>
        <v>655</v>
      </c>
      <c r="C1171" s="16">
        <f t="shared" si="1"/>
        <v>2350000</v>
      </c>
      <c r="D1171" s="16">
        <f t="shared" si="2"/>
        <v>2349345</v>
      </c>
      <c r="E1171" s="16">
        <f t="shared" si="3"/>
        <v>-3523362.5</v>
      </c>
      <c r="F1171" s="16">
        <f t="shared" si="4"/>
        <v>5874017.5</v>
      </c>
      <c r="G1171" s="16">
        <f t="shared" si="5"/>
        <v>-1901875.161</v>
      </c>
    </row>
    <row r="1172" ht="15.75" customHeight="1">
      <c r="A1172" s="15">
        <v>560.0</v>
      </c>
      <c r="B1172" s="16">
        <f t="shared" si="9"/>
        <v>655</v>
      </c>
      <c r="C1172" s="16">
        <f t="shared" si="1"/>
        <v>2350000</v>
      </c>
      <c r="D1172" s="16">
        <f t="shared" si="2"/>
        <v>2349345</v>
      </c>
      <c r="E1172" s="16">
        <f t="shared" si="3"/>
        <v>-3523362.5</v>
      </c>
      <c r="F1172" s="16">
        <f t="shared" si="4"/>
        <v>5874017.5</v>
      </c>
      <c r="G1172" s="16">
        <f t="shared" si="5"/>
        <v>-1902005.161</v>
      </c>
    </row>
    <row r="1173" ht="15.75" customHeight="1">
      <c r="A1173" s="15">
        <v>75.0</v>
      </c>
      <c r="B1173" s="16">
        <f t="shared" si="9"/>
        <v>655</v>
      </c>
      <c r="C1173" s="16">
        <f t="shared" si="1"/>
        <v>2350000</v>
      </c>
      <c r="D1173" s="16">
        <f t="shared" si="2"/>
        <v>2349345</v>
      </c>
      <c r="E1173" s="16">
        <f t="shared" si="3"/>
        <v>-3523362.5</v>
      </c>
      <c r="F1173" s="16">
        <f t="shared" si="4"/>
        <v>5874017.5</v>
      </c>
      <c r="G1173" s="16">
        <f t="shared" si="5"/>
        <v>-1902490.161</v>
      </c>
    </row>
    <row r="1174" ht="15.75" customHeight="1">
      <c r="A1174" s="15">
        <v>790.0</v>
      </c>
      <c r="B1174" s="16">
        <f t="shared" si="9"/>
        <v>655</v>
      </c>
      <c r="C1174" s="16">
        <f t="shared" si="1"/>
        <v>2350000</v>
      </c>
      <c r="D1174" s="16">
        <f t="shared" si="2"/>
        <v>2349345</v>
      </c>
      <c r="E1174" s="16">
        <f t="shared" si="3"/>
        <v>-3523362.5</v>
      </c>
      <c r="F1174" s="16">
        <f t="shared" si="4"/>
        <v>5874017.5</v>
      </c>
      <c r="G1174" s="16">
        <f t="shared" si="5"/>
        <v>-1901775.161</v>
      </c>
    </row>
    <row r="1175" ht="15.75" customHeight="1">
      <c r="A1175" s="15">
        <v>885.0</v>
      </c>
      <c r="B1175" s="16">
        <f t="shared" si="9"/>
        <v>655</v>
      </c>
      <c r="C1175" s="16">
        <f t="shared" si="1"/>
        <v>2350000</v>
      </c>
      <c r="D1175" s="16">
        <f t="shared" si="2"/>
        <v>2349345</v>
      </c>
      <c r="E1175" s="16">
        <f t="shared" si="3"/>
        <v>-3523362.5</v>
      </c>
      <c r="F1175" s="16">
        <f t="shared" si="4"/>
        <v>5874017.5</v>
      </c>
      <c r="G1175" s="16">
        <f t="shared" si="5"/>
        <v>-1901680.161</v>
      </c>
    </row>
    <row r="1176" ht="15.75" customHeight="1">
      <c r="A1176" s="15">
        <v>1050000.0</v>
      </c>
      <c r="B1176" s="16">
        <f t="shared" si="9"/>
        <v>655</v>
      </c>
      <c r="C1176" s="16">
        <f t="shared" si="1"/>
        <v>2350000</v>
      </c>
      <c r="D1176" s="16">
        <f t="shared" si="2"/>
        <v>2349345</v>
      </c>
      <c r="E1176" s="16">
        <f t="shared" si="3"/>
        <v>-3523362.5</v>
      </c>
      <c r="F1176" s="16">
        <f t="shared" si="4"/>
        <v>5874017.5</v>
      </c>
      <c r="G1176" s="16">
        <f t="shared" si="5"/>
        <v>-852565.1613</v>
      </c>
    </row>
    <row r="1177" ht="15.75" customHeight="1">
      <c r="A1177" s="15">
        <v>760.0</v>
      </c>
      <c r="B1177" s="16">
        <f t="shared" si="9"/>
        <v>655</v>
      </c>
      <c r="C1177" s="16">
        <f t="shared" si="1"/>
        <v>2350000</v>
      </c>
      <c r="D1177" s="16">
        <f t="shared" si="2"/>
        <v>2349345</v>
      </c>
      <c r="E1177" s="16">
        <f t="shared" si="3"/>
        <v>-3523362.5</v>
      </c>
      <c r="F1177" s="16">
        <f t="shared" si="4"/>
        <v>5874017.5</v>
      </c>
      <c r="G1177" s="16">
        <f t="shared" si="5"/>
        <v>-1901805.161</v>
      </c>
    </row>
    <row r="1178" ht="15.75" customHeight="1">
      <c r="A1178" s="15">
        <v>970.0</v>
      </c>
      <c r="B1178" s="16">
        <f t="shared" si="9"/>
        <v>655</v>
      </c>
      <c r="C1178" s="16">
        <f t="shared" si="1"/>
        <v>2350000</v>
      </c>
      <c r="D1178" s="16">
        <f t="shared" si="2"/>
        <v>2349345</v>
      </c>
      <c r="E1178" s="16">
        <f t="shared" si="3"/>
        <v>-3523362.5</v>
      </c>
      <c r="F1178" s="16">
        <f t="shared" si="4"/>
        <v>5874017.5</v>
      </c>
      <c r="G1178" s="16">
        <f t="shared" si="5"/>
        <v>-1901595.161</v>
      </c>
    </row>
    <row r="1179" ht="15.75" customHeight="1">
      <c r="A1179" s="15">
        <v>720.0</v>
      </c>
      <c r="B1179" s="16">
        <f t="shared" si="9"/>
        <v>655</v>
      </c>
      <c r="C1179" s="16">
        <f t="shared" si="1"/>
        <v>2350000</v>
      </c>
      <c r="D1179" s="16">
        <f t="shared" si="2"/>
        <v>2349345</v>
      </c>
      <c r="E1179" s="16">
        <f t="shared" si="3"/>
        <v>-3523362.5</v>
      </c>
      <c r="F1179" s="16">
        <f t="shared" si="4"/>
        <v>5874017.5</v>
      </c>
      <c r="G1179" s="16">
        <f t="shared" si="5"/>
        <v>-1901845.161</v>
      </c>
    </row>
    <row r="1180" ht="15.75" customHeight="1">
      <c r="A1180" s="15">
        <v>688.0</v>
      </c>
      <c r="B1180" s="16">
        <f t="shared" si="9"/>
        <v>655</v>
      </c>
      <c r="C1180" s="16">
        <f t="shared" si="1"/>
        <v>2350000</v>
      </c>
      <c r="D1180" s="16">
        <f t="shared" si="2"/>
        <v>2349345</v>
      </c>
      <c r="E1180" s="16">
        <f t="shared" si="3"/>
        <v>-3523362.5</v>
      </c>
      <c r="F1180" s="16">
        <f t="shared" si="4"/>
        <v>5874017.5</v>
      </c>
      <c r="G1180" s="16">
        <f t="shared" si="5"/>
        <v>-1901877.161</v>
      </c>
    </row>
    <row r="1181" ht="15.75" customHeight="1">
      <c r="A1181" s="15">
        <v>500.0</v>
      </c>
      <c r="B1181" s="16">
        <f t="shared" si="9"/>
        <v>655</v>
      </c>
      <c r="C1181" s="16">
        <f t="shared" si="1"/>
        <v>2350000</v>
      </c>
      <c r="D1181" s="16">
        <f t="shared" si="2"/>
        <v>2349345</v>
      </c>
      <c r="E1181" s="16">
        <f t="shared" si="3"/>
        <v>-3523362.5</v>
      </c>
      <c r="F1181" s="16">
        <f t="shared" si="4"/>
        <v>5874017.5</v>
      </c>
      <c r="G1181" s="16">
        <f t="shared" si="5"/>
        <v>-1902065.161</v>
      </c>
    </row>
    <row r="1182" ht="15.75" customHeight="1">
      <c r="A1182" s="15">
        <v>1600000.0</v>
      </c>
      <c r="B1182" s="16">
        <f t="shared" si="9"/>
        <v>655</v>
      </c>
      <c r="C1182" s="16">
        <f t="shared" si="1"/>
        <v>2350000</v>
      </c>
      <c r="D1182" s="16">
        <f t="shared" si="2"/>
        <v>2349345</v>
      </c>
      <c r="E1182" s="16">
        <f t="shared" si="3"/>
        <v>-3523362.5</v>
      </c>
      <c r="F1182" s="16">
        <f t="shared" si="4"/>
        <v>5874017.5</v>
      </c>
      <c r="G1182" s="16">
        <f t="shared" si="5"/>
        <v>-302565.1613</v>
      </c>
    </row>
    <row r="1183" ht="15.75" customHeight="1">
      <c r="A1183" s="15">
        <v>520.0</v>
      </c>
      <c r="B1183" s="16">
        <f t="shared" si="9"/>
        <v>655</v>
      </c>
      <c r="C1183" s="16">
        <f t="shared" si="1"/>
        <v>2350000</v>
      </c>
      <c r="D1183" s="16">
        <f t="shared" si="2"/>
        <v>2349345</v>
      </c>
      <c r="E1183" s="16">
        <f t="shared" si="3"/>
        <v>-3523362.5</v>
      </c>
      <c r="F1183" s="16">
        <f t="shared" si="4"/>
        <v>5874017.5</v>
      </c>
      <c r="G1183" s="16">
        <f t="shared" si="5"/>
        <v>-1902045.161</v>
      </c>
    </row>
    <row r="1184" ht="15.75" customHeight="1">
      <c r="A1184" s="15">
        <v>950.0</v>
      </c>
      <c r="B1184" s="16">
        <f t="shared" si="9"/>
        <v>655</v>
      </c>
      <c r="C1184" s="16">
        <f t="shared" si="1"/>
        <v>2350000</v>
      </c>
      <c r="D1184" s="16">
        <f t="shared" si="2"/>
        <v>2349345</v>
      </c>
      <c r="E1184" s="16">
        <f t="shared" si="3"/>
        <v>-3523362.5</v>
      </c>
      <c r="F1184" s="16">
        <f t="shared" si="4"/>
        <v>5874017.5</v>
      </c>
      <c r="G1184" s="16">
        <f t="shared" si="5"/>
        <v>-1901615.161</v>
      </c>
    </row>
    <row r="1185" ht="15.75" customHeight="1">
      <c r="A1185" s="15">
        <v>2700000.0</v>
      </c>
      <c r="B1185" s="16">
        <f t="shared" si="9"/>
        <v>655</v>
      </c>
      <c r="C1185" s="16">
        <f t="shared" si="1"/>
        <v>2350000</v>
      </c>
      <c r="D1185" s="16">
        <f t="shared" si="2"/>
        <v>2349345</v>
      </c>
      <c r="E1185" s="16">
        <f t="shared" si="3"/>
        <v>-3523362.5</v>
      </c>
      <c r="F1185" s="16">
        <f t="shared" si="4"/>
        <v>5874017.5</v>
      </c>
      <c r="G1185" s="16">
        <f t="shared" si="5"/>
        <v>797434.8387</v>
      </c>
    </row>
    <row r="1186" ht="15.75" customHeight="1">
      <c r="A1186" s="15">
        <v>3000000.0</v>
      </c>
      <c r="B1186" s="16">
        <f t="shared" si="9"/>
        <v>655</v>
      </c>
      <c r="C1186" s="16">
        <f t="shared" si="1"/>
        <v>2350000</v>
      </c>
      <c r="D1186" s="16">
        <f t="shared" si="2"/>
        <v>2349345</v>
      </c>
      <c r="E1186" s="16">
        <f t="shared" si="3"/>
        <v>-3523362.5</v>
      </c>
      <c r="F1186" s="16">
        <f t="shared" si="4"/>
        <v>5874017.5</v>
      </c>
      <c r="G1186" s="16">
        <f t="shared" si="5"/>
        <v>1097434.839</v>
      </c>
    </row>
    <row r="1187" ht="15.75" customHeight="1">
      <c r="A1187" s="15">
        <v>1500000.0</v>
      </c>
      <c r="B1187" s="16">
        <f t="shared" si="9"/>
        <v>655</v>
      </c>
      <c r="C1187" s="16">
        <f t="shared" si="1"/>
        <v>2350000</v>
      </c>
      <c r="D1187" s="16">
        <f t="shared" si="2"/>
        <v>2349345</v>
      </c>
      <c r="E1187" s="16">
        <f t="shared" si="3"/>
        <v>-3523362.5</v>
      </c>
      <c r="F1187" s="16">
        <f t="shared" si="4"/>
        <v>5874017.5</v>
      </c>
      <c r="G1187" s="16">
        <f t="shared" si="5"/>
        <v>-402565.1613</v>
      </c>
    </row>
    <row r="1188" ht="15.75" customHeight="1">
      <c r="A1188" s="15">
        <v>2600000.0</v>
      </c>
      <c r="B1188" s="16">
        <f t="shared" si="9"/>
        <v>655</v>
      </c>
      <c r="C1188" s="16">
        <f t="shared" si="1"/>
        <v>2350000</v>
      </c>
      <c r="D1188" s="16">
        <f t="shared" si="2"/>
        <v>2349345</v>
      </c>
      <c r="E1188" s="16">
        <f t="shared" si="3"/>
        <v>-3523362.5</v>
      </c>
      <c r="F1188" s="16">
        <f t="shared" si="4"/>
        <v>5874017.5</v>
      </c>
      <c r="G1188" s="16">
        <f t="shared" si="5"/>
        <v>697434.8387</v>
      </c>
    </row>
    <row r="1189" ht="15.75" customHeight="1">
      <c r="A1189" s="15">
        <v>1180000.0</v>
      </c>
      <c r="B1189" s="16">
        <f t="shared" si="9"/>
        <v>655</v>
      </c>
      <c r="C1189" s="16">
        <f t="shared" si="1"/>
        <v>2350000</v>
      </c>
      <c r="D1189" s="16">
        <f t="shared" si="2"/>
        <v>2349345</v>
      </c>
      <c r="E1189" s="16">
        <f t="shared" si="3"/>
        <v>-3523362.5</v>
      </c>
      <c r="F1189" s="16">
        <f t="shared" si="4"/>
        <v>5874017.5</v>
      </c>
      <c r="G1189" s="16">
        <f t="shared" si="5"/>
        <v>-722565.1613</v>
      </c>
    </row>
    <row r="1190" ht="15.75" customHeight="1">
      <c r="A1190" s="15">
        <v>830.0</v>
      </c>
      <c r="B1190" s="16">
        <f t="shared" si="9"/>
        <v>655</v>
      </c>
      <c r="C1190" s="16">
        <f t="shared" si="1"/>
        <v>2350000</v>
      </c>
      <c r="D1190" s="16">
        <f t="shared" si="2"/>
        <v>2349345</v>
      </c>
      <c r="E1190" s="16">
        <f t="shared" si="3"/>
        <v>-3523362.5</v>
      </c>
      <c r="F1190" s="16">
        <f t="shared" si="4"/>
        <v>5874017.5</v>
      </c>
      <c r="G1190" s="16">
        <f t="shared" si="5"/>
        <v>-1901735.161</v>
      </c>
    </row>
    <row r="1191" ht="15.75" customHeight="1">
      <c r="A1191" s="15">
        <v>1660000.0</v>
      </c>
      <c r="B1191" s="16">
        <f t="shared" si="9"/>
        <v>655</v>
      </c>
      <c r="C1191" s="16">
        <f t="shared" si="1"/>
        <v>2350000</v>
      </c>
      <c r="D1191" s="16">
        <f t="shared" si="2"/>
        <v>2349345</v>
      </c>
      <c r="E1191" s="16">
        <f t="shared" si="3"/>
        <v>-3523362.5</v>
      </c>
      <c r="F1191" s="16">
        <f t="shared" si="4"/>
        <v>5874017.5</v>
      </c>
      <c r="G1191" s="16">
        <f t="shared" si="5"/>
        <v>-242565.1613</v>
      </c>
    </row>
    <row r="1192" ht="15.75" customHeight="1">
      <c r="A1192" s="15">
        <v>2720000.0</v>
      </c>
      <c r="B1192" s="16">
        <f t="shared" si="9"/>
        <v>655</v>
      </c>
      <c r="C1192" s="16">
        <f t="shared" si="1"/>
        <v>2350000</v>
      </c>
      <c r="D1192" s="16">
        <f t="shared" si="2"/>
        <v>2349345</v>
      </c>
      <c r="E1192" s="16">
        <f t="shared" si="3"/>
        <v>-3523362.5</v>
      </c>
      <c r="F1192" s="16">
        <f t="shared" si="4"/>
        <v>5874017.5</v>
      </c>
      <c r="G1192" s="16">
        <f t="shared" si="5"/>
        <v>817434.8387</v>
      </c>
    </row>
    <row r="1193" ht="15.75" customHeight="1">
      <c r="A1193" s="15">
        <v>950.0</v>
      </c>
      <c r="B1193" s="16">
        <f t="shared" si="9"/>
        <v>653.75</v>
      </c>
      <c r="C1193" s="16">
        <f t="shared" si="1"/>
        <v>2350000</v>
      </c>
      <c r="D1193" s="16">
        <f t="shared" si="2"/>
        <v>2349346.25</v>
      </c>
      <c r="E1193" s="16">
        <f t="shared" si="3"/>
        <v>-3523365.625</v>
      </c>
      <c r="F1193" s="16">
        <f t="shared" si="4"/>
        <v>5874019.375</v>
      </c>
      <c r="G1193" s="16">
        <f t="shared" si="5"/>
        <v>-1901615.161</v>
      </c>
    </row>
    <row r="1194" ht="15.75" customHeight="1">
      <c r="A1194" s="15">
        <v>800.0</v>
      </c>
      <c r="B1194" s="16">
        <f t="shared" si="9"/>
        <v>652.5</v>
      </c>
      <c r="C1194" s="16">
        <f t="shared" si="1"/>
        <v>2350000</v>
      </c>
      <c r="D1194" s="16">
        <f t="shared" si="2"/>
        <v>2349347.5</v>
      </c>
      <c r="E1194" s="16">
        <f t="shared" si="3"/>
        <v>-3523368.75</v>
      </c>
      <c r="F1194" s="16">
        <f t="shared" si="4"/>
        <v>5874021.25</v>
      </c>
      <c r="G1194" s="16">
        <f t="shared" si="5"/>
        <v>-1901765.161</v>
      </c>
    </row>
    <row r="1195" ht="15.75" customHeight="1">
      <c r="A1195" s="15">
        <v>3317400.0</v>
      </c>
      <c r="B1195" s="16">
        <f t="shared" si="9"/>
        <v>651.25</v>
      </c>
      <c r="C1195" s="16">
        <f t="shared" si="1"/>
        <v>2350000</v>
      </c>
      <c r="D1195" s="16">
        <f t="shared" si="2"/>
        <v>2349348.75</v>
      </c>
      <c r="E1195" s="16">
        <f t="shared" si="3"/>
        <v>-3523371.875</v>
      </c>
      <c r="F1195" s="16">
        <f t="shared" si="4"/>
        <v>5874023.125</v>
      </c>
      <c r="G1195" s="16">
        <f t="shared" si="5"/>
        <v>1414834.839</v>
      </c>
    </row>
    <row r="1196" ht="15.75" customHeight="1">
      <c r="A1196" s="15">
        <v>485.0</v>
      </c>
      <c r="B1196" s="16">
        <f t="shared" si="9"/>
        <v>650</v>
      </c>
      <c r="C1196" s="16">
        <f t="shared" si="1"/>
        <v>2350000</v>
      </c>
      <c r="D1196" s="16">
        <f t="shared" si="2"/>
        <v>2349350</v>
      </c>
      <c r="E1196" s="16">
        <f t="shared" si="3"/>
        <v>-3523375</v>
      </c>
      <c r="F1196" s="16">
        <f t="shared" si="4"/>
        <v>5874025</v>
      </c>
      <c r="G1196" s="16">
        <f t="shared" si="5"/>
        <v>-1902080.161</v>
      </c>
    </row>
    <row r="1197" ht="15.75" customHeight="1">
      <c r="A1197" s="15">
        <v>5611.0</v>
      </c>
      <c r="B1197" s="16">
        <f t="shared" si="9"/>
        <v>653.75</v>
      </c>
      <c r="C1197" s="16">
        <f t="shared" si="1"/>
        <v>2350000</v>
      </c>
      <c r="D1197" s="16">
        <f t="shared" si="2"/>
        <v>2349346.25</v>
      </c>
      <c r="E1197" s="16">
        <f t="shared" si="3"/>
        <v>-3523365.625</v>
      </c>
      <c r="F1197" s="16">
        <f t="shared" si="4"/>
        <v>5874019.375</v>
      </c>
      <c r="G1197" s="16">
        <f t="shared" si="5"/>
        <v>-1896954.161</v>
      </c>
    </row>
    <row r="1198" ht="15.75" customHeight="1">
      <c r="A1198" s="15">
        <v>2535300.0</v>
      </c>
      <c r="B1198" s="16">
        <f t="shared" si="9"/>
        <v>652.5</v>
      </c>
      <c r="C1198" s="16">
        <f t="shared" si="1"/>
        <v>2350000</v>
      </c>
      <c r="D1198" s="16">
        <f t="shared" si="2"/>
        <v>2349347.5</v>
      </c>
      <c r="E1198" s="16">
        <f t="shared" si="3"/>
        <v>-3523368.75</v>
      </c>
      <c r="F1198" s="16">
        <f t="shared" si="4"/>
        <v>5874021.25</v>
      </c>
      <c r="G1198" s="16">
        <f t="shared" si="5"/>
        <v>632734.8387</v>
      </c>
    </row>
    <row r="1199" ht="15.75" customHeight="1">
      <c r="A1199" s="15">
        <v>1890000.0</v>
      </c>
      <c r="B1199" s="16">
        <f t="shared" si="9"/>
        <v>651.25</v>
      </c>
      <c r="C1199" s="16">
        <f t="shared" si="1"/>
        <v>2350000</v>
      </c>
      <c r="D1199" s="16">
        <f t="shared" si="2"/>
        <v>2349348.75</v>
      </c>
      <c r="E1199" s="16">
        <f t="shared" si="3"/>
        <v>-3523371.875</v>
      </c>
      <c r="F1199" s="16">
        <f t="shared" si="4"/>
        <v>5874023.125</v>
      </c>
      <c r="G1199" s="16">
        <f t="shared" si="5"/>
        <v>-12565.16134</v>
      </c>
    </row>
    <row r="1200" ht="15.75" customHeight="1">
      <c r="A1200" s="15">
        <v>1818450.0</v>
      </c>
      <c r="B1200" s="16">
        <f t="shared" si="9"/>
        <v>650</v>
      </c>
      <c r="C1200" s="16">
        <f t="shared" si="1"/>
        <v>2350000</v>
      </c>
      <c r="D1200" s="16">
        <f t="shared" si="2"/>
        <v>2349350</v>
      </c>
      <c r="E1200" s="16">
        <f t="shared" si="3"/>
        <v>-3523375</v>
      </c>
      <c r="F1200" s="16">
        <f t="shared" si="4"/>
        <v>5874025</v>
      </c>
      <c r="G1200" s="16">
        <f t="shared" si="5"/>
        <v>-84115.16134</v>
      </c>
    </row>
    <row r="1201" ht="15.75" customHeight="1">
      <c r="A1201" s="15">
        <v>1300000.0</v>
      </c>
      <c r="B1201" s="16">
        <f t="shared" si="9"/>
        <v>650</v>
      </c>
      <c r="C1201" s="16">
        <f t="shared" si="1"/>
        <v>2350000</v>
      </c>
      <c r="D1201" s="16">
        <f t="shared" si="2"/>
        <v>2349350</v>
      </c>
      <c r="E1201" s="16">
        <f t="shared" si="3"/>
        <v>-3523375</v>
      </c>
      <c r="F1201" s="16">
        <f t="shared" si="4"/>
        <v>5874025</v>
      </c>
      <c r="G1201" s="16">
        <f t="shared" si="5"/>
        <v>-602565.1613</v>
      </c>
    </row>
    <row r="1202" ht="15.75" customHeight="1">
      <c r="A1202" s="15">
        <v>4600000.0</v>
      </c>
      <c r="B1202" s="16">
        <f t="shared" si="9"/>
        <v>650</v>
      </c>
      <c r="C1202" s="16">
        <f t="shared" si="1"/>
        <v>2350000</v>
      </c>
      <c r="D1202" s="16">
        <f t="shared" si="2"/>
        <v>2349350</v>
      </c>
      <c r="E1202" s="16">
        <f t="shared" si="3"/>
        <v>-3523375</v>
      </c>
      <c r="F1202" s="16">
        <f t="shared" si="4"/>
        <v>5874025</v>
      </c>
      <c r="G1202" s="16">
        <f t="shared" si="5"/>
        <v>2697434.839</v>
      </c>
    </row>
    <row r="1203" ht="15.75" customHeight="1">
      <c r="A1203" s="15">
        <v>2700000.0</v>
      </c>
      <c r="B1203" s="16">
        <f t="shared" si="9"/>
        <v>650</v>
      </c>
      <c r="C1203" s="16">
        <f t="shared" si="1"/>
        <v>2350000</v>
      </c>
      <c r="D1203" s="16">
        <f t="shared" si="2"/>
        <v>2349350</v>
      </c>
      <c r="E1203" s="16">
        <f t="shared" si="3"/>
        <v>-3523375</v>
      </c>
      <c r="F1203" s="16">
        <f t="shared" si="4"/>
        <v>5874025</v>
      </c>
      <c r="G1203" s="16">
        <f t="shared" si="5"/>
        <v>797434.8387</v>
      </c>
    </row>
    <row r="1204" ht="15.75" customHeight="1">
      <c r="A1204" s="15">
        <v>4600000.0</v>
      </c>
      <c r="B1204" s="16">
        <f t="shared" si="9"/>
        <v>650</v>
      </c>
      <c r="C1204" s="16">
        <f t="shared" si="1"/>
        <v>2350000</v>
      </c>
      <c r="D1204" s="16">
        <f t="shared" si="2"/>
        <v>2349350</v>
      </c>
      <c r="E1204" s="16">
        <f t="shared" si="3"/>
        <v>-3523375</v>
      </c>
      <c r="F1204" s="16">
        <f t="shared" si="4"/>
        <v>5874025</v>
      </c>
      <c r="G1204" s="16">
        <f t="shared" si="5"/>
        <v>2697434.839</v>
      </c>
    </row>
    <row r="1205" ht="15.75" customHeight="1">
      <c r="A1205" s="15">
        <v>520.0</v>
      </c>
      <c r="B1205" s="16">
        <f t="shared" si="9"/>
        <v>650</v>
      </c>
      <c r="C1205" s="16">
        <f t="shared" si="1"/>
        <v>2350000</v>
      </c>
      <c r="D1205" s="16">
        <f t="shared" si="2"/>
        <v>2349350</v>
      </c>
      <c r="E1205" s="16">
        <f t="shared" si="3"/>
        <v>-3523375</v>
      </c>
      <c r="F1205" s="16">
        <f t="shared" si="4"/>
        <v>5874025</v>
      </c>
      <c r="G1205" s="16">
        <f t="shared" si="5"/>
        <v>-1902045.161</v>
      </c>
    </row>
    <row r="1206" ht="15.75" customHeight="1">
      <c r="A1206" s="15">
        <v>3500000.0</v>
      </c>
      <c r="B1206" s="16">
        <f t="shared" si="9"/>
        <v>650</v>
      </c>
      <c r="C1206" s="16">
        <f t="shared" si="1"/>
        <v>2350000</v>
      </c>
      <c r="D1206" s="16">
        <f t="shared" si="2"/>
        <v>2349350</v>
      </c>
      <c r="E1206" s="16">
        <f t="shared" si="3"/>
        <v>-3523375</v>
      </c>
      <c r="F1206" s="16">
        <f t="shared" si="4"/>
        <v>5874025</v>
      </c>
      <c r="G1206" s="16">
        <f t="shared" si="5"/>
        <v>1597434.839</v>
      </c>
    </row>
    <row r="1207" ht="15.75" customHeight="1">
      <c r="A1207" s="15">
        <v>2800000.0</v>
      </c>
      <c r="B1207" s="16">
        <f t="shared" si="9"/>
        <v>650</v>
      </c>
      <c r="C1207" s="16">
        <f t="shared" si="1"/>
        <v>2347500</v>
      </c>
      <c r="D1207" s="16">
        <f t="shared" si="2"/>
        <v>2346850</v>
      </c>
      <c r="E1207" s="16">
        <f t="shared" si="3"/>
        <v>-3519625</v>
      </c>
      <c r="F1207" s="16">
        <f t="shared" si="4"/>
        <v>5867775</v>
      </c>
      <c r="G1207" s="16">
        <f t="shared" si="5"/>
        <v>897434.8387</v>
      </c>
    </row>
    <row r="1208" ht="15.75" customHeight="1">
      <c r="A1208" s="15">
        <v>850.0</v>
      </c>
      <c r="B1208" s="16">
        <f t="shared" si="9"/>
        <v>650</v>
      </c>
      <c r="C1208" s="16">
        <f t="shared" si="1"/>
        <v>2340000</v>
      </c>
      <c r="D1208" s="16">
        <f t="shared" si="2"/>
        <v>2339350</v>
      </c>
      <c r="E1208" s="16">
        <f t="shared" si="3"/>
        <v>-3508375</v>
      </c>
      <c r="F1208" s="16">
        <f t="shared" si="4"/>
        <v>5849025</v>
      </c>
      <c r="G1208" s="16">
        <f t="shared" si="5"/>
        <v>-1901715.161</v>
      </c>
    </row>
    <row r="1209" ht="15.75" customHeight="1">
      <c r="A1209" s="15">
        <v>1050000.0</v>
      </c>
      <c r="B1209" s="16">
        <f t="shared" si="9"/>
        <v>650</v>
      </c>
      <c r="C1209" s="16">
        <f t="shared" si="1"/>
        <v>2342500</v>
      </c>
      <c r="D1209" s="16">
        <f t="shared" si="2"/>
        <v>2341850</v>
      </c>
      <c r="E1209" s="16">
        <f t="shared" si="3"/>
        <v>-3512125</v>
      </c>
      <c r="F1209" s="16">
        <f t="shared" si="4"/>
        <v>5855275</v>
      </c>
      <c r="G1209" s="16">
        <f t="shared" si="5"/>
        <v>-852565.1613</v>
      </c>
    </row>
    <row r="1210" ht="15.75" customHeight="1">
      <c r="A1210" s="15">
        <v>495.0</v>
      </c>
      <c r="B1210" s="16">
        <f t="shared" si="9"/>
        <v>650</v>
      </c>
      <c r="C1210" s="16">
        <f t="shared" si="1"/>
        <v>2345000</v>
      </c>
      <c r="D1210" s="16">
        <f t="shared" si="2"/>
        <v>2344350</v>
      </c>
      <c r="E1210" s="16">
        <f t="shared" si="3"/>
        <v>-3515875</v>
      </c>
      <c r="F1210" s="16">
        <f t="shared" si="4"/>
        <v>5861525</v>
      </c>
      <c r="G1210" s="16">
        <f t="shared" si="5"/>
        <v>-1902070.161</v>
      </c>
    </row>
    <row r="1211" ht="15.75" customHeight="1">
      <c r="A1211" s="15">
        <v>530.0</v>
      </c>
      <c r="B1211" s="16">
        <f t="shared" si="9"/>
        <v>650</v>
      </c>
      <c r="C1211" s="16">
        <f t="shared" si="1"/>
        <v>2347500</v>
      </c>
      <c r="D1211" s="16">
        <f t="shared" si="2"/>
        <v>2346850</v>
      </c>
      <c r="E1211" s="16">
        <f t="shared" si="3"/>
        <v>-3519625</v>
      </c>
      <c r="F1211" s="16">
        <f t="shared" si="4"/>
        <v>5867775</v>
      </c>
      <c r="G1211" s="16">
        <f t="shared" si="5"/>
        <v>-1902035.161</v>
      </c>
    </row>
    <row r="1212" ht="15.75" customHeight="1">
      <c r="A1212" s="15">
        <v>678.0</v>
      </c>
      <c r="B1212" s="16">
        <f t="shared" si="9"/>
        <v>650</v>
      </c>
      <c r="C1212" s="16">
        <f t="shared" si="1"/>
        <v>2350000</v>
      </c>
      <c r="D1212" s="16">
        <f t="shared" si="2"/>
        <v>2349350</v>
      </c>
      <c r="E1212" s="16">
        <f t="shared" si="3"/>
        <v>-3523375</v>
      </c>
      <c r="F1212" s="16">
        <f t="shared" si="4"/>
        <v>5874025</v>
      </c>
      <c r="G1212" s="16">
        <f t="shared" si="5"/>
        <v>-1901887.161</v>
      </c>
    </row>
    <row r="1213" ht="15.75" customHeight="1">
      <c r="A1213" s="15">
        <v>550.0</v>
      </c>
      <c r="B1213" s="16">
        <f t="shared" si="9"/>
        <v>650</v>
      </c>
      <c r="C1213" s="16">
        <f t="shared" si="1"/>
        <v>2350000</v>
      </c>
      <c r="D1213" s="16">
        <f t="shared" si="2"/>
        <v>2349350</v>
      </c>
      <c r="E1213" s="16">
        <f t="shared" si="3"/>
        <v>-3523375</v>
      </c>
      <c r="F1213" s="16">
        <f t="shared" si="4"/>
        <v>5874025</v>
      </c>
      <c r="G1213" s="16">
        <f t="shared" si="5"/>
        <v>-1902015.161</v>
      </c>
    </row>
    <row r="1214" ht="15.75" customHeight="1">
      <c r="A1214" s="15">
        <v>1050000.0</v>
      </c>
      <c r="B1214" s="16">
        <f t="shared" si="9"/>
        <v>652.5</v>
      </c>
      <c r="C1214" s="16">
        <f t="shared" si="1"/>
        <v>2350000</v>
      </c>
      <c r="D1214" s="16">
        <f t="shared" si="2"/>
        <v>2349347.5</v>
      </c>
      <c r="E1214" s="16">
        <f t="shared" si="3"/>
        <v>-3523368.75</v>
      </c>
      <c r="F1214" s="16">
        <f t="shared" si="4"/>
        <v>5874021.25</v>
      </c>
      <c r="G1214" s="16">
        <f t="shared" si="5"/>
        <v>-852565.1613</v>
      </c>
    </row>
    <row r="1215" ht="15.75" customHeight="1">
      <c r="A1215" s="15">
        <v>1060000.0</v>
      </c>
      <c r="B1215" s="16">
        <f t="shared" si="9"/>
        <v>651.25</v>
      </c>
      <c r="C1215" s="16">
        <f t="shared" si="1"/>
        <v>2350000</v>
      </c>
      <c r="D1215" s="16">
        <f t="shared" si="2"/>
        <v>2349348.75</v>
      </c>
      <c r="E1215" s="16">
        <f t="shared" si="3"/>
        <v>-3523371.875</v>
      </c>
      <c r="F1215" s="16">
        <f t="shared" si="4"/>
        <v>5874023.125</v>
      </c>
      <c r="G1215" s="16">
        <f t="shared" si="5"/>
        <v>-842565.1613</v>
      </c>
    </row>
    <row r="1216" ht="15.75" customHeight="1">
      <c r="A1216" s="15">
        <v>638.0</v>
      </c>
      <c r="B1216" s="16">
        <f t="shared" si="9"/>
        <v>650</v>
      </c>
      <c r="C1216" s="16">
        <f t="shared" si="1"/>
        <v>2350000</v>
      </c>
      <c r="D1216" s="16">
        <f t="shared" si="2"/>
        <v>2349350</v>
      </c>
      <c r="E1216" s="16">
        <f t="shared" si="3"/>
        <v>-3523375</v>
      </c>
      <c r="F1216" s="16">
        <f t="shared" si="4"/>
        <v>5874025</v>
      </c>
      <c r="G1216" s="16">
        <f t="shared" si="5"/>
        <v>-1901927.161</v>
      </c>
    </row>
    <row r="1217" ht="15.75" customHeight="1">
      <c r="A1217" s="15">
        <v>2480000.0</v>
      </c>
      <c r="B1217" s="16">
        <f t="shared" si="9"/>
        <v>653.75</v>
      </c>
      <c r="C1217" s="16">
        <f t="shared" si="1"/>
        <v>2350000</v>
      </c>
      <c r="D1217" s="16">
        <f t="shared" si="2"/>
        <v>2349346.25</v>
      </c>
      <c r="E1217" s="16">
        <f t="shared" si="3"/>
        <v>-3523365.625</v>
      </c>
      <c r="F1217" s="16">
        <f t="shared" si="4"/>
        <v>5874019.375</v>
      </c>
      <c r="G1217" s="16">
        <f t="shared" si="5"/>
        <v>577434.8387</v>
      </c>
    </row>
    <row r="1218" ht="15.75" customHeight="1">
      <c r="A1218" s="15">
        <v>920.0</v>
      </c>
      <c r="B1218" s="16">
        <f t="shared" si="9"/>
        <v>652.5</v>
      </c>
      <c r="C1218" s="16">
        <f t="shared" si="1"/>
        <v>2350000</v>
      </c>
      <c r="D1218" s="16">
        <f t="shared" si="2"/>
        <v>2349347.5</v>
      </c>
      <c r="E1218" s="16">
        <f t="shared" si="3"/>
        <v>-3523368.75</v>
      </c>
      <c r="F1218" s="16">
        <f t="shared" si="4"/>
        <v>5874021.25</v>
      </c>
      <c r="G1218" s="16">
        <f t="shared" si="5"/>
        <v>-1901645.161</v>
      </c>
    </row>
    <row r="1219" ht="15.75" customHeight="1">
      <c r="A1219" s="15">
        <v>1161850.0</v>
      </c>
      <c r="B1219" s="16">
        <f t="shared" si="9"/>
        <v>651.25</v>
      </c>
      <c r="C1219" s="16">
        <f t="shared" si="1"/>
        <v>2350000</v>
      </c>
      <c r="D1219" s="16">
        <f t="shared" si="2"/>
        <v>2349348.75</v>
      </c>
      <c r="E1219" s="16">
        <f t="shared" si="3"/>
        <v>-3523371.875</v>
      </c>
      <c r="F1219" s="16">
        <f t="shared" si="4"/>
        <v>5874023.125</v>
      </c>
      <c r="G1219" s="16">
        <f t="shared" si="5"/>
        <v>-740715.1613</v>
      </c>
    </row>
    <row r="1220" ht="15.75" customHeight="1">
      <c r="A1220" s="15">
        <v>1730000.0</v>
      </c>
      <c r="B1220" s="16">
        <f t="shared" si="9"/>
        <v>650</v>
      </c>
      <c r="C1220" s="16">
        <f t="shared" si="1"/>
        <v>2350000</v>
      </c>
      <c r="D1220" s="16">
        <f t="shared" si="2"/>
        <v>2349350</v>
      </c>
      <c r="E1220" s="16">
        <f t="shared" si="3"/>
        <v>-3523375</v>
      </c>
      <c r="F1220" s="16">
        <f t="shared" si="4"/>
        <v>5874025</v>
      </c>
      <c r="G1220" s="16">
        <f t="shared" si="5"/>
        <v>-172565.1613</v>
      </c>
    </row>
    <row r="1221" ht="15.75" customHeight="1">
      <c r="A1221" s="15">
        <v>1750000.0</v>
      </c>
      <c r="B1221" s="16">
        <f t="shared" si="9"/>
        <v>650</v>
      </c>
      <c r="C1221" s="16">
        <f t="shared" si="1"/>
        <v>2350000</v>
      </c>
      <c r="D1221" s="16">
        <f t="shared" si="2"/>
        <v>2349350</v>
      </c>
      <c r="E1221" s="16">
        <f t="shared" si="3"/>
        <v>-3523375</v>
      </c>
      <c r="F1221" s="16">
        <f t="shared" si="4"/>
        <v>5874025</v>
      </c>
      <c r="G1221" s="16">
        <f t="shared" si="5"/>
        <v>-152565.1613</v>
      </c>
    </row>
    <row r="1222" ht="15.75" customHeight="1">
      <c r="A1222" s="15">
        <v>800.0</v>
      </c>
      <c r="B1222" s="16">
        <f t="shared" si="9"/>
        <v>650</v>
      </c>
      <c r="C1222" s="16">
        <f t="shared" si="1"/>
        <v>2350000</v>
      </c>
      <c r="D1222" s="16">
        <f t="shared" si="2"/>
        <v>2349350</v>
      </c>
      <c r="E1222" s="16">
        <f t="shared" si="3"/>
        <v>-3523375</v>
      </c>
      <c r="F1222" s="16">
        <f t="shared" si="4"/>
        <v>5874025</v>
      </c>
      <c r="G1222" s="16">
        <f t="shared" si="5"/>
        <v>-1901765.161</v>
      </c>
    </row>
    <row r="1223" ht="15.75" customHeight="1">
      <c r="A1223" s="15">
        <v>680.0</v>
      </c>
      <c r="B1223" s="16">
        <f t="shared" si="9"/>
        <v>650</v>
      </c>
      <c r="C1223" s="16">
        <f t="shared" si="1"/>
        <v>2350000</v>
      </c>
      <c r="D1223" s="16">
        <f t="shared" si="2"/>
        <v>2349350</v>
      </c>
      <c r="E1223" s="16">
        <f t="shared" si="3"/>
        <v>-3523375</v>
      </c>
      <c r="F1223" s="16">
        <f t="shared" si="4"/>
        <v>5874025</v>
      </c>
      <c r="G1223" s="16">
        <f t="shared" si="5"/>
        <v>-1901885.161</v>
      </c>
    </row>
    <row r="1224" ht="15.75" customHeight="1">
      <c r="A1224" s="15">
        <v>1300000.0</v>
      </c>
      <c r="B1224" s="16">
        <f t="shared" si="9"/>
        <v>650</v>
      </c>
      <c r="C1224" s="16">
        <f t="shared" si="1"/>
        <v>2350000</v>
      </c>
      <c r="D1224" s="16">
        <f t="shared" si="2"/>
        <v>2349350</v>
      </c>
      <c r="E1224" s="16">
        <f t="shared" si="3"/>
        <v>-3523375</v>
      </c>
      <c r="F1224" s="16">
        <f t="shared" si="4"/>
        <v>5874025</v>
      </c>
      <c r="G1224" s="16">
        <f t="shared" si="5"/>
        <v>-602565.1613</v>
      </c>
    </row>
    <row r="1225" ht="15.75" customHeight="1">
      <c r="A1225" s="15">
        <v>1120000.0</v>
      </c>
      <c r="B1225" s="16">
        <f t="shared" si="9"/>
        <v>650</v>
      </c>
      <c r="C1225" s="16">
        <f t="shared" si="1"/>
        <v>2350000</v>
      </c>
      <c r="D1225" s="16">
        <f t="shared" si="2"/>
        <v>2349350</v>
      </c>
      <c r="E1225" s="16">
        <f t="shared" si="3"/>
        <v>-3523375</v>
      </c>
      <c r="F1225" s="16">
        <f t="shared" si="4"/>
        <v>5874025</v>
      </c>
      <c r="G1225" s="16">
        <f t="shared" si="5"/>
        <v>-782565.1613</v>
      </c>
    </row>
    <row r="1226" ht="15.75" customHeight="1">
      <c r="A1226" s="15">
        <v>760.0</v>
      </c>
      <c r="B1226" s="16">
        <f t="shared" si="9"/>
        <v>650</v>
      </c>
      <c r="C1226" s="16">
        <f t="shared" si="1"/>
        <v>2350000</v>
      </c>
      <c r="D1226" s="16">
        <f t="shared" si="2"/>
        <v>2349350</v>
      </c>
      <c r="E1226" s="16">
        <f t="shared" si="3"/>
        <v>-3523375</v>
      </c>
      <c r="F1226" s="16">
        <f t="shared" si="4"/>
        <v>5874025</v>
      </c>
      <c r="G1226" s="16">
        <f t="shared" si="5"/>
        <v>-1901805.161</v>
      </c>
    </row>
    <row r="1227" ht="15.75" customHeight="1">
      <c r="A1227" s="15">
        <v>855.0</v>
      </c>
      <c r="B1227" s="16">
        <f t="shared" si="9"/>
        <v>650</v>
      </c>
      <c r="C1227" s="16">
        <f t="shared" si="1"/>
        <v>2350000</v>
      </c>
      <c r="D1227" s="16">
        <f t="shared" si="2"/>
        <v>2349350</v>
      </c>
      <c r="E1227" s="16">
        <f t="shared" si="3"/>
        <v>-3523375</v>
      </c>
      <c r="F1227" s="16">
        <f t="shared" si="4"/>
        <v>5874025</v>
      </c>
      <c r="G1227" s="16">
        <f t="shared" si="5"/>
        <v>-1901710.161</v>
      </c>
    </row>
    <row r="1228" ht="15.75" customHeight="1">
      <c r="A1228" s="15">
        <v>599.0</v>
      </c>
      <c r="B1228" s="16">
        <f t="shared" si="9"/>
        <v>650</v>
      </c>
      <c r="C1228" s="16">
        <f t="shared" si="1"/>
        <v>2350000</v>
      </c>
      <c r="D1228" s="16">
        <f t="shared" si="2"/>
        <v>2349350</v>
      </c>
      <c r="E1228" s="16">
        <f t="shared" si="3"/>
        <v>-3523375</v>
      </c>
      <c r="F1228" s="16">
        <f t="shared" si="4"/>
        <v>5874025</v>
      </c>
      <c r="G1228" s="16">
        <f t="shared" si="5"/>
        <v>-1901966.161</v>
      </c>
    </row>
    <row r="1229" ht="15.75" customHeight="1">
      <c r="A1229" s="15">
        <v>2600000.0</v>
      </c>
      <c r="B1229" s="16">
        <f t="shared" si="9"/>
        <v>650</v>
      </c>
      <c r="C1229" s="16">
        <f t="shared" si="1"/>
        <v>2350000</v>
      </c>
      <c r="D1229" s="16">
        <f t="shared" si="2"/>
        <v>2349350</v>
      </c>
      <c r="E1229" s="16">
        <f t="shared" si="3"/>
        <v>-3523375</v>
      </c>
      <c r="F1229" s="16">
        <f t="shared" si="4"/>
        <v>5874025</v>
      </c>
      <c r="G1229" s="16">
        <f t="shared" si="5"/>
        <v>697434.8387</v>
      </c>
    </row>
    <row r="1230" ht="15.75" customHeight="1">
      <c r="A1230" s="15">
        <v>1.82E7</v>
      </c>
      <c r="B1230" s="16">
        <f t="shared" si="9"/>
        <v>650</v>
      </c>
      <c r="C1230" s="16">
        <f t="shared" si="1"/>
        <v>2350000</v>
      </c>
      <c r="D1230" s="16">
        <f t="shared" si="2"/>
        <v>2349350</v>
      </c>
      <c r="E1230" s="16">
        <f t="shared" si="3"/>
        <v>-3523375</v>
      </c>
      <c r="F1230" s="16">
        <f t="shared" si="4"/>
        <v>5874025</v>
      </c>
      <c r="G1230" s="16">
        <f t="shared" si="5"/>
        <v>16297434.84</v>
      </c>
    </row>
    <row r="1231" ht="15.75" customHeight="1">
      <c r="A1231" s="15">
        <v>688.0</v>
      </c>
      <c r="B1231" s="16">
        <f t="shared" si="9"/>
        <v>650</v>
      </c>
      <c r="C1231" s="16">
        <f t="shared" si="1"/>
        <v>2350000</v>
      </c>
      <c r="D1231" s="16">
        <f t="shared" si="2"/>
        <v>2349350</v>
      </c>
      <c r="E1231" s="16">
        <f t="shared" si="3"/>
        <v>-3523375</v>
      </c>
      <c r="F1231" s="16">
        <f t="shared" si="4"/>
        <v>5874025</v>
      </c>
      <c r="G1231" s="16">
        <f t="shared" si="5"/>
        <v>-1901877.161</v>
      </c>
    </row>
    <row r="1232" ht="15.75" customHeight="1">
      <c r="A1232" s="15">
        <v>680.0</v>
      </c>
      <c r="B1232" s="16">
        <f t="shared" si="9"/>
        <v>650</v>
      </c>
      <c r="C1232" s="16">
        <f t="shared" si="1"/>
        <v>2350000</v>
      </c>
      <c r="D1232" s="16">
        <f t="shared" si="2"/>
        <v>2349350</v>
      </c>
      <c r="E1232" s="16">
        <f t="shared" si="3"/>
        <v>-3523375</v>
      </c>
      <c r="F1232" s="16">
        <f t="shared" si="4"/>
        <v>5874025</v>
      </c>
      <c r="G1232" s="16">
        <f t="shared" si="5"/>
        <v>-1901885.161</v>
      </c>
    </row>
    <row r="1233" ht="15.75" customHeight="1">
      <c r="A1233" s="15">
        <v>680.0</v>
      </c>
      <c r="B1233" s="16">
        <f t="shared" si="9"/>
        <v>650</v>
      </c>
      <c r="C1233" s="16">
        <f t="shared" si="1"/>
        <v>2350000</v>
      </c>
      <c r="D1233" s="16">
        <f t="shared" si="2"/>
        <v>2349350</v>
      </c>
      <c r="E1233" s="16">
        <f t="shared" si="3"/>
        <v>-3523375</v>
      </c>
      <c r="F1233" s="16">
        <f t="shared" si="4"/>
        <v>5874025</v>
      </c>
      <c r="G1233" s="16">
        <f t="shared" si="5"/>
        <v>-1901885.161</v>
      </c>
    </row>
    <row r="1234" ht="15.75" customHeight="1">
      <c r="A1234" s="15">
        <v>1250000.0</v>
      </c>
      <c r="B1234" s="16">
        <f t="shared" si="9"/>
        <v>650</v>
      </c>
      <c r="C1234" s="16">
        <f t="shared" si="1"/>
        <v>2350000</v>
      </c>
      <c r="D1234" s="16">
        <f t="shared" si="2"/>
        <v>2349350</v>
      </c>
      <c r="E1234" s="16">
        <f t="shared" si="3"/>
        <v>-3523375</v>
      </c>
      <c r="F1234" s="16">
        <f t="shared" si="4"/>
        <v>5874025</v>
      </c>
      <c r="G1234" s="16">
        <f t="shared" si="5"/>
        <v>-652565.1613</v>
      </c>
    </row>
    <row r="1235" ht="15.75" customHeight="1">
      <c r="A1235" s="15">
        <v>668.0</v>
      </c>
      <c r="B1235" s="16">
        <f t="shared" si="9"/>
        <v>650</v>
      </c>
      <c r="C1235" s="16">
        <f t="shared" si="1"/>
        <v>2350000</v>
      </c>
      <c r="D1235" s="16">
        <f t="shared" si="2"/>
        <v>2349350</v>
      </c>
      <c r="E1235" s="16">
        <f t="shared" si="3"/>
        <v>-3523375</v>
      </c>
      <c r="F1235" s="16">
        <f t="shared" si="4"/>
        <v>5874025</v>
      </c>
      <c r="G1235" s="16">
        <f t="shared" si="5"/>
        <v>-1901897.161</v>
      </c>
    </row>
    <row r="1236" ht="15.75" customHeight="1">
      <c r="A1236" s="15">
        <v>1435000.0</v>
      </c>
      <c r="B1236" s="16">
        <f t="shared" si="9"/>
        <v>650</v>
      </c>
      <c r="C1236" s="16">
        <f t="shared" si="1"/>
        <v>2350000</v>
      </c>
      <c r="D1236" s="16">
        <f t="shared" si="2"/>
        <v>2349350</v>
      </c>
      <c r="E1236" s="16">
        <f t="shared" si="3"/>
        <v>-3523375</v>
      </c>
      <c r="F1236" s="16">
        <f t="shared" si="4"/>
        <v>5874025</v>
      </c>
      <c r="G1236" s="16">
        <f t="shared" si="5"/>
        <v>-467565.1613</v>
      </c>
    </row>
    <row r="1237" ht="15.75" customHeight="1">
      <c r="A1237" s="15">
        <v>2100000.0</v>
      </c>
      <c r="B1237" s="16">
        <f t="shared" si="9"/>
        <v>650</v>
      </c>
      <c r="C1237" s="16">
        <f t="shared" si="1"/>
        <v>2350000</v>
      </c>
      <c r="D1237" s="16">
        <f t="shared" si="2"/>
        <v>2349350</v>
      </c>
      <c r="E1237" s="16">
        <f t="shared" si="3"/>
        <v>-3523375</v>
      </c>
      <c r="F1237" s="16">
        <f t="shared" si="4"/>
        <v>5874025</v>
      </c>
      <c r="G1237" s="16">
        <f t="shared" si="5"/>
        <v>197434.8387</v>
      </c>
    </row>
    <row r="1238" ht="15.75" customHeight="1">
      <c r="A1238" s="15">
        <v>880.0</v>
      </c>
      <c r="B1238" s="16">
        <f t="shared" si="9"/>
        <v>650</v>
      </c>
      <c r="C1238" s="16">
        <f t="shared" si="1"/>
        <v>2350000</v>
      </c>
      <c r="D1238" s="16">
        <f t="shared" si="2"/>
        <v>2349350</v>
      </c>
      <c r="E1238" s="16">
        <f t="shared" si="3"/>
        <v>-3523375</v>
      </c>
      <c r="F1238" s="16">
        <f t="shared" si="4"/>
        <v>5874025</v>
      </c>
      <c r="G1238" s="16">
        <f t="shared" si="5"/>
        <v>-1901685.161</v>
      </c>
    </row>
    <row r="1239" ht="15.75" customHeight="1">
      <c r="A1239" s="15">
        <v>950.0</v>
      </c>
      <c r="B1239" s="16">
        <f t="shared" si="9"/>
        <v>650</v>
      </c>
      <c r="C1239" s="16">
        <f t="shared" si="1"/>
        <v>2350000</v>
      </c>
      <c r="D1239" s="16">
        <f t="shared" si="2"/>
        <v>2349350</v>
      </c>
      <c r="E1239" s="16">
        <f t="shared" si="3"/>
        <v>-3523375</v>
      </c>
      <c r="F1239" s="16">
        <f t="shared" si="4"/>
        <v>5874025</v>
      </c>
      <c r="G1239" s="16">
        <f t="shared" si="5"/>
        <v>-1901615.161</v>
      </c>
    </row>
    <row r="1240" ht="15.75" customHeight="1">
      <c r="A1240" s="15">
        <v>580.0</v>
      </c>
      <c r="B1240" s="16">
        <f t="shared" si="9"/>
        <v>650</v>
      </c>
      <c r="C1240" s="16">
        <f t="shared" si="1"/>
        <v>2350000</v>
      </c>
      <c r="D1240" s="16">
        <f t="shared" si="2"/>
        <v>2349350</v>
      </c>
      <c r="E1240" s="16">
        <f t="shared" si="3"/>
        <v>-3523375</v>
      </c>
      <c r="F1240" s="16">
        <f t="shared" si="4"/>
        <v>5874025</v>
      </c>
      <c r="G1240" s="16">
        <f t="shared" si="5"/>
        <v>-1901985.161</v>
      </c>
    </row>
    <row r="1241" ht="15.75" customHeight="1">
      <c r="A1241" s="15">
        <v>568.0</v>
      </c>
      <c r="B1241" s="16">
        <f t="shared" si="9"/>
        <v>650</v>
      </c>
      <c r="C1241" s="16">
        <f t="shared" si="1"/>
        <v>2350000</v>
      </c>
      <c r="D1241" s="16">
        <f t="shared" si="2"/>
        <v>2349350</v>
      </c>
      <c r="E1241" s="16">
        <f t="shared" si="3"/>
        <v>-3523375</v>
      </c>
      <c r="F1241" s="16">
        <f t="shared" si="4"/>
        <v>5874025</v>
      </c>
      <c r="G1241" s="16">
        <f t="shared" si="5"/>
        <v>-1901997.161</v>
      </c>
    </row>
    <row r="1242" ht="15.75" customHeight="1">
      <c r="A1242" s="15">
        <v>1100000.0</v>
      </c>
      <c r="B1242" s="16">
        <f t="shared" si="9"/>
        <v>650</v>
      </c>
      <c r="C1242" s="16">
        <f t="shared" si="1"/>
        <v>2350000</v>
      </c>
      <c r="D1242" s="16">
        <f t="shared" si="2"/>
        <v>2349350</v>
      </c>
      <c r="E1242" s="16">
        <f t="shared" si="3"/>
        <v>-3523375</v>
      </c>
      <c r="F1242" s="16">
        <f t="shared" si="4"/>
        <v>5874025</v>
      </c>
      <c r="G1242" s="16">
        <f t="shared" si="5"/>
        <v>-802565.1613</v>
      </c>
    </row>
    <row r="1243" ht="15.75" customHeight="1">
      <c r="A1243" s="15">
        <v>830.0</v>
      </c>
      <c r="B1243" s="16">
        <f t="shared" si="9"/>
        <v>650</v>
      </c>
      <c r="C1243" s="16">
        <f t="shared" si="1"/>
        <v>2350000</v>
      </c>
      <c r="D1243" s="16">
        <f t="shared" si="2"/>
        <v>2349350</v>
      </c>
      <c r="E1243" s="16">
        <f t="shared" si="3"/>
        <v>-3523375</v>
      </c>
      <c r="F1243" s="16">
        <f t="shared" si="4"/>
        <v>5874025</v>
      </c>
      <c r="G1243" s="16">
        <f t="shared" si="5"/>
        <v>-1901735.161</v>
      </c>
    </row>
    <row r="1244" ht="15.75" customHeight="1">
      <c r="A1244" s="15">
        <v>1100000.0</v>
      </c>
      <c r="B1244" s="16">
        <f t="shared" si="9"/>
        <v>650</v>
      </c>
      <c r="C1244" s="16">
        <f t="shared" si="1"/>
        <v>2350000</v>
      </c>
      <c r="D1244" s="16">
        <f t="shared" si="2"/>
        <v>2349350</v>
      </c>
      <c r="E1244" s="16">
        <f t="shared" si="3"/>
        <v>-3523375</v>
      </c>
      <c r="F1244" s="16">
        <f t="shared" si="4"/>
        <v>5874025</v>
      </c>
      <c r="G1244" s="16">
        <f t="shared" si="5"/>
        <v>-802565.1613</v>
      </c>
    </row>
    <row r="1245" ht="15.75" customHeight="1">
      <c r="A1245" s="15">
        <v>855.0</v>
      </c>
      <c r="B1245" s="16">
        <f t="shared" si="9"/>
        <v>650</v>
      </c>
      <c r="C1245" s="16">
        <f t="shared" si="1"/>
        <v>2350000</v>
      </c>
      <c r="D1245" s="16">
        <f t="shared" si="2"/>
        <v>2349350</v>
      </c>
      <c r="E1245" s="16">
        <f t="shared" si="3"/>
        <v>-3523375</v>
      </c>
      <c r="F1245" s="16">
        <f t="shared" si="4"/>
        <v>5874025</v>
      </c>
      <c r="G1245" s="16">
        <f t="shared" si="5"/>
        <v>-1901710.161</v>
      </c>
    </row>
    <row r="1246" ht="15.75" customHeight="1">
      <c r="A1246" s="15">
        <v>388.0</v>
      </c>
      <c r="B1246" s="16">
        <f t="shared" si="9"/>
        <v>650</v>
      </c>
      <c r="C1246" s="16">
        <f t="shared" si="1"/>
        <v>2350000</v>
      </c>
      <c r="D1246" s="16">
        <f t="shared" si="2"/>
        <v>2349350</v>
      </c>
      <c r="E1246" s="16">
        <f t="shared" si="3"/>
        <v>-3523375</v>
      </c>
      <c r="F1246" s="16">
        <f t="shared" si="4"/>
        <v>5874025</v>
      </c>
      <c r="G1246" s="16">
        <f t="shared" si="5"/>
        <v>-1902177.161</v>
      </c>
    </row>
    <row r="1247" ht="15.75" customHeight="1">
      <c r="A1247" s="15">
        <v>3856.0</v>
      </c>
      <c r="B1247" s="16">
        <f t="shared" si="9"/>
        <v>650</v>
      </c>
      <c r="C1247" s="16">
        <f t="shared" si="1"/>
        <v>2350000</v>
      </c>
      <c r="D1247" s="16">
        <f t="shared" si="2"/>
        <v>2349350</v>
      </c>
      <c r="E1247" s="16">
        <f t="shared" si="3"/>
        <v>-3523375</v>
      </c>
      <c r="F1247" s="16">
        <f t="shared" si="4"/>
        <v>5874025</v>
      </c>
      <c r="G1247" s="16">
        <f t="shared" si="5"/>
        <v>-1898709.161</v>
      </c>
    </row>
    <row r="1248" ht="15.75" customHeight="1">
      <c r="A1248" s="15">
        <v>450.0</v>
      </c>
      <c r="B1248" s="16">
        <f t="shared" si="9"/>
        <v>650</v>
      </c>
      <c r="C1248" s="16">
        <f t="shared" si="1"/>
        <v>2350000</v>
      </c>
      <c r="D1248" s="16">
        <f t="shared" si="2"/>
        <v>2349350</v>
      </c>
      <c r="E1248" s="16">
        <f t="shared" si="3"/>
        <v>-3523375</v>
      </c>
      <c r="F1248" s="16">
        <f t="shared" si="4"/>
        <v>5874025</v>
      </c>
      <c r="G1248" s="16">
        <f t="shared" si="5"/>
        <v>-1902115.161</v>
      </c>
    </row>
    <row r="1249" ht="15.75" customHeight="1">
      <c r="A1249" s="15">
        <v>1.48E7</v>
      </c>
      <c r="B1249" s="16">
        <f t="shared" si="9"/>
        <v>650</v>
      </c>
      <c r="C1249" s="16">
        <f t="shared" si="1"/>
        <v>2350000</v>
      </c>
      <c r="D1249" s="16">
        <f t="shared" si="2"/>
        <v>2349350</v>
      </c>
      <c r="E1249" s="16">
        <f t="shared" si="3"/>
        <v>-3523375</v>
      </c>
      <c r="F1249" s="16">
        <f t="shared" si="4"/>
        <v>5874025</v>
      </c>
      <c r="G1249" s="16">
        <f t="shared" si="5"/>
        <v>12897434.84</v>
      </c>
    </row>
    <row r="1250" ht="15.75" customHeight="1">
      <c r="A1250" s="15">
        <v>280.0</v>
      </c>
      <c r="B1250" s="16">
        <f t="shared" si="9"/>
        <v>650</v>
      </c>
      <c r="C1250" s="16">
        <f t="shared" si="1"/>
        <v>2350000</v>
      </c>
      <c r="D1250" s="16">
        <f t="shared" si="2"/>
        <v>2349350</v>
      </c>
      <c r="E1250" s="16">
        <f t="shared" si="3"/>
        <v>-3523375</v>
      </c>
      <c r="F1250" s="16">
        <f t="shared" si="4"/>
        <v>5874025</v>
      </c>
      <c r="G1250" s="16">
        <f t="shared" si="5"/>
        <v>-1902285.161</v>
      </c>
    </row>
    <row r="1251" ht="15.75" customHeight="1">
      <c r="A1251" s="15">
        <v>4686.0</v>
      </c>
      <c r="B1251" s="16">
        <f t="shared" si="9"/>
        <v>650</v>
      </c>
      <c r="C1251" s="16">
        <f t="shared" si="1"/>
        <v>2350000</v>
      </c>
      <c r="D1251" s="16">
        <f t="shared" si="2"/>
        <v>2349350</v>
      </c>
      <c r="E1251" s="16">
        <f t="shared" si="3"/>
        <v>-3523375</v>
      </c>
      <c r="F1251" s="16">
        <f t="shared" si="4"/>
        <v>5874025</v>
      </c>
      <c r="G1251" s="16">
        <f t="shared" si="5"/>
        <v>-1897879.161</v>
      </c>
    </row>
    <row r="1252" ht="15.75" customHeight="1">
      <c r="A1252" s="15">
        <v>530.0</v>
      </c>
      <c r="B1252" s="16">
        <f t="shared" si="9"/>
        <v>650</v>
      </c>
      <c r="C1252" s="16">
        <f t="shared" si="1"/>
        <v>2350000</v>
      </c>
      <c r="D1252" s="16">
        <f t="shared" si="2"/>
        <v>2349350</v>
      </c>
      <c r="E1252" s="16">
        <f t="shared" si="3"/>
        <v>-3523375</v>
      </c>
      <c r="F1252" s="16">
        <f t="shared" si="4"/>
        <v>5874025</v>
      </c>
      <c r="G1252" s="16">
        <f t="shared" si="5"/>
        <v>-1902035.161</v>
      </c>
    </row>
    <row r="1253" ht="15.75" customHeight="1">
      <c r="A1253" s="15">
        <v>6350000.0</v>
      </c>
      <c r="B1253" s="16">
        <f t="shared" si="9"/>
        <v>650</v>
      </c>
      <c r="C1253" s="16">
        <f t="shared" si="1"/>
        <v>2350000</v>
      </c>
      <c r="D1253" s="16">
        <f t="shared" si="2"/>
        <v>2349350</v>
      </c>
      <c r="E1253" s="16">
        <f t="shared" si="3"/>
        <v>-3523375</v>
      </c>
      <c r="F1253" s="16">
        <f t="shared" si="4"/>
        <v>5874025</v>
      </c>
      <c r="G1253" s="16">
        <f t="shared" si="5"/>
        <v>4447434.839</v>
      </c>
    </row>
    <row r="1254" ht="15.75" customHeight="1">
      <c r="A1254" s="15">
        <v>5149700.0</v>
      </c>
      <c r="B1254" s="16">
        <f t="shared" si="9"/>
        <v>650</v>
      </c>
      <c r="C1254" s="16">
        <f t="shared" si="1"/>
        <v>2350000</v>
      </c>
      <c r="D1254" s="16">
        <f t="shared" si="2"/>
        <v>2349350</v>
      </c>
      <c r="E1254" s="16">
        <f t="shared" si="3"/>
        <v>-3523375</v>
      </c>
      <c r="F1254" s="16">
        <f t="shared" si="4"/>
        <v>5874025</v>
      </c>
      <c r="G1254" s="16">
        <f t="shared" si="5"/>
        <v>3247134.839</v>
      </c>
    </row>
    <row r="1255" ht="15.75" customHeight="1">
      <c r="A1255" s="15">
        <v>2.8E7</v>
      </c>
      <c r="B1255" s="16">
        <f t="shared" si="9"/>
        <v>650</v>
      </c>
      <c r="C1255" s="16">
        <f t="shared" si="1"/>
        <v>2350000</v>
      </c>
      <c r="D1255" s="16">
        <f t="shared" si="2"/>
        <v>2349350</v>
      </c>
      <c r="E1255" s="16">
        <f t="shared" si="3"/>
        <v>-3523375</v>
      </c>
      <c r="F1255" s="16">
        <f t="shared" si="4"/>
        <v>5874025</v>
      </c>
      <c r="G1255" s="16">
        <f t="shared" si="5"/>
        <v>26097434.84</v>
      </c>
    </row>
    <row r="1256" ht="15.75" customHeight="1">
      <c r="A1256" s="15">
        <v>2350000.0</v>
      </c>
      <c r="B1256" s="16">
        <f t="shared" si="9"/>
        <v>650</v>
      </c>
      <c r="C1256" s="16">
        <f t="shared" si="1"/>
        <v>2350000</v>
      </c>
      <c r="D1256" s="16">
        <f t="shared" si="2"/>
        <v>2349350</v>
      </c>
      <c r="E1256" s="16">
        <f t="shared" si="3"/>
        <v>-3523375</v>
      </c>
      <c r="F1256" s="16">
        <f t="shared" si="4"/>
        <v>5874025</v>
      </c>
      <c r="G1256" s="16">
        <f t="shared" si="5"/>
        <v>447434.8387</v>
      </c>
    </row>
    <row r="1257" ht="15.75" customHeight="1">
      <c r="A1257" s="15">
        <v>1290000.0</v>
      </c>
      <c r="B1257" s="16">
        <f t="shared" si="9"/>
        <v>650</v>
      </c>
      <c r="C1257" s="16">
        <f t="shared" si="1"/>
        <v>2350000</v>
      </c>
      <c r="D1257" s="16">
        <f t="shared" si="2"/>
        <v>2349350</v>
      </c>
      <c r="E1257" s="16">
        <f t="shared" si="3"/>
        <v>-3523375</v>
      </c>
      <c r="F1257" s="16">
        <f t="shared" si="4"/>
        <v>5874025</v>
      </c>
      <c r="G1257" s="16">
        <f t="shared" si="5"/>
        <v>-612565.1613</v>
      </c>
    </row>
    <row r="1258" ht="15.75" customHeight="1">
      <c r="A1258" s="15">
        <v>1650000.0</v>
      </c>
      <c r="B1258" s="16">
        <f t="shared" si="9"/>
        <v>650</v>
      </c>
      <c r="C1258" s="16">
        <f t="shared" si="1"/>
        <v>2350000</v>
      </c>
      <c r="D1258" s="16">
        <f t="shared" si="2"/>
        <v>2349350</v>
      </c>
      <c r="E1258" s="16">
        <f t="shared" si="3"/>
        <v>-3523375</v>
      </c>
      <c r="F1258" s="16">
        <f t="shared" si="4"/>
        <v>5874025</v>
      </c>
      <c r="G1258" s="16">
        <f t="shared" si="5"/>
        <v>-252565.1613</v>
      </c>
    </row>
    <row r="1259" ht="15.75" customHeight="1">
      <c r="A1259" s="15">
        <v>1800000.0</v>
      </c>
      <c r="B1259" s="16">
        <f t="shared" si="9"/>
        <v>650</v>
      </c>
      <c r="C1259" s="16">
        <f t="shared" si="1"/>
        <v>2350000</v>
      </c>
      <c r="D1259" s="16">
        <f t="shared" si="2"/>
        <v>2349350</v>
      </c>
      <c r="E1259" s="16">
        <f t="shared" si="3"/>
        <v>-3523375</v>
      </c>
      <c r="F1259" s="16">
        <f t="shared" si="4"/>
        <v>5874025</v>
      </c>
      <c r="G1259" s="16">
        <f t="shared" si="5"/>
        <v>-102565.1613</v>
      </c>
    </row>
    <row r="1260" ht="15.75" customHeight="1">
      <c r="A1260" s="15">
        <v>960.0</v>
      </c>
      <c r="B1260" s="16">
        <f t="shared" si="9"/>
        <v>650</v>
      </c>
      <c r="C1260" s="16">
        <f t="shared" si="1"/>
        <v>2350000</v>
      </c>
      <c r="D1260" s="16">
        <f t="shared" si="2"/>
        <v>2349350</v>
      </c>
      <c r="E1260" s="16">
        <f t="shared" si="3"/>
        <v>-3523375</v>
      </c>
      <c r="F1260" s="16">
        <f t="shared" si="4"/>
        <v>5874025</v>
      </c>
      <c r="G1260" s="16">
        <f t="shared" si="5"/>
        <v>-1901605.161</v>
      </c>
    </row>
    <row r="1261" ht="15.75" customHeight="1">
      <c r="A1261" s="15">
        <v>638.0</v>
      </c>
      <c r="B1261" s="16">
        <f t="shared" si="9"/>
        <v>650</v>
      </c>
      <c r="C1261" s="16">
        <f t="shared" si="1"/>
        <v>2350000</v>
      </c>
      <c r="D1261" s="16">
        <f t="shared" si="2"/>
        <v>2349350</v>
      </c>
      <c r="E1261" s="16">
        <f t="shared" si="3"/>
        <v>-3523375</v>
      </c>
      <c r="F1261" s="16">
        <f t="shared" si="4"/>
        <v>5874025</v>
      </c>
      <c r="G1261" s="16">
        <f t="shared" si="5"/>
        <v>-1901927.161</v>
      </c>
    </row>
    <row r="1262" ht="15.75" customHeight="1">
      <c r="A1262" s="15">
        <v>2719000.0</v>
      </c>
      <c r="B1262" s="16">
        <f t="shared" si="9"/>
        <v>650</v>
      </c>
      <c r="C1262" s="16">
        <f t="shared" si="1"/>
        <v>2350000</v>
      </c>
      <c r="D1262" s="16">
        <f t="shared" si="2"/>
        <v>2349350</v>
      </c>
      <c r="E1262" s="16">
        <f t="shared" si="3"/>
        <v>-3523375</v>
      </c>
      <c r="F1262" s="16">
        <f t="shared" si="4"/>
        <v>5874025</v>
      </c>
      <c r="G1262" s="16">
        <f t="shared" si="5"/>
        <v>816434.8387</v>
      </c>
    </row>
    <row r="1263" ht="15.75" customHeight="1">
      <c r="A1263" s="15">
        <v>486.0</v>
      </c>
      <c r="B1263" s="16">
        <f t="shared" si="9"/>
        <v>650</v>
      </c>
      <c r="C1263" s="16">
        <f t="shared" si="1"/>
        <v>2350000</v>
      </c>
      <c r="D1263" s="16">
        <f t="shared" si="2"/>
        <v>2349350</v>
      </c>
      <c r="E1263" s="16">
        <f t="shared" si="3"/>
        <v>-3523375</v>
      </c>
      <c r="F1263" s="16">
        <f t="shared" si="4"/>
        <v>5874025</v>
      </c>
      <c r="G1263" s="16">
        <f t="shared" si="5"/>
        <v>-1902079.161</v>
      </c>
    </row>
    <row r="1264" ht="15.75" customHeight="1">
      <c r="A1264" s="15">
        <v>1200000.0</v>
      </c>
      <c r="B1264" s="16">
        <f t="shared" si="9"/>
        <v>650</v>
      </c>
      <c r="C1264" s="16">
        <f t="shared" si="1"/>
        <v>2350000</v>
      </c>
      <c r="D1264" s="16">
        <f t="shared" si="2"/>
        <v>2349350</v>
      </c>
      <c r="E1264" s="16">
        <f t="shared" si="3"/>
        <v>-3523375</v>
      </c>
      <c r="F1264" s="16">
        <f t="shared" si="4"/>
        <v>5874025</v>
      </c>
      <c r="G1264" s="16">
        <f t="shared" si="5"/>
        <v>-702565.1613</v>
      </c>
    </row>
    <row r="1265" ht="15.75" customHeight="1">
      <c r="A1265" s="15">
        <v>1.2E7</v>
      </c>
      <c r="B1265" s="16">
        <f t="shared" si="9"/>
        <v>650</v>
      </c>
      <c r="C1265" s="16">
        <f t="shared" si="1"/>
        <v>2350000</v>
      </c>
      <c r="D1265" s="16">
        <f t="shared" si="2"/>
        <v>2349350</v>
      </c>
      <c r="E1265" s="16">
        <f t="shared" si="3"/>
        <v>-3523375</v>
      </c>
      <c r="F1265" s="16">
        <f t="shared" si="4"/>
        <v>5874025</v>
      </c>
      <c r="G1265" s="16">
        <f t="shared" si="5"/>
        <v>10097434.84</v>
      </c>
    </row>
    <row r="1266" ht="15.75" customHeight="1">
      <c r="A1266" s="15">
        <v>680.0</v>
      </c>
      <c r="B1266" s="16">
        <f t="shared" si="9"/>
        <v>650</v>
      </c>
      <c r="C1266" s="16">
        <f t="shared" si="1"/>
        <v>2350000</v>
      </c>
      <c r="D1266" s="16">
        <f t="shared" si="2"/>
        <v>2349350</v>
      </c>
      <c r="E1266" s="16">
        <f t="shared" si="3"/>
        <v>-3523375</v>
      </c>
      <c r="F1266" s="16">
        <f t="shared" si="4"/>
        <v>5874025</v>
      </c>
      <c r="G1266" s="16">
        <f t="shared" si="5"/>
        <v>-1901885.161</v>
      </c>
    </row>
    <row r="1267" ht="15.75" customHeight="1">
      <c r="A1267" s="15">
        <v>2200000.0</v>
      </c>
      <c r="B1267" s="16">
        <f t="shared" si="9"/>
        <v>650</v>
      </c>
      <c r="C1267" s="16">
        <f t="shared" si="1"/>
        <v>2350000</v>
      </c>
      <c r="D1267" s="16">
        <f t="shared" si="2"/>
        <v>2349350</v>
      </c>
      <c r="E1267" s="16">
        <f t="shared" si="3"/>
        <v>-3523375</v>
      </c>
      <c r="F1267" s="16">
        <f t="shared" si="4"/>
        <v>5874025</v>
      </c>
      <c r="G1267" s="16">
        <f t="shared" si="5"/>
        <v>297434.8387</v>
      </c>
    </row>
    <row r="1268" ht="15.75" customHeight="1">
      <c r="A1268" s="15">
        <v>350.0</v>
      </c>
      <c r="B1268" s="16">
        <f t="shared" si="9"/>
        <v>650</v>
      </c>
      <c r="C1268" s="16">
        <f t="shared" si="1"/>
        <v>2350000</v>
      </c>
      <c r="D1268" s="16">
        <f t="shared" si="2"/>
        <v>2349350</v>
      </c>
      <c r="E1268" s="16">
        <f t="shared" si="3"/>
        <v>-3523375</v>
      </c>
      <c r="F1268" s="16">
        <f t="shared" si="4"/>
        <v>5874025</v>
      </c>
      <c r="G1268" s="16">
        <f t="shared" si="5"/>
        <v>-1902215.161</v>
      </c>
    </row>
    <row r="1269" ht="15.75" customHeight="1">
      <c r="A1269" s="15">
        <v>474.0</v>
      </c>
      <c r="B1269" s="16">
        <f t="shared" si="9"/>
        <v>650</v>
      </c>
      <c r="C1269" s="16">
        <f t="shared" si="1"/>
        <v>2350000</v>
      </c>
      <c r="D1269" s="16">
        <f t="shared" si="2"/>
        <v>2349350</v>
      </c>
      <c r="E1269" s="16">
        <f t="shared" si="3"/>
        <v>-3523375</v>
      </c>
      <c r="F1269" s="16">
        <f t="shared" si="4"/>
        <v>5874025</v>
      </c>
      <c r="G1269" s="16">
        <f t="shared" si="5"/>
        <v>-1902091.161</v>
      </c>
    </row>
    <row r="1270" ht="15.75" customHeight="1">
      <c r="A1270" s="15">
        <v>9800000.0</v>
      </c>
      <c r="B1270" s="16">
        <f t="shared" si="9"/>
        <v>650</v>
      </c>
      <c r="C1270" s="16">
        <f t="shared" si="1"/>
        <v>2350000</v>
      </c>
      <c r="D1270" s="16">
        <f t="shared" si="2"/>
        <v>2349350</v>
      </c>
      <c r="E1270" s="16">
        <f t="shared" si="3"/>
        <v>-3523375</v>
      </c>
      <c r="F1270" s="16">
        <f t="shared" si="4"/>
        <v>5874025</v>
      </c>
      <c r="G1270" s="16">
        <f t="shared" si="5"/>
        <v>7897434.839</v>
      </c>
    </row>
    <row r="1271" ht="15.75" customHeight="1">
      <c r="A1271" s="15">
        <v>5000000.0</v>
      </c>
      <c r="B1271" s="16">
        <f t="shared" si="9"/>
        <v>650</v>
      </c>
      <c r="C1271" s="16">
        <f t="shared" si="1"/>
        <v>2350000</v>
      </c>
      <c r="D1271" s="16">
        <f t="shared" si="2"/>
        <v>2349350</v>
      </c>
      <c r="E1271" s="16">
        <f t="shared" si="3"/>
        <v>-3523375</v>
      </c>
      <c r="F1271" s="16">
        <f t="shared" si="4"/>
        <v>5874025</v>
      </c>
      <c r="G1271" s="16">
        <f t="shared" si="5"/>
        <v>3097434.839</v>
      </c>
    </row>
    <row r="1272" ht="15.75" customHeight="1">
      <c r="A1272" s="15">
        <v>900.0</v>
      </c>
      <c r="B1272" s="16">
        <f t="shared" si="9"/>
        <v>650</v>
      </c>
      <c r="C1272" s="16">
        <f t="shared" si="1"/>
        <v>2350000</v>
      </c>
      <c r="D1272" s="16">
        <f t="shared" si="2"/>
        <v>2349350</v>
      </c>
      <c r="E1272" s="16">
        <f t="shared" si="3"/>
        <v>-3523375</v>
      </c>
      <c r="F1272" s="16">
        <f t="shared" si="4"/>
        <v>5874025</v>
      </c>
      <c r="G1272" s="16">
        <f t="shared" si="5"/>
        <v>-1901665.161</v>
      </c>
    </row>
    <row r="1273" ht="15.75" customHeight="1">
      <c r="A1273" s="15">
        <v>2800000.0</v>
      </c>
      <c r="B1273" s="16">
        <f t="shared" si="9"/>
        <v>650</v>
      </c>
      <c r="C1273" s="16">
        <f t="shared" si="1"/>
        <v>2350000</v>
      </c>
      <c r="D1273" s="16">
        <f t="shared" si="2"/>
        <v>2349350</v>
      </c>
      <c r="E1273" s="16">
        <f t="shared" si="3"/>
        <v>-3523375</v>
      </c>
      <c r="F1273" s="16">
        <f t="shared" si="4"/>
        <v>5874025</v>
      </c>
      <c r="G1273" s="16">
        <f t="shared" si="5"/>
        <v>897434.8387</v>
      </c>
    </row>
    <row r="1274" ht="15.75" customHeight="1">
      <c r="A1274" s="15">
        <v>1300000.0</v>
      </c>
      <c r="B1274" s="16">
        <f t="shared" si="9"/>
        <v>650</v>
      </c>
      <c r="C1274" s="16">
        <f t="shared" si="1"/>
        <v>2350000</v>
      </c>
      <c r="D1274" s="16">
        <f t="shared" si="2"/>
        <v>2349350</v>
      </c>
      <c r="E1274" s="16">
        <f t="shared" si="3"/>
        <v>-3523375</v>
      </c>
      <c r="F1274" s="16">
        <f t="shared" si="4"/>
        <v>5874025</v>
      </c>
      <c r="G1274" s="16">
        <f t="shared" si="5"/>
        <v>-602565.1613</v>
      </c>
    </row>
    <row r="1275" ht="15.75" customHeight="1">
      <c r="A1275" s="15">
        <v>760.0</v>
      </c>
      <c r="B1275" s="16">
        <f t="shared" si="9"/>
        <v>650</v>
      </c>
      <c r="C1275" s="16">
        <f t="shared" si="1"/>
        <v>2350000</v>
      </c>
      <c r="D1275" s="16">
        <f t="shared" si="2"/>
        <v>2349350</v>
      </c>
      <c r="E1275" s="16">
        <f t="shared" si="3"/>
        <v>-3523375</v>
      </c>
      <c r="F1275" s="16">
        <f t="shared" si="4"/>
        <v>5874025</v>
      </c>
      <c r="G1275" s="16">
        <f t="shared" si="5"/>
        <v>-1901805.161</v>
      </c>
    </row>
    <row r="1276" ht="15.75" customHeight="1">
      <c r="A1276" s="15">
        <v>750.0</v>
      </c>
      <c r="B1276" s="16">
        <f t="shared" si="9"/>
        <v>650</v>
      </c>
      <c r="C1276" s="16">
        <f t="shared" si="1"/>
        <v>2350000</v>
      </c>
      <c r="D1276" s="16">
        <f t="shared" si="2"/>
        <v>2349350</v>
      </c>
      <c r="E1276" s="16">
        <f t="shared" si="3"/>
        <v>-3523375</v>
      </c>
      <c r="F1276" s="16">
        <f t="shared" si="4"/>
        <v>5874025</v>
      </c>
      <c r="G1276" s="16">
        <f t="shared" si="5"/>
        <v>-1901815.161</v>
      </c>
    </row>
    <row r="1277" ht="15.75" customHeight="1">
      <c r="A1277" s="15">
        <v>1050000.0</v>
      </c>
      <c r="B1277" s="16">
        <f t="shared" si="9"/>
        <v>650</v>
      </c>
      <c r="C1277" s="16">
        <f t="shared" si="1"/>
        <v>2350000</v>
      </c>
      <c r="D1277" s="16">
        <f t="shared" si="2"/>
        <v>2349350</v>
      </c>
      <c r="E1277" s="16">
        <f t="shared" si="3"/>
        <v>-3523375</v>
      </c>
      <c r="F1277" s="16">
        <f t="shared" si="4"/>
        <v>5874025</v>
      </c>
      <c r="G1277" s="16">
        <f t="shared" si="5"/>
        <v>-852565.1613</v>
      </c>
    </row>
    <row r="1278" ht="15.75" customHeight="1">
      <c r="A1278" s="15">
        <v>630.0</v>
      </c>
      <c r="B1278" s="16">
        <f t="shared" si="9"/>
        <v>650</v>
      </c>
      <c r="C1278" s="16">
        <f t="shared" si="1"/>
        <v>2350000</v>
      </c>
      <c r="D1278" s="16">
        <f t="shared" si="2"/>
        <v>2349350</v>
      </c>
      <c r="E1278" s="16">
        <f t="shared" si="3"/>
        <v>-3523375</v>
      </c>
      <c r="F1278" s="16">
        <f t="shared" si="4"/>
        <v>5874025</v>
      </c>
      <c r="G1278" s="16">
        <f t="shared" si="5"/>
        <v>-1901935.161</v>
      </c>
    </row>
    <row r="1279" ht="15.75" customHeight="1">
      <c r="A1279" s="15">
        <v>1720000.0</v>
      </c>
      <c r="B1279" s="16">
        <f t="shared" si="9"/>
        <v>650</v>
      </c>
      <c r="C1279" s="16">
        <f t="shared" si="1"/>
        <v>2350000</v>
      </c>
      <c r="D1279" s="16">
        <f t="shared" si="2"/>
        <v>2349350</v>
      </c>
      <c r="E1279" s="16">
        <f t="shared" si="3"/>
        <v>-3523375</v>
      </c>
      <c r="F1279" s="16">
        <f t="shared" si="4"/>
        <v>5874025</v>
      </c>
      <c r="G1279" s="16">
        <f t="shared" si="5"/>
        <v>-182565.1613</v>
      </c>
    </row>
    <row r="1280" ht="15.75" customHeight="1">
      <c r="A1280" s="15">
        <v>1100000.0</v>
      </c>
      <c r="B1280" s="16">
        <f t="shared" si="9"/>
        <v>650</v>
      </c>
      <c r="C1280" s="16">
        <f t="shared" si="1"/>
        <v>2350000</v>
      </c>
      <c r="D1280" s="16">
        <f t="shared" si="2"/>
        <v>2349350</v>
      </c>
      <c r="E1280" s="16">
        <f t="shared" si="3"/>
        <v>-3523375</v>
      </c>
      <c r="F1280" s="16">
        <f t="shared" si="4"/>
        <v>5874025</v>
      </c>
      <c r="G1280" s="16">
        <f t="shared" si="5"/>
        <v>-802565.1613</v>
      </c>
    </row>
    <row r="1281" ht="15.75" customHeight="1">
      <c r="A1281" s="15">
        <v>1260000.0</v>
      </c>
      <c r="B1281" s="16">
        <f t="shared" si="9"/>
        <v>650</v>
      </c>
      <c r="C1281" s="16">
        <f t="shared" si="1"/>
        <v>2350000</v>
      </c>
      <c r="D1281" s="16">
        <f t="shared" si="2"/>
        <v>2349350</v>
      </c>
      <c r="E1281" s="16">
        <f t="shared" si="3"/>
        <v>-3523375</v>
      </c>
      <c r="F1281" s="16">
        <f t="shared" si="4"/>
        <v>5874025</v>
      </c>
      <c r="G1281" s="16">
        <f t="shared" si="5"/>
        <v>-642565.1613</v>
      </c>
    </row>
    <row r="1282" ht="15.75" customHeight="1">
      <c r="A1282" s="15">
        <v>800.0</v>
      </c>
      <c r="B1282" s="16">
        <f t="shared" si="9"/>
        <v>650</v>
      </c>
      <c r="C1282" s="16">
        <f t="shared" si="1"/>
        <v>2350000</v>
      </c>
      <c r="D1282" s="16">
        <f t="shared" si="2"/>
        <v>2349350</v>
      </c>
      <c r="E1282" s="16">
        <f t="shared" si="3"/>
        <v>-3523375</v>
      </c>
      <c r="F1282" s="16">
        <f t="shared" si="4"/>
        <v>5874025</v>
      </c>
      <c r="G1282" s="16">
        <f t="shared" si="5"/>
        <v>-1901765.161</v>
      </c>
    </row>
    <row r="1283" ht="15.75" customHeight="1">
      <c r="A1283" s="15">
        <v>890.0</v>
      </c>
      <c r="B1283" s="16">
        <f t="shared" si="9"/>
        <v>650</v>
      </c>
      <c r="C1283" s="16">
        <f t="shared" si="1"/>
        <v>2350000</v>
      </c>
      <c r="D1283" s="16">
        <f t="shared" si="2"/>
        <v>2349350</v>
      </c>
      <c r="E1283" s="16">
        <f t="shared" si="3"/>
        <v>-3523375</v>
      </c>
      <c r="F1283" s="16">
        <f t="shared" si="4"/>
        <v>5874025</v>
      </c>
      <c r="G1283" s="16">
        <f t="shared" si="5"/>
        <v>-1901675.161</v>
      </c>
    </row>
    <row r="1284" ht="15.75" customHeight="1">
      <c r="A1284" s="15">
        <v>1150000.0</v>
      </c>
      <c r="B1284" s="16">
        <f t="shared" si="9"/>
        <v>650</v>
      </c>
      <c r="C1284" s="16">
        <f t="shared" si="1"/>
        <v>2350000</v>
      </c>
      <c r="D1284" s="16">
        <f t="shared" si="2"/>
        <v>2349350</v>
      </c>
      <c r="E1284" s="16">
        <f t="shared" si="3"/>
        <v>-3523375</v>
      </c>
      <c r="F1284" s="16">
        <f t="shared" si="4"/>
        <v>5874025</v>
      </c>
      <c r="G1284" s="16">
        <f t="shared" si="5"/>
        <v>-752565.1613</v>
      </c>
    </row>
    <row r="1285" ht="15.75" customHeight="1">
      <c r="A1285" s="15">
        <v>810.0</v>
      </c>
      <c r="B1285" s="16">
        <f t="shared" si="9"/>
        <v>650</v>
      </c>
      <c r="C1285" s="16">
        <f t="shared" si="1"/>
        <v>2350000</v>
      </c>
      <c r="D1285" s="16">
        <f t="shared" si="2"/>
        <v>2349350</v>
      </c>
      <c r="E1285" s="16">
        <f t="shared" si="3"/>
        <v>-3523375</v>
      </c>
      <c r="F1285" s="16">
        <f t="shared" si="4"/>
        <v>5874025</v>
      </c>
      <c r="G1285" s="16">
        <f t="shared" si="5"/>
        <v>-1901755.161</v>
      </c>
    </row>
    <row r="1286" ht="15.75" customHeight="1">
      <c r="A1286" s="15">
        <v>850.0</v>
      </c>
      <c r="B1286" s="16">
        <f t="shared" si="9"/>
        <v>650</v>
      </c>
      <c r="C1286" s="16">
        <f t="shared" si="1"/>
        <v>2350000</v>
      </c>
      <c r="D1286" s="16">
        <f t="shared" si="2"/>
        <v>2349350</v>
      </c>
      <c r="E1286" s="16">
        <f t="shared" si="3"/>
        <v>-3523375</v>
      </c>
      <c r="F1286" s="16">
        <f t="shared" si="4"/>
        <v>5874025</v>
      </c>
      <c r="G1286" s="16">
        <f t="shared" si="5"/>
        <v>-1901715.161</v>
      </c>
    </row>
    <row r="1287" ht="15.75" customHeight="1">
      <c r="A1287" s="15">
        <v>680.0</v>
      </c>
      <c r="B1287" s="16">
        <f t="shared" si="9"/>
        <v>650</v>
      </c>
      <c r="C1287" s="16">
        <f t="shared" si="1"/>
        <v>2350000</v>
      </c>
      <c r="D1287" s="16">
        <f t="shared" si="2"/>
        <v>2349350</v>
      </c>
      <c r="E1287" s="16">
        <f t="shared" si="3"/>
        <v>-3523375</v>
      </c>
      <c r="F1287" s="16">
        <f t="shared" si="4"/>
        <v>5874025</v>
      </c>
      <c r="G1287" s="16">
        <f t="shared" si="5"/>
        <v>-1901885.161</v>
      </c>
    </row>
    <row r="1288" ht="15.75" customHeight="1">
      <c r="A1288" s="15">
        <v>1050000.0</v>
      </c>
      <c r="B1288" s="16">
        <f t="shared" si="9"/>
        <v>650</v>
      </c>
      <c r="C1288" s="16">
        <f t="shared" si="1"/>
        <v>2350000</v>
      </c>
      <c r="D1288" s="16">
        <f t="shared" si="2"/>
        <v>2349350</v>
      </c>
      <c r="E1288" s="16">
        <f t="shared" si="3"/>
        <v>-3523375</v>
      </c>
      <c r="F1288" s="16">
        <f t="shared" si="4"/>
        <v>5874025</v>
      </c>
      <c r="G1288" s="16">
        <f t="shared" si="5"/>
        <v>-852565.1613</v>
      </c>
    </row>
    <row r="1289" ht="15.75" customHeight="1">
      <c r="A1289" s="15">
        <v>1000000.0</v>
      </c>
      <c r="B1289" s="16">
        <f t="shared" si="9"/>
        <v>650</v>
      </c>
      <c r="C1289" s="16">
        <f t="shared" si="1"/>
        <v>2350000</v>
      </c>
      <c r="D1289" s="16">
        <f t="shared" si="2"/>
        <v>2349350</v>
      </c>
      <c r="E1289" s="16">
        <f t="shared" si="3"/>
        <v>-3523375</v>
      </c>
      <c r="F1289" s="16">
        <f t="shared" si="4"/>
        <v>5874025</v>
      </c>
      <c r="G1289" s="16">
        <f t="shared" si="5"/>
        <v>-902565.1613</v>
      </c>
    </row>
    <row r="1290" ht="15.75" customHeight="1">
      <c r="A1290" s="15">
        <v>690.0</v>
      </c>
      <c r="B1290" s="16">
        <f t="shared" si="9"/>
        <v>650</v>
      </c>
      <c r="C1290" s="16">
        <f t="shared" si="1"/>
        <v>2350000</v>
      </c>
      <c r="D1290" s="16">
        <f t="shared" si="2"/>
        <v>2349350</v>
      </c>
      <c r="E1290" s="16">
        <f t="shared" si="3"/>
        <v>-3523375</v>
      </c>
      <c r="F1290" s="16">
        <f t="shared" si="4"/>
        <v>5874025</v>
      </c>
      <c r="G1290" s="16">
        <f t="shared" si="5"/>
        <v>-1901875.161</v>
      </c>
    </row>
    <row r="1291" ht="15.75" customHeight="1">
      <c r="A1291" s="15">
        <v>990.0</v>
      </c>
      <c r="B1291" s="16">
        <f t="shared" si="9"/>
        <v>650</v>
      </c>
      <c r="C1291" s="16">
        <f t="shared" si="1"/>
        <v>2350000</v>
      </c>
      <c r="D1291" s="16">
        <f t="shared" si="2"/>
        <v>2349350</v>
      </c>
      <c r="E1291" s="16">
        <f t="shared" si="3"/>
        <v>-3523375</v>
      </c>
      <c r="F1291" s="16">
        <f t="shared" si="4"/>
        <v>5874025</v>
      </c>
      <c r="G1291" s="16">
        <f t="shared" si="5"/>
        <v>-1901575.161</v>
      </c>
    </row>
    <row r="1292" ht="15.75" customHeight="1">
      <c r="A1292" s="15">
        <v>1285000.0</v>
      </c>
      <c r="B1292" s="16">
        <f t="shared" si="9"/>
        <v>650</v>
      </c>
      <c r="C1292" s="16">
        <f t="shared" si="1"/>
        <v>2350000</v>
      </c>
      <c r="D1292" s="16">
        <f t="shared" si="2"/>
        <v>2349350</v>
      </c>
      <c r="E1292" s="16">
        <f t="shared" si="3"/>
        <v>-3523375</v>
      </c>
      <c r="F1292" s="16">
        <f t="shared" si="4"/>
        <v>5874025</v>
      </c>
      <c r="G1292" s="16">
        <f t="shared" si="5"/>
        <v>-617565.1613</v>
      </c>
    </row>
    <row r="1293" ht="15.75" customHeight="1">
      <c r="A1293" s="15">
        <v>1100000.0</v>
      </c>
      <c r="B1293" s="16">
        <f t="shared" si="9"/>
        <v>650</v>
      </c>
      <c r="C1293" s="16">
        <f t="shared" si="1"/>
        <v>2350000</v>
      </c>
      <c r="D1293" s="16">
        <f t="shared" si="2"/>
        <v>2349350</v>
      </c>
      <c r="E1293" s="16">
        <f t="shared" si="3"/>
        <v>-3523375</v>
      </c>
      <c r="F1293" s="16">
        <f t="shared" si="4"/>
        <v>5874025</v>
      </c>
      <c r="G1293" s="16">
        <f t="shared" si="5"/>
        <v>-802565.1613</v>
      </c>
    </row>
    <row r="1294" ht="15.75" customHeight="1">
      <c r="A1294" s="15">
        <v>1050000.0</v>
      </c>
      <c r="B1294" s="16">
        <f t="shared" si="9"/>
        <v>650</v>
      </c>
      <c r="C1294" s="16">
        <f t="shared" si="1"/>
        <v>2350000</v>
      </c>
      <c r="D1294" s="16">
        <f t="shared" si="2"/>
        <v>2349350</v>
      </c>
      <c r="E1294" s="16">
        <f t="shared" si="3"/>
        <v>-3523375</v>
      </c>
      <c r="F1294" s="16">
        <f t="shared" si="4"/>
        <v>5874025</v>
      </c>
      <c r="G1294" s="16">
        <f t="shared" si="5"/>
        <v>-852565.1613</v>
      </c>
    </row>
    <row r="1295" ht="15.75" customHeight="1">
      <c r="A1295" s="15">
        <v>3350000.0</v>
      </c>
      <c r="B1295" s="16">
        <f t="shared" si="9"/>
        <v>650</v>
      </c>
      <c r="C1295" s="16">
        <f t="shared" si="1"/>
        <v>2350000</v>
      </c>
      <c r="D1295" s="16">
        <f t="shared" si="2"/>
        <v>2349350</v>
      </c>
      <c r="E1295" s="16">
        <f t="shared" si="3"/>
        <v>-3523375</v>
      </c>
      <c r="F1295" s="16">
        <f t="shared" si="4"/>
        <v>5874025</v>
      </c>
      <c r="G1295" s="16">
        <f t="shared" si="5"/>
        <v>1447434.839</v>
      </c>
    </row>
    <row r="1296" ht="15.75" customHeight="1">
      <c r="A1296" s="15">
        <v>1150000.0</v>
      </c>
      <c r="B1296" s="16">
        <f t="shared" si="9"/>
        <v>650</v>
      </c>
      <c r="C1296" s="16">
        <f t="shared" si="1"/>
        <v>2350000</v>
      </c>
      <c r="D1296" s="16">
        <f t="shared" si="2"/>
        <v>2349350</v>
      </c>
      <c r="E1296" s="16">
        <f t="shared" si="3"/>
        <v>-3523375</v>
      </c>
      <c r="F1296" s="16">
        <f t="shared" si="4"/>
        <v>5874025</v>
      </c>
      <c r="G1296" s="16">
        <f t="shared" si="5"/>
        <v>-752565.1613</v>
      </c>
    </row>
    <row r="1297" ht="15.75" customHeight="1">
      <c r="A1297" s="15">
        <v>1250000.0</v>
      </c>
      <c r="B1297" s="16">
        <f t="shared" si="9"/>
        <v>650</v>
      </c>
      <c r="C1297" s="16">
        <f t="shared" si="1"/>
        <v>2350000</v>
      </c>
      <c r="D1297" s="16">
        <f t="shared" si="2"/>
        <v>2349350</v>
      </c>
      <c r="E1297" s="16">
        <f t="shared" si="3"/>
        <v>-3523375</v>
      </c>
      <c r="F1297" s="16">
        <f t="shared" si="4"/>
        <v>5874025</v>
      </c>
      <c r="G1297" s="16">
        <f t="shared" si="5"/>
        <v>-652565.1613</v>
      </c>
    </row>
    <row r="1298" ht="15.75" customHeight="1">
      <c r="A1298" s="15">
        <v>630.0</v>
      </c>
      <c r="B1298" s="16">
        <f t="shared" si="9"/>
        <v>650</v>
      </c>
      <c r="C1298" s="16">
        <f t="shared" si="1"/>
        <v>2350000</v>
      </c>
      <c r="D1298" s="16">
        <f t="shared" si="2"/>
        <v>2349350</v>
      </c>
      <c r="E1298" s="16">
        <f t="shared" si="3"/>
        <v>-3523375</v>
      </c>
      <c r="F1298" s="16">
        <f t="shared" si="4"/>
        <v>5874025</v>
      </c>
      <c r="G1298" s="16">
        <f t="shared" si="5"/>
        <v>-1901935.161</v>
      </c>
    </row>
    <row r="1299" ht="15.75" customHeight="1">
      <c r="A1299" s="15">
        <v>1430000.0</v>
      </c>
      <c r="B1299" s="16">
        <f t="shared" si="9"/>
        <v>650</v>
      </c>
      <c r="C1299" s="16">
        <f t="shared" si="1"/>
        <v>2350000</v>
      </c>
      <c r="D1299" s="16">
        <f t="shared" si="2"/>
        <v>2349350</v>
      </c>
      <c r="E1299" s="16">
        <f t="shared" si="3"/>
        <v>-3523375</v>
      </c>
      <c r="F1299" s="16">
        <f t="shared" si="4"/>
        <v>5874025</v>
      </c>
      <c r="G1299" s="16">
        <f t="shared" si="5"/>
        <v>-472565.1613</v>
      </c>
    </row>
    <row r="1300" ht="15.75" customHeight="1">
      <c r="A1300" s="15">
        <v>6950000.0</v>
      </c>
      <c r="B1300" s="16">
        <f t="shared" si="9"/>
        <v>650</v>
      </c>
      <c r="C1300" s="16">
        <f t="shared" si="1"/>
        <v>2350000</v>
      </c>
      <c r="D1300" s="16">
        <f t="shared" si="2"/>
        <v>2349350</v>
      </c>
      <c r="E1300" s="16">
        <f t="shared" si="3"/>
        <v>-3523375</v>
      </c>
      <c r="F1300" s="16">
        <f t="shared" si="4"/>
        <v>5874025</v>
      </c>
      <c r="G1300" s="16">
        <f t="shared" si="5"/>
        <v>5047434.839</v>
      </c>
    </row>
    <row r="1301" ht="15.75" customHeight="1">
      <c r="A1301" s="15">
        <v>6480000.0</v>
      </c>
      <c r="B1301" s="16">
        <f t="shared" si="9"/>
        <v>650</v>
      </c>
      <c r="C1301" s="16">
        <f t="shared" si="1"/>
        <v>2350000</v>
      </c>
      <c r="D1301" s="16">
        <f t="shared" si="2"/>
        <v>2349350</v>
      </c>
      <c r="E1301" s="16">
        <f t="shared" si="3"/>
        <v>-3523375</v>
      </c>
      <c r="F1301" s="16">
        <f t="shared" si="4"/>
        <v>5874025</v>
      </c>
      <c r="G1301" s="16">
        <f t="shared" si="5"/>
        <v>4577434.839</v>
      </c>
    </row>
    <row r="1302" ht="15.75" customHeight="1">
      <c r="A1302" s="15">
        <v>6880000.0</v>
      </c>
      <c r="B1302" s="16">
        <f t="shared" si="9"/>
        <v>650</v>
      </c>
      <c r="C1302" s="16">
        <f t="shared" si="1"/>
        <v>2350000</v>
      </c>
      <c r="D1302" s="16">
        <f t="shared" si="2"/>
        <v>2349350</v>
      </c>
      <c r="E1302" s="16">
        <f t="shared" si="3"/>
        <v>-3523375</v>
      </c>
      <c r="F1302" s="16">
        <f t="shared" si="4"/>
        <v>5874025</v>
      </c>
      <c r="G1302" s="16">
        <f t="shared" si="5"/>
        <v>4977434.839</v>
      </c>
    </row>
    <row r="1303" ht="15.75" customHeight="1">
      <c r="A1303" s="15">
        <v>8480000.0</v>
      </c>
      <c r="B1303" s="16">
        <f t="shared" si="9"/>
        <v>650</v>
      </c>
      <c r="C1303" s="16">
        <f t="shared" si="1"/>
        <v>2350000</v>
      </c>
      <c r="D1303" s="16">
        <f t="shared" si="2"/>
        <v>2349350</v>
      </c>
      <c r="E1303" s="16">
        <f t="shared" si="3"/>
        <v>-3523375</v>
      </c>
      <c r="F1303" s="16">
        <f t="shared" si="4"/>
        <v>5874025</v>
      </c>
      <c r="G1303" s="16">
        <f t="shared" si="5"/>
        <v>6577434.839</v>
      </c>
    </row>
    <row r="1304" ht="15.75" customHeight="1">
      <c r="A1304" s="15">
        <v>465.0</v>
      </c>
      <c r="B1304" s="16">
        <f t="shared" si="9"/>
        <v>650</v>
      </c>
      <c r="C1304" s="16">
        <f t="shared" si="1"/>
        <v>2350000</v>
      </c>
      <c r="D1304" s="16">
        <f t="shared" si="2"/>
        <v>2349350</v>
      </c>
      <c r="E1304" s="16">
        <f t="shared" si="3"/>
        <v>-3523375</v>
      </c>
      <c r="F1304" s="16">
        <f t="shared" si="4"/>
        <v>5874025</v>
      </c>
      <c r="G1304" s="16">
        <f t="shared" si="5"/>
        <v>-1902100.161</v>
      </c>
    </row>
    <row r="1305" ht="15.75" customHeight="1">
      <c r="A1305" s="15">
        <v>3180000.0</v>
      </c>
      <c r="B1305" s="16">
        <f t="shared" si="9"/>
        <v>650</v>
      </c>
      <c r="C1305" s="16">
        <f t="shared" si="1"/>
        <v>2350000</v>
      </c>
      <c r="D1305" s="16">
        <f t="shared" si="2"/>
        <v>2349350</v>
      </c>
      <c r="E1305" s="16">
        <f t="shared" si="3"/>
        <v>-3523375</v>
      </c>
      <c r="F1305" s="16">
        <f t="shared" si="4"/>
        <v>5874025</v>
      </c>
      <c r="G1305" s="16">
        <f t="shared" si="5"/>
        <v>1277434.839</v>
      </c>
    </row>
    <row r="1306" ht="15.75" customHeight="1">
      <c r="A1306" s="15">
        <v>3600000.0</v>
      </c>
      <c r="B1306" s="16">
        <f t="shared" si="9"/>
        <v>650</v>
      </c>
      <c r="C1306" s="16">
        <f t="shared" si="1"/>
        <v>2350000</v>
      </c>
      <c r="D1306" s="16">
        <f t="shared" si="2"/>
        <v>2349350</v>
      </c>
      <c r="E1306" s="16">
        <f t="shared" si="3"/>
        <v>-3523375</v>
      </c>
      <c r="F1306" s="16">
        <f t="shared" si="4"/>
        <v>5874025</v>
      </c>
      <c r="G1306" s="16">
        <f t="shared" si="5"/>
        <v>1697434.839</v>
      </c>
    </row>
    <row r="1307" ht="15.75" customHeight="1">
      <c r="A1307" s="15">
        <v>4800000.0</v>
      </c>
      <c r="B1307" s="16">
        <f t="shared" si="9"/>
        <v>650</v>
      </c>
      <c r="C1307" s="16">
        <f t="shared" si="1"/>
        <v>2350000</v>
      </c>
      <c r="D1307" s="16">
        <f t="shared" si="2"/>
        <v>2349350</v>
      </c>
      <c r="E1307" s="16">
        <f t="shared" si="3"/>
        <v>-3523375</v>
      </c>
      <c r="F1307" s="16">
        <f t="shared" si="4"/>
        <v>5874025</v>
      </c>
      <c r="G1307" s="16">
        <f t="shared" si="5"/>
        <v>2897434.839</v>
      </c>
    </row>
    <row r="1308" ht="15.75" customHeight="1">
      <c r="A1308" s="15">
        <v>1600000.0</v>
      </c>
      <c r="B1308" s="16">
        <f t="shared" si="9"/>
        <v>650</v>
      </c>
      <c r="C1308" s="16">
        <f t="shared" si="1"/>
        <v>2350000</v>
      </c>
      <c r="D1308" s="16">
        <f t="shared" si="2"/>
        <v>2349350</v>
      </c>
      <c r="E1308" s="16">
        <f t="shared" si="3"/>
        <v>-3523375</v>
      </c>
      <c r="F1308" s="16">
        <f t="shared" si="4"/>
        <v>5874025</v>
      </c>
      <c r="G1308" s="16">
        <f t="shared" si="5"/>
        <v>-302565.1613</v>
      </c>
    </row>
    <row r="1309" ht="15.75" customHeight="1">
      <c r="A1309" s="15">
        <v>1950000.0</v>
      </c>
      <c r="B1309" s="16">
        <f t="shared" si="9"/>
        <v>650</v>
      </c>
      <c r="C1309" s="16">
        <f t="shared" si="1"/>
        <v>2350000</v>
      </c>
      <c r="D1309" s="16">
        <f t="shared" si="2"/>
        <v>2349350</v>
      </c>
      <c r="E1309" s="16">
        <f t="shared" si="3"/>
        <v>-3523375</v>
      </c>
      <c r="F1309" s="16">
        <f t="shared" si="4"/>
        <v>5874025</v>
      </c>
      <c r="G1309" s="16">
        <f t="shared" si="5"/>
        <v>47434.83866</v>
      </c>
    </row>
    <row r="1310" ht="15.75" customHeight="1">
      <c r="A1310" s="15">
        <v>1630000.0</v>
      </c>
      <c r="B1310" s="16">
        <f t="shared" si="9"/>
        <v>650</v>
      </c>
      <c r="C1310" s="16">
        <f t="shared" si="1"/>
        <v>2350000</v>
      </c>
      <c r="D1310" s="16">
        <f t="shared" si="2"/>
        <v>2349350</v>
      </c>
      <c r="E1310" s="16">
        <f t="shared" si="3"/>
        <v>-3523375</v>
      </c>
      <c r="F1310" s="16">
        <f t="shared" si="4"/>
        <v>5874025</v>
      </c>
      <c r="G1310" s="16">
        <f t="shared" si="5"/>
        <v>-272565.1613</v>
      </c>
    </row>
    <row r="1311" ht="15.75" customHeight="1">
      <c r="A1311" s="15">
        <v>2700000.0</v>
      </c>
      <c r="B1311" s="16">
        <f t="shared" si="9"/>
        <v>650</v>
      </c>
      <c r="C1311" s="16">
        <f t="shared" si="1"/>
        <v>2350000</v>
      </c>
      <c r="D1311" s="16">
        <f t="shared" si="2"/>
        <v>2349350</v>
      </c>
      <c r="E1311" s="16">
        <f t="shared" si="3"/>
        <v>-3523375</v>
      </c>
      <c r="F1311" s="16">
        <f t="shared" si="4"/>
        <v>5874025</v>
      </c>
      <c r="G1311" s="16">
        <f t="shared" si="5"/>
        <v>797434.8387</v>
      </c>
    </row>
    <row r="1312" ht="15.75" customHeight="1">
      <c r="A1312" s="15">
        <v>1680000.0</v>
      </c>
      <c r="B1312" s="16">
        <f t="shared" si="9"/>
        <v>650</v>
      </c>
      <c r="C1312" s="16">
        <f t="shared" si="1"/>
        <v>2350000</v>
      </c>
      <c r="D1312" s="16">
        <f t="shared" si="2"/>
        <v>2349350</v>
      </c>
      <c r="E1312" s="16">
        <f t="shared" si="3"/>
        <v>-3523375</v>
      </c>
      <c r="F1312" s="16">
        <f t="shared" si="4"/>
        <v>5874025</v>
      </c>
      <c r="G1312" s="16">
        <f t="shared" si="5"/>
        <v>-222565.1613</v>
      </c>
    </row>
    <row r="1313" ht="15.75" customHeight="1">
      <c r="A1313" s="15">
        <v>1234000.0</v>
      </c>
      <c r="B1313" s="16">
        <f t="shared" si="9"/>
        <v>650</v>
      </c>
      <c r="C1313" s="16">
        <f t="shared" si="1"/>
        <v>2350000</v>
      </c>
      <c r="D1313" s="16">
        <f t="shared" si="2"/>
        <v>2349350</v>
      </c>
      <c r="E1313" s="16">
        <f t="shared" si="3"/>
        <v>-3523375</v>
      </c>
      <c r="F1313" s="16">
        <f t="shared" si="4"/>
        <v>5874025</v>
      </c>
      <c r="G1313" s="16">
        <f t="shared" si="5"/>
        <v>-668565.1613</v>
      </c>
    </row>
    <row r="1314" ht="15.75" customHeight="1">
      <c r="A1314" s="15">
        <v>995.0</v>
      </c>
      <c r="B1314" s="16">
        <f t="shared" si="9"/>
        <v>650</v>
      </c>
      <c r="C1314" s="16">
        <f t="shared" si="1"/>
        <v>2350000</v>
      </c>
      <c r="D1314" s="16">
        <f t="shared" si="2"/>
        <v>2349350</v>
      </c>
      <c r="E1314" s="16">
        <f t="shared" si="3"/>
        <v>-3523375</v>
      </c>
      <c r="F1314" s="16">
        <f t="shared" si="4"/>
        <v>5874025</v>
      </c>
      <c r="G1314" s="16">
        <f t="shared" si="5"/>
        <v>-1901570.161</v>
      </c>
    </row>
    <row r="1315" ht="15.75" customHeight="1">
      <c r="A1315" s="15">
        <v>338.0</v>
      </c>
      <c r="B1315" s="16">
        <f t="shared" si="9"/>
        <v>650</v>
      </c>
      <c r="C1315" s="16">
        <f t="shared" si="1"/>
        <v>2350000</v>
      </c>
      <c r="D1315" s="16">
        <f t="shared" si="2"/>
        <v>2349350</v>
      </c>
      <c r="E1315" s="16">
        <f t="shared" si="3"/>
        <v>-3523375</v>
      </c>
      <c r="F1315" s="16">
        <f t="shared" si="4"/>
        <v>5874025</v>
      </c>
      <c r="G1315" s="16">
        <f t="shared" si="5"/>
        <v>-1902227.161</v>
      </c>
    </row>
    <row r="1316" ht="15.75" customHeight="1">
      <c r="A1316" s="15">
        <v>780.0</v>
      </c>
      <c r="B1316" s="16">
        <f t="shared" si="9"/>
        <v>650</v>
      </c>
      <c r="C1316" s="16">
        <f t="shared" si="1"/>
        <v>2350000</v>
      </c>
      <c r="D1316" s="16">
        <f t="shared" si="2"/>
        <v>2349350</v>
      </c>
      <c r="E1316" s="16">
        <f t="shared" si="3"/>
        <v>-3523375</v>
      </c>
      <c r="F1316" s="16">
        <f t="shared" si="4"/>
        <v>5874025</v>
      </c>
      <c r="G1316" s="16">
        <f t="shared" si="5"/>
        <v>-1901785.161</v>
      </c>
    </row>
    <row r="1317" ht="15.75" customHeight="1">
      <c r="A1317" s="15">
        <v>2080000.0</v>
      </c>
      <c r="B1317" s="16">
        <f t="shared" si="9"/>
        <v>650</v>
      </c>
      <c r="C1317" s="16">
        <f t="shared" si="1"/>
        <v>2350000</v>
      </c>
      <c r="D1317" s="16">
        <f t="shared" si="2"/>
        <v>2349350</v>
      </c>
      <c r="E1317" s="16">
        <f t="shared" si="3"/>
        <v>-3523375</v>
      </c>
      <c r="F1317" s="16">
        <f t="shared" si="4"/>
        <v>5874025</v>
      </c>
      <c r="G1317" s="16">
        <f t="shared" si="5"/>
        <v>177434.8387</v>
      </c>
    </row>
    <row r="1318" ht="15.75" customHeight="1">
      <c r="A1318" s="15">
        <v>920.0</v>
      </c>
      <c r="B1318" s="16">
        <f t="shared" si="9"/>
        <v>650</v>
      </c>
      <c r="C1318" s="16">
        <f t="shared" si="1"/>
        <v>2350000</v>
      </c>
      <c r="D1318" s="16">
        <f t="shared" si="2"/>
        <v>2349350</v>
      </c>
      <c r="E1318" s="16">
        <f t="shared" si="3"/>
        <v>-3523375</v>
      </c>
      <c r="F1318" s="16">
        <f t="shared" si="4"/>
        <v>5874025</v>
      </c>
      <c r="G1318" s="16">
        <f t="shared" si="5"/>
        <v>-1901645.161</v>
      </c>
    </row>
    <row r="1319" ht="15.75" customHeight="1">
      <c r="A1319" s="15">
        <v>800.0</v>
      </c>
      <c r="B1319" s="16">
        <f t="shared" si="9"/>
        <v>650</v>
      </c>
      <c r="C1319" s="16">
        <f t="shared" si="1"/>
        <v>2350000</v>
      </c>
      <c r="D1319" s="16">
        <f t="shared" si="2"/>
        <v>2349350</v>
      </c>
      <c r="E1319" s="16">
        <f t="shared" si="3"/>
        <v>-3523375</v>
      </c>
      <c r="F1319" s="16">
        <f t="shared" si="4"/>
        <v>5874025</v>
      </c>
      <c r="G1319" s="16">
        <f t="shared" si="5"/>
        <v>-1901765.161</v>
      </c>
    </row>
    <row r="1320" ht="15.75" customHeight="1">
      <c r="A1320" s="15">
        <v>740.0</v>
      </c>
      <c r="B1320" s="16">
        <f t="shared" si="9"/>
        <v>650</v>
      </c>
      <c r="C1320" s="16">
        <f t="shared" si="1"/>
        <v>2350000</v>
      </c>
      <c r="D1320" s="16">
        <f t="shared" si="2"/>
        <v>2349350</v>
      </c>
      <c r="E1320" s="16">
        <f t="shared" si="3"/>
        <v>-3523375</v>
      </c>
      <c r="F1320" s="16">
        <f t="shared" si="4"/>
        <v>5874025</v>
      </c>
      <c r="G1320" s="16">
        <f t="shared" si="5"/>
        <v>-1901825.161</v>
      </c>
    </row>
    <row r="1321" ht="15.75" customHeight="1">
      <c r="A1321" s="15">
        <v>648.0</v>
      </c>
      <c r="B1321" s="16">
        <f t="shared" si="9"/>
        <v>650</v>
      </c>
      <c r="C1321" s="16">
        <f t="shared" si="1"/>
        <v>2350000</v>
      </c>
      <c r="D1321" s="16">
        <f t="shared" si="2"/>
        <v>2349350</v>
      </c>
      <c r="E1321" s="16">
        <f t="shared" si="3"/>
        <v>-3523375</v>
      </c>
      <c r="F1321" s="16">
        <f t="shared" si="4"/>
        <v>5874025</v>
      </c>
      <c r="G1321" s="16">
        <f t="shared" si="5"/>
        <v>-1901917.161</v>
      </c>
    </row>
    <row r="1322" ht="15.75" customHeight="1">
      <c r="A1322" s="15">
        <v>1999999.0</v>
      </c>
      <c r="B1322" s="16">
        <f t="shared" si="9"/>
        <v>650</v>
      </c>
      <c r="C1322" s="16">
        <f t="shared" si="1"/>
        <v>2350000</v>
      </c>
      <c r="D1322" s="16">
        <f t="shared" si="2"/>
        <v>2349350</v>
      </c>
      <c r="E1322" s="16">
        <f t="shared" si="3"/>
        <v>-3523375</v>
      </c>
      <c r="F1322" s="16">
        <f t="shared" si="4"/>
        <v>5874025</v>
      </c>
      <c r="G1322" s="16">
        <f t="shared" si="5"/>
        <v>97433.83866</v>
      </c>
    </row>
    <row r="1323" ht="15.75" customHeight="1">
      <c r="A1323" s="15">
        <v>1380000.0</v>
      </c>
      <c r="B1323" s="16">
        <f t="shared" si="9"/>
        <v>650</v>
      </c>
      <c r="C1323" s="16">
        <f t="shared" si="1"/>
        <v>2350000</v>
      </c>
      <c r="D1323" s="16">
        <f t="shared" si="2"/>
        <v>2349350</v>
      </c>
      <c r="E1323" s="16">
        <f t="shared" si="3"/>
        <v>-3523375</v>
      </c>
      <c r="F1323" s="16">
        <f t="shared" si="4"/>
        <v>5874025</v>
      </c>
      <c r="G1323" s="16">
        <f t="shared" si="5"/>
        <v>-522565.1613</v>
      </c>
    </row>
    <row r="1324" ht="15.75" customHeight="1">
      <c r="A1324" s="15">
        <v>628.0</v>
      </c>
      <c r="B1324" s="16">
        <f t="shared" si="9"/>
        <v>650</v>
      </c>
      <c r="C1324" s="16">
        <f t="shared" si="1"/>
        <v>2350000</v>
      </c>
      <c r="D1324" s="16">
        <f t="shared" si="2"/>
        <v>2349350</v>
      </c>
      <c r="E1324" s="16">
        <f t="shared" si="3"/>
        <v>-3523375</v>
      </c>
      <c r="F1324" s="16">
        <f t="shared" si="4"/>
        <v>5874025</v>
      </c>
      <c r="G1324" s="16">
        <f t="shared" si="5"/>
        <v>-1901937.161</v>
      </c>
    </row>
    <row r="1325" ht="15.75" customHeight="1">
      <c r="A1325" s="15">
        <v>280.0</v>
      </c>
      <c r="B1325" s="16">
        <f t="shared" si="9"/>
        <v>650</v>
      </c>
      <c r="C1325" s="16">
        <f t="shared" si="1"/>
        <v>2350000</v>
      </c>
      <c r="D1325" s="16">
        <f t="shared" si="2"/>
        <v>2349350</v>
      </c>
      <c r="E1325" s="16">
        <f t="shared" si="3"/>
        <v>-3523375</v>
      </c>
      <c r="F1325" s="16">
        <f t="shared" si="4"/>
        <v>5874025</v>
      </c>
      <c r="G1325" s="16">
        <f t="shared" si="5"/>
        <v>-1902285.161</v>
      </c>
    </row>
    <row r="1326" ht="15.75" customHeight="1">
      <c r="A1326" s="15">
        <v>560.0</v>
      </c>
      <c r="B1326" s="16">
        <f t="shared" si="9"/>
        <v>650</v>
      </c>
      <c r="C1326" s="16">
        <f t="shared" si="1"/>
        <v>2350000</v>
      </c>
      <c r="D1326" s="16">
        <f t="shared" si="2"/>
        <v>2349350</v>
      </c>
      <c r="E1326" s="16">
        <f t="shared" si="3"/>
        <v>-3523375</v>
      </c>
      <c r="F1326" s="16">
        <f t="shared" si="4"/>
        <v>5874025</v>
      </c>
      <c r="G1326" s="16">
        <f t="shared" si="5"/>
        <v>-1902005.161</v>
      </c>
    </row>
    <row r="1327" ht="15.75" customHeight="1">
      <c r="A1327" s="15">
        <v>1288000.0</v>
      </c>
      <c r="B1327" s="16">
        <f t="shared" si="9"/>
        <v>650</v>
      </c>
      <c r="C1327" s="16">
        <f t="shared" si="1"/>
        <v>2350000</v>
      </c>
      <c r="D1327" s="16">
        <f t="shared" si="2"/>
        <v>2349350</v>
      </c>
      <c r="E1327" s="16">
        <f t="shared" si="3"/>
        <v>-3523375</v>
      </c>
      <c r="F1327" s="16">
        <f t="shared" si="4"/>
        <v>5874025</v>
      </c>
      <c r="G1327" s="16">
        <f t="shared" si="5"/>
        <v>-614565.1613</v>
      </c>
    </row>
    <row r="1328" ht="15.75" customHeight="1">
      <c r="A1328" s="15">
        <v>680.0</v>
      </c>
      <c r="B1328" s="16">
        <f t="shared" si="9"/>
        <v>650</v>
      </c>
      <c r="C1328" s="16">
        <f t="shared" si="1"/>
        <v>2350000</v>
      </c>
      <c r="D1328" s="16">
        <f t="shared" si="2"/>
        <v>2349350</v>
      </c>
      <c r="E1328" s="16">
        <f t="shared" si="3"/>
        <v>-3523375</v>
      </c>
      <c r="F1328" s="16">
        <f t="shared" si="4"/>
        <v>5874025</v>
      </c>
      <c r="G1328" s="16">
        <f t="shared" si="5"/>
        <v>-1901885.161</v>
      </c>
    </row>
    <row r="1329" ht="15.75" customHeight="1">
      <c r="A1329" s="15">
        <v>630.0</v>
      </c>
      <c r="B1329" s="16">
        <f t="shared" si="9"/>
        <v>650</v>
      </c>
      <c r="C1329" s="16">
        <f t="shared" si="1"/>
        <v>2350000</v>
      </c>
      <c r="D1329" s="16">
        <f t="shared" si="2"/>
        <v>2349350</v>
      </c>
      <c r="E1329" s="16">
        <f t="shared" si="3"/>
        <v>-3523375</v>
      </c>
      <c r="F1329" s="16">
        <f t="shared" si="4"/>
        <v>5874025</v>
      </c>
      <c r="G1329" s="16">
        <f t="shared" si="5"/>
        <v>-1901935.161</v>
      </c>
    </row>
    <row r="1330" ht="15.75" customHeight="1">
      <c r="A1330" s="15">
        <v>700.0</v>
      </c>
      <c r="B1330" s="16">
        <f t="shared" si="9"/>
        <v>650</v>
      </c>
      <c r="C1330" s="16">
        <f t="shared" si="1"/>
        <v>2350000</v>
      </c>
      <c r="D1330" s="16">
        <f t="shared" si="2"/>
        <v>2349350</v>
      </c>
      <c r="E1330" s="16">
        <f t="shared" si="3"/>
        <v>-3523375</v>
      </c>
      <c r="F1330" s="16">
        <f t="shared" si="4"/>
        <v>5874025</v>
      </c>
      <c r="G1330" s="16">
        <f t="shared" si="5"/>
        <v>-1901865.161</v>
      </c>
    </row>
    <row r="1331" ht="15.75" customHeight="1">
      <c r="A1331" s="15">
        <v>2200000.0</v>
      </c>
      <c r="B1331" s="16">
        <f t="shared" si="9"/>
        <v>650</v>
      </c>
      <c r="C1331" s="16">
        <f t="shared" si="1"/>
        <v>2350000</v>
      </c>
      <c r="D1331" s="16">
        <f t="shared" si="2"/>
        <v>2349350</v>
      </c>
      <c r="E1331" s="16">
        <f t="shared" si="3"/>
        <v>-3523375</v>
      </c>
      <c r="F1331" s="16">
        <f t="shared" si="4"/>
        <v>5874025</v>
      </c>
      <c r="G1331" s="16">
        <f t="shared" si="5"/>
        <v>297434.8387</v>
      </c>
    </row>
    <row r="1332" ht="15.75" customHeight="1">
      <c r="A1332" s="15">
        <v>2500000.0</v>
      </c>
      <c r="B1332" s="16">
        <f t="shared" si="9"/>
        <v>650</v>
      </c>
      <c r="C1332" s="16">
        <f t="shared" si="1"/>
        <v>2350000</v>
      </c>
      <c r="D1332" s="16">
        <f t="shared" si="2"/>
        <v>2349350</v>
      </c>
      <c r="E1332" s="16">
        <f t="shared" si="3"/>
        <v>-3523375</v>
      </c>
      <c r="F1332" s="16">
        <f t="shared" si="4"/>
        <v>5874025</v>
      </c>
      <c r="G1332" s="16">
        <f t="shared" si="5"/>
        <v>597434.8387</v>
      </c>
    </row>
    <row r="1333" ht="15.75" customHeight="1">
      <c r="A1333" s="15">
        <v>1496000.0</v>
      </c>
      <c r="B1333" s="16">
        <f t="shared" si="9"/>
        <v>650</v>
      </c>
      <c r="C1333" s="16">
        <f t="shared" si="1"/>
        <v>2350000</v>
      </c>
      <c r="D1333" s="16">
        <f t="shared" si="2"/>
        <v>2349350</v>
      </c>
      <c r="E1333" s="16">
        <f t="shared" si="3"/>
        <v>-3523375</v>
      </c>
      <c r="F1333" s="16">
        <f t="shared" si="4"/>
        <v>5874025</v>
      </c>
      <c r="G1333" s="16">
        <f t="shared" si="5"/>
        <v>-406565.1613</v>
      </c>
    </row>
    <row r="1334" ht="15.75" customHeight="1">
      <c r="A1334" s="15">
        <v>1295000.0</v>
      </c>
      <c r="B1334" s="16">
        <f t="shared" si="9"/>
        <v>650</v>
      </c>
      <c r="C1334" s="16">
        <f t="shared" si="1"/>
        <v>2350000</v>
      </c>
      <c r="D1334" s="16">
        <f t="shared" si="2"/>
        <v>2349350</v>
      </c>
      <c r="E1334" s="16">
        <f t="shared" si="3"/>
        <v>-3523375</v>
      </c>
      <c r="F1334" s="16">
        <f t="shared" si="4"/>
        <v>5874025</v>
      </c>
      <c r="G1334" s="16">
        <f t="shared" si="5"/>
        <v>-607565.1613</v>
      </c>
    </row>
    <row r="1335" ht="15.75" customHeight="1">
      <c r="A1335" s="15">
        <v>1780000.0</v>
      </c>
      <c r="B1335" s="16">
        <f t="shared" si="9"/>
        <v>650</v>
      </c>
      <c r="C1335" s="16">
        <f t="shared" si="1"/>
        <v>2350000</v>
      </c>
      <c r="D1335" s="16">
        <f t="shared" si="2"/>
        <v>2349350</v>
      </c>
      <c r="E1335" s="16">
        <f t="shared" si="3"/>
        <v>-3523375</v>
      </c>
      <c r="F1335" s="16">
        <f t="shared" si="4"/>
        <v>5874025</v>
      </c>
      <c r="G1335" s="16">
        <f t="shared" si="5"/>
        <v>-122565.1613</v>
      </c>
    </row>
    <row r="1336" ht="15.75" customHeight="1">
      <c r="A1336" s="15">
        <v>1198000.0</v>
      </c>
      <c r="B1336" s="16">
        <f t="shared" si="9"/>
        <v>650</v>
      </c>
      <c r="C1336" s="16">
        <f t="shared" si="1"/>
        <v>2350000</v>
      </c>
      <c r="D1336" s="16">
        <f t="shared" si="2"/>
        <v>2349350</v>
      </c>
      <c r="E1336" s="16">
        <f t="shared" si="3"/>
        <v>-3523375</v>
      </c>
      <c r="F1336" s="16">
        <f t="shared" si="4"/>
        <v>5874025</v>
      </c>
      <c r="G1336" s="16">
        <f t="shared" si="5"/>
        <v>-704565.1613</v>
      </c>
    </row>
    <row r="1337" ht="15.75" customHeight="1">
      <c r="A1337" s="15">
        <v>638.0</v>
      </c>
      <c r="B1337" s="16">
        <f t="shared" si="9"/>
        <v>650</v>
      </c>
      <c r="C1337" s="16">
        <f t="shared" si="1"/>
        <v>2350000</v>
      </c>
      <c r="D1337" s="16">
        <f t="shared" si="2"/>
        <v>2349350</v>
      </c>
      <c r="E1337" s="16">
        <f t="shared" si="3"/>
        <v>-3523375</v>
      </c>
      <c r="F1337" s="16">
        <f t="shared" si="4"/>
        <v>5874025</v>
      </c>
      <c r="G1337" s="16">
        <f t="shared" si="5"/>
        <v>-1901927.161</v>
      </c>
    </row>
    <row r="1338" ht="15.75" customHeight="1">
      <c r="A1338" s="15">
        <v>3380000.0</v>
      </c>
      <c r="B1338" s="16">
        <f t="shared" si="9"/>
        <v>650</v>
      </c>
      <c r="C1338" s="16">
        <f t="shared" si="1"/>
        <v>2350000</v>
      </c>
      <c r="D1338" s="16">
        <f t="shared" si="2"/>
        <v>2349350</v>
      </c>
      <c r="E1338" s="16">
        <f t="shared" si="3"/>
        <v>-3523375</v>
      </c>
      <c r="F1338" s="16">
        <f t="shared" si="4"/>
        <v>5874025</v>
      </c>
      <c r="G1338" s="16">
        <f t="shared" si="5"/>
        <v>1477434.839</v>
      </c>
    </row>
    <row r="1339" ht="15.75" customHeight="1">
      <c r="A1339" s="15">
        <v>3000000.0</v>
      </c>
      <c r="B1339" s="16">
        <f t="shared" si="9"/>
        <v>650</v>
      </c>
      <c r="C1339" s="16">
        <f t="shared" si="1"/>
        <v>2350000</v>
      </c>
      <c r="D1339" s="16">
        <f t="shared" si="2"/>
        <v>2349350</v>
      </c>
      <c r="E1339" s="16">
        <f t="shared" si="3"/>
        <v>-3523375</v>
      </c>
      <c r="F1339" s="16">
        <f t="shared" si="4"/>
        <v>5874025</v>
      </c>
      <c r="G1339" s="16">
        <f t="shared" si="5"/>
        <v>1097434.839</v>
      </c>
    </row>
    <row r="1340" ht="15.75" customHeight="1">
      <c r="A1340" s="15">
        <v>3000000.0</v>
      </c>
      <c r="B1340" s="16">
        <f t="shared" si="9"/>
        <v>650</v>
      </c>
      <c r="C1340" s="16">
        <f t="shared" si="1"/>
        <v>2350000</v>
      </c>
      <c r="D1340" s="16">
        <f t="shared" si="2"/>
        <v>2349350</v>
      </c>
      <c r="E1340" s="16">
        <f t="shared" si="3"/>
        <v>-3523375</v>
      </c>
      <c r="F1340" s="16">
        <f t="shared" si="4"/>
        <v>5874025</v>
      </c>
      <c r="G1340" s="16">
        <f t="shared" si="5"/>
        <v>1097434.839</v>
      </c>
    </row>
    <row r="1341" ht="15.75" customHeight="1">
      <c r="A1341" s="15">
        <v>3400000.0</v>
      </c>
      <c r="B1341" s="16">
        <f t="shared" si="9"/>
        <v>650</v>
      </c>
      <c r="C1341" s="16">
        <f t="shared" si="1"/>
        <v>2350000</v>
      </c>
      <c r="D1341" s="16">
        <f t="shared" si="2"/>
        <v>2349350</v>
      </c>
      <c r="E1341" s="16">
        <f t="shared" si="3"/>
        <v>-3523375</v>
      </c>
      <c r="F1341" s="16">
        <f t="shared" si="4"/>
        <v>5874025</v>
      </c>
      <c r="G1341" s="16">
        <f t="shared" si="5"/>
        <v>1497434.839</v>
      </c>
    </row>
    <row r="1342" ht="15.75" customHeight="1">
      <c r="A1342" s="15">
        <v>3700000.0</v>
      </c>
      <c r="B1342" s="16">
        <f t="shared" si="9"/>
        <v>650</v>
      </c>
      <c r="C1342" s="16">
        <f t="shared" si="1"/>
        <v>2350000</v>
      </c>
      <c r="D1342" s="16">
        <f t="shared" si="2"/>
        <v>2349350</v>
      </c>
      <c r="E1342" s="16">
        <f t="shared" si="3"/>
        <v>-3523375</v>
      </c>
      <c r="F1342" s="16">
        <f t="shared" si="4"/>
        <v>5874025</v>
      </c>
      <c r="G1342" s="16">
        <f t="shared" si="5"/>
        <v>1797434.839</v>
      </c>
    </row>
    <row r="1343" ht="15.75" customHeight="1">
      <c r="A1343" s="15">
        <v>3900000.0</v>
      </c>
      <c r="B1343" s="16">
        <f t="shared" si="9"/>
        <v>650</v>
      </c>
      <c r="C1343" s="16">
        <f t="shared" si="1"/>
        <v>2350000</v>
      </c>
      <c r="D1343" s="16">
        <f t="shared" si="2"/>
        <v>2349350</v>
      </c>
      <c r="E1343" s="16">
        <f t="shared" si="3"/>
        <v>-3523375</v>
      </c>
      <c r="F1343" s="16">
        <f t="shared" si="4"/>
        <v>5874025</v>
      </c>
      <c r="G1343" s="16">
        <f t="shared" si="5"/>
        <v>1997434.839</v>
      </c>
    </row>
    <row r="1344" ht="15.75" customHeight="1">
      <c r="A1344" s="15">
        <v>2300000.0</v>
      </c>
      <c r="B1344" s="16">
        <f t="shared" si="9"/>
        <v>650</v>
      </c>
      <c r="C1344" s="16">
        <f t="shared" si="1"/>
        <v>2350000</v>
      </c>
      <c r="D1344" s="16">
        <f t="shared" si="2"/>
        <v>2349350</v>
      </c>
      <c r="E1344" s="16">
        <f t="shared" si="3"/>
        <v>-3523375</v>
      </c>
      <c r="F1344" s="16">
        <f t="shared" si="4"/>
        <v>5874025</v>
      </c>
      <c r="G1344" s="16">
        <f t="shared" si="5"/>
        <v>397434.8387</v>
      </c>
    </row>
    <row r="1345" ht="15.75" customHeight="1">
      <c r="A1345" s="15">
        <v>1.05E7</v>
      </c>
      <c r="B1345" s="16">
        <f t="shared" si="9"/>
        <v>650</v>
      </c>
      <c r="C1345" s="16">
        <f t="shared" si="1"/>
        <v>2350000</v>
      </c>
      <c r="D1345" s="16">
        <f t="shared" si="2"/>
        <v>2349350</v>
      </c>
      <c r="E1345" s="16">
        <f t="shared" si="3"/>
        <v>-3523375</v>
      </c>
      <c r="F1345" s="16">
        <f t="shared" si="4"/>
        <v>5874025</v>
      </c>
      <c r="G1345" s="16">
        <f t="shared" si="5"/>
        <v>8597434.839</v>
      </c>
    </row>
    <row r="1346" ht="15.75" customHeight="1">
      <c r="A1346" s="15">
        <v>3300000.0</v>
      </c>
      <c r="B1346" s="16">
        <f t="shared" si="9"/>
        <v>650</v>
      </c>
      <c r="C1346" s="16">
        <f t="shared" si="1"/>
        <v>2350000</v>
      </c>
      <c r="D1346" s="16">
        <f t="shared" si="2"/>
        <v>2349350</v>
      </c>
      <c r="E1346" s="16">
        <f t="shared" si="3"/>
        <v>-3523375</v>
      </c>
      <c r="F1346" s="16">
        <f t="shared" si="4"/>
        <v>5874025</v>
      </c>
      <c r="G1346" s="16">
        <f t="shared" si="5"/>
        <v>1397434.839</v>
      </c>
    </row>
    <row r="1347" ht="15.75" customHeight="1">
      <c r="A1347" s="15">
        <v>2980000.0</v>
      </c>
      <c r="B1347" s="16">
        <f t="shared" si="9"/>
        <v>650</v>
      </c>
      <c r="C1347" s="16">
        <f t="shared" si="1"/>
        <v>2350000</v>
      </c>
      <c r="D1347" s="16">
        <f t="shared" si="2"/>
        <v>2349350</v>
      </c>
      <c r="E1347" s="16">
        <f t="shared" si="3"/>
        <v>-3523375</v>
      </c>
      <c r="F1347" s="16">
        <f t="shared" si="4"/>
        <v>5874025</v>
      </c>
      <c r="G1347" s="16">
        <f t="shared" si="5"/>
        <v>1077434.839</v>
      </c>
    </row>
    <row r="1348" ht="15.75" customHeight="1">
      <c r="A1348" s="15">
        <v>4000000.0</v>
      </c>
      <c r="B1348" s="16">
        <f t="shared" si="9"/>
        <v>650</v>
      </c>
      <c r="C1348" s="16">
        <f t="shared" si="1"/>
        <v>2350000</v>
      </c>
      <c r="D1348" s="16">
        <f t="shared" si="2"/>
        <v>2349350</v>
      </c>
      <c r="E1348" s="16">
        <f t="shared" si="3"/>
        <v>-3523375</v>
      </c>
      <c r="F1348" s="16">
        <f t="shared" si="4"/>
        <v>5874025</v>
      </c>
      <c r="G1348" s="16">
        <f t="shared" si="5"/>
        <v>2097434.839</v>
      </c>
    </row>
    <row r="1349" ht="15.75" customHeight="1">
      <c r="A1349" s="15">
        <v>2400000.0</v>
      </c>
      <c r="B1349" s="16">
        <f t="shared" si="9"/>
        <v>650</v>
      </c>
      <c r="C1349" s="16">
        <f t="shared" si="1"/>
        <v>2350000</v>
      </c>
      <c r="D1349" s="16">
        <f t="shared" si="2"/>
        <v>2349350</v>
      </c>
      <c r="E1349" s="16">
        <f t="shared" si="3"/>
        <v>-3523375</v>
      </c>
      <c r="F1349" s="16">
        <f t="shared" si="4"/>
        <v>5874025</v>
      </c>
      <c r="G1349" s="16">
        <f t="shared" si="5"/>
        <v>497434.8387</v>
      </c>
    </row>
    <row r="1350" ht="15.75" customHeight="1">
      <c r="A1350" s="15">
        <v>1950000.0</v>
      </c>
      <c r="B1350" s="16">
        <f t="shared" si="9"/>
        <v>650</v>
      </c>
      <c r="C1350" s="16">
        <f t="shared" si="1"/>
        <v>2350000</v>
      </c>
      <c r="D1350" s="16">
        <f t="shared" si="2"/>
        <v>2349350</v>
      </c>
      <c r="E1350" s="16">
        <f t="shared" si="3"/>
        <v>-3523375</v>
      </c>
      <c r="F1350" s="16">
        <f t="shared" si="4"/>
        <v>5874025</v>
      </c>
      <c r="G1350" s="16">
        <f t="shared" si="5"/>
        <v>47434.83866</v>
      </c>
    </row>
    <row r="1351" ht="15.75" customHeight="1">
      <c r="A1351" s="15">
        <v>2700000.0</v>
      </c>
      <c r="B1351" s="16">
        <f t="shared" si="9"/>
        <v>650</v>
      </c>
      <c r="C1351" s="16">
        <f t="shared" si="1"/>
        <v>2350000</v>
      </c>
      <c r="D1351" s="16">
        <f t="shared" si="2"/>
        <v>2349350</v>
      </c>
      <c r="E1351" s="16">
        <f t="shared" si="3"/>
        <v>-3523375</v>
      </c>
      <c r="F1351" s="16">
        <f t="shared" si="4"/>
        <v>5874025</v>
      </c>
      <c r="G1351" s="16">
        <f t="shared" si="5"/>
        <v>797434.8387</v>
      </c>
    </row>
    <row r="1352" ht="15.75" customHeight="1">
      <c r="A1352" s="15">
        <v>2300000.0</v>
      </c>
      <c r="B1352" s="16">
        <f t="shared" si="9"/>
        <v>650</v>
      </c>
      <c r="C1352" s="16">
        <f t="shared" si="1"/>
        <v>2350000</v>
      </c>
      <c r="D1352" s="16">
        <f t="shared" si="2"/>
        <v>2349350</v>
      </c>
      <c r="E1352" s="16">
        <f t="shared" si="3"/>
        <v>-3523375</v>
      </c>
      <c r="F1352" s="16">
        <f t="shared" si="4"/>
        <v>5874025</v>
      </c>
      <c r="G1352" s="16">
        <f t="shared" si="5"/>
        <v>397434.8387</v>
      </c>
    </row>
    <row r="1353" ht="15.75" customHeight="1">
      <c r="A1353" s="15">
        <v>2380000.0</v>
      </c>
      <c r="B1353" s="16">
        <f t="shared" si="9"/>
        <v>650</v>
      </c>
      <c r="C1353" s="16">
        <f t="shared" si="1"/>
        <v>2350000</v>
      </c>
      <c r="D1353" s="16">
        <f t="shared" si="2"/>
        <v>2349350</v>
      </c>
      <c r="E1353" s="16">
        <f t="shared" si="3"/>
        <v>-3523375</v>
      </c>
      <c r="F1353" s="16">
        <f t="shared" si="4"/>
        <v>5874025</v>
      </c>
      <c r="G1353" s="16">
        <f t="shared" si="5"/>
        <v>477434.8387</v>
      </c>
    </row>
    <row r="1354" ht="15.75" customHeight="1">
      <c r="A1354" s="15">
        <v>2650000.0</v>
      </c>
      <c r="B1354" s="16">
        <f t="shared" si="9"/>
        <v>650</v>
      </c>
      <c r="C1354" s="16">
        <f t="shared" si="1"/>
        <v>2345000</v>
      </c>
      <c r="D1354" s="16">
        <f t="shared" si="2"/>
        <v>2344350</v>
      </c>
      <c r="E1354" s="16">
        <f t="shared" si="3"/>
        <v>-3515875</v>
      </c>
      <c r="F1354" s="16">
        <f t="shared" si="4"/>
        <v>5861525</v>
      </c>
      <c r="G1354" s="16">
        <f t="shared" si="5"/>
        <v>747434.8387</v>
      </c>
    </row>
    <row r="1355" ht="15.75" customHeight="1">
      <c r="A1355" s="15">
        <v>2850000.0</v>
      </c>
      <c r="B1355" s="16">
        <f t="shared" si="9"/>
        <v>650</v>
      </c>
      <c r="C1355" s="16">
        <f t="shared" si="1"/>
        <v>2337500</v>
      </c>
      <c r="D1355" s="16">
        <f t="shared" si="2"/>
        <v>2336850</v>
      </c>
      <c r="E1355" s="16">
        <f t="shared" si="3"/>
        <v>-3504625</v>
      </c>
      <c r="F1355" s="16">
        <f t="shared" si="4"/>
        <v>5842775</v>
      </c>
      <c r="G1355" s="16">
        <f t="shared" si="5"/>
        <v>947434.8387</v>
      </c>
    </row>
    <row r="1356" ht="15.75" customHeight="1">
      <c r="A1356" s="15">
        <v>2100000.0</v>
      </c>
      <c r="B1356" s="16">
        <f t="shared" si="9"/>
        <v>650</v>
      </c>
      <c r="C1356" s="16">
        <f t="shared" si="1"/>
        <v>2330000</v>
      </c>
      <c r="D1356" s="16">
        <f t="shared" si="2"/>
        <v>2329350</v>
      </c>
      <c r="E1356" s="16">
        <f t="shared" si="3"/>
        <v>-3493375</v>
      </c>
      <c r="F1356" s="16">
        <f t="shared" si="4"/>
        <v>5824025</v>
      </c>
      <c r="G1356" s="16">
        <f t="shared" si="5"/>
        <v>197434.8387</v>
      </c>
    </row>
    <row r="1357" ht="15.75" customHeight="1">
      <c r="A1357" s="15">
        <v>4374.0</v>
      </c>
      <c r="B1357" s="16">
        <f t="shared" si="9"/>
        <v>650</v>
      </c>
      <c r="C1357" s="16">
        <f t="shared" si="1"/>
        <v>2332500</v>
      </c>
      <c r="D1357" s="16">
        <f t="shared" si="2"/>
        <v>2331850</v>
      </c>
      <c r="E1357" s="16">
        <f t="shared" si="3"/>
        <v>-3497125</v>
      </c>
      <c r="F1357" s="16">
        <f t="shared" si="4"/>
        <v>5830275</v>
      </c>
      <c r="G1357" s="16">
        <f t="shared" si="5"/>
        <v>-1898191.161</v>
      </c>
    </row>
    <row r="1358" ht="15.75" customHeight="1">
      <c r="A1358" s="15">
        <v>2700000.0</v>
      </c>
      <c r="B1358" s="16">
        <f t="shared" si="9"/>
        <v>650</v>
      </c>
      <c r="C1358" s="16">
        <f t="shared" si="1"/>
        <v>2335000</v>
      </c>
      <c r="D1358" s="16">
        <f t="shared" si="2"/>
        <v>2334350</v>
      </c>
      <c r="E1358" s="16">
        <f t="shared" si="3"/>
        <v>-3500875</v>
      </c>
      <c r="F1358" s="16">
        <f t="shared" si="4"/>
        <v>5836525</v>
      </c>
      <c r="G1358" s="16">
        <f t="shared" si="5"/>
        <v>797434.8387</v>
      </c>
    </row>
    <row r="1359" ht="15.75" customHeight="1">
      <c r="A1359" s="15">
        <v>2700000.0</v>
      </c>
      <c r="B1359" s="16">
        <f t="shared" si="9"/>
        <v>650</v>
      </c>
      <c r="C1359" s="16">
        <f t="shared" si="1"/>
        <v>2327500</v>
      </c>
      <c r="D1359" s="16">
        <f t="shared" si="2"/>
        <v>2326850</v>
      </c>
      <c r="E1359" s="16">
        <f t="shared" si="3"/>
        <v>-3489625</v>
      </c>
      <c r="F1359" s="16">
        <f t="shared" si="4"/>
        <v>5817775</v>
      </c>
      <c r="G1359" s="16">
        <f t="shared" si="5"/>
        <v>797434.8387</v>
      </c>
    </row>
    <row r="1360" ht="15.75" customHeight="1">
      <c r="A1360" s="15">
        <v>3190000.0</v>
      </c>
      <c r="B1360" s="16">
        <f t="shared" si="9"/>
        <v>650</v>
      </c>
      <c r="C1360" s="16">
        <f t="shared" si="1"/>
        <v>2320000</v>
      </c>
      <c r="D1360" s="16">
        <f t="shared" si="2"/>
        <v>2319350</v>
      </c>
      <c r="E1360" s="16">
        <f t="shared" si="3"/>
        <v>-3478375</v>
      </c>
      <c r="F1360" s="16">
        <f t="shared" si="4"/>
        <v>5799025</v>
      </c>
      <c r="G1360" s="16">
        <f t="shared" si="5"/>
        <v>1287434.839</v>
      </c>
    </row>
    <row r="1361" ht="15.75" customHeight="1">
      <c r="A1361" s="15">
        <v>2320000.0</v>
      </c>
      <c r="B1361" s="16">
        <f t="shared" si="9"/>
        <v>650</v>
      </c>
      <c r="C1361" s="16">
        <f t="shared" si="1"/>
        <v>2312500</v>
      </c>
      <c r="D1361" s="16">
        <f t="shared" si="2"/>
        <v>2311850</v>
      </c>
      <c r="E1361" s="16">
        <f t="shared" si="3"/>
        <v>-3467125</v>
      </c>
      <c r="F1361" s="16">
        <f t="shared" si="4"/>
        <v>5780275</v>
      </c>
      <c r="G1361" s="16">
        <f t="shared" si="5"/>
        <v>417434.8387</v>
      </c>
    </row>
    <row r="1362" ht="15.75" customHeight="1">
      <c r="A1362" s="15">
        <v>3450000.0</v>
      </c>
      <c r="B1362" s="16">
        <f t="shared" si="9"/>
        <v>650</v>
      </c>
      <c r="C1362" s="16">
        <f t="shared" si="1"/>
        <v>2305000</v>
      </c>
      <c r="D1362" s="16">
        <f t="shared" si="2"/>
        <v>2304350</v>
      </c>
      <c r="E1362" s="16">
        <f t="shared" si="3"/>
        <v>-3455875</v>
      </c>
      <c r="F1362" s="16">
        <f t="shared" si="4"/>
        <v>5761525</v>
      </c>
      <c r="G1362" s="16">
        <f t="shared" si="5"/>
        <v>1547434.839</v>
      </c>
    </row>
    <row r="1363" ht="15.75" customHeight="1">
      <c r="A1363" s="15">
        <v>2730000.0</v>
      </c>
      <c r="B1363" s="16">
        <f t="shared" si="9"/>
        <v>650</v>
      </c>
      <c r="C1363" s="16">
        <f t="shared" si="1"/>
        <v>2300000</v>
      </c>
      <c r="D1363" s="16">
        <f t="shared" si="2"/>
        <v>2299350</v>
      </c>
      <c r="E1363" s="16">
        <f t="shared" si="3"/>
        <v>-3448375</v>
      </c>
      <c r="F1363" s="16">
        <f t="shared" si="4"/>
        <v>5749025</v>
      </c>
      <c r="G1363" s="16">
        <f t="shared" si="5"/>
        <v>827434.8387</v>
      </c>
    </row>
    <row r="1364" ht="15.75" customHeight="1">
      <c r="A1364" s="15">
        <v>1080000.0</v>
      </c>
      <c r="B1364" s="16">
        <f t="shared" si="9"/>
        <v>650</v>
      </c>
      <c r="C1364" s="16">
        <f t="shared" si="1"/>
        <v>2300000</v>
      </c>
      <c r="D1364" s="16">
        <f t="shared" si="2"/>
        <v>2299350</v>
      </c>
      <c r="E1364" s="16">
        <f t="shared" si="3"/>
        <v>-3448375</v>
      </c>
      <c r="F1364" s="16">
        <f t="shared" si="4"/>
        <v>5749025</v>
      </c>
      <c r="G1364" s="16">
        <f t="shared" si="5"/>
        <v>-822565.1613</v>
      </c>
    </row>
    <row r="1365" ht="15.75" customHeight="1">
      <c r="A1365" s="15">
        <v>1100000.0</v>
      </c>
      <c r="B1365" s="16">
        <f t="shared" si="9"/>
        <v>650</v>
      </c>
      <c r="C1365" s="16">
        <f t="shared" si="1"/>
        <v>2300000</v>
      </c>
      <c r="D1365" s="16">
        <f t="shared" si="2"/>
        <v>2299350</v>
      </c>
      <c r="E1365" s="16">
        <f t="shared" si="3"/>
        <v>-3448375</v>
      </c>
      <c r="F1365" s="16">
        <f t="shared" si="4"/>
        <v>5749025</v>
      </c>
      <c r="G1365" s="16">
        <f t="shared" si="5"/>
        <v>-802565.1613</v>
      </c>
    </row>
    <row r="1366" ht="15.75" customHeight="1">
      <c r="A1366" s="15">
        <v>1500000.0</v>
      </c>
      <c r="B1366" s="16">
        <f t="shared" si="9"/>
        <v>650</v>
      </c>
      <c r="C1366" s="16">
        <f t="shared" si="1"/>
        <v>2300000</v>
      </c>
      <c r="D1366" s="16">
        <f t="shared" si="2"/>
        <v>2299350</v>
      </c>
      <c r="E1366" s="16">
        <f t="shared" si="3"/>
        <v>-3448375</v>
      </c>
      <c r="F1366" s="16">
        <f t="shared" si="4"/>
        <v>5749025</v>
      </c>
      <c r="G1366" s="16">
        <f t="shared" si="5"/>
        <v>-402565.1613</v>
      </c>
    </row>
    <row r="1367" ht="15.75" customHeight="1">
      <c r="A1367" s="15">
        <v>1560000.0</v>
      </c>
      <c r="B1367" s="16">
        <f t="shared" si="9"/>
        <v>650</v>
      </c>
      <c r="C1367" s="16">
        <f t="shared" si="1"/>
        <v>2300000</v>
      </c>
      <c r="D1367" s="16">
        <f t="shared" si="2"/>
        <v>2299350</v>
      </c>
      <c r="E1367" s="16">
        <f t="shared" si="3"/>
        <v>-3448375</v>
      </c>
      <c r="F1367" s="16">
        <f t="shared" si="4"/>
        <v>5749025</v>
      </c>
      <c r="G1367" s="16">
        <f t="shared" si="5"/>
        <v>-342565.1613</v>
      </c>
    </row>
    <row r="1368" ht="15.75" customHeight="1">
      <c r="A1368" s="15">
        <v>930.0</v>
      </c>
      <c r="B1368" s="16">
        <f t="shared" si="9"/>
        <v>650</v>
      </c>
      <c r="C1368" s="16">
        <f t="shared" si="1"/>
        <v>2300000</v>
      </c>
      <c r="D1368" s="16">
        <f t="shared" si="2"/>
        <v>2299350</v>
      </c>
      <c r="E1368" s="16">
        <f t="shared" si="3"/>
        <v>-3448375</v>
      </c>
      <c r="F1368" s="16">
        <f t="shared" si="4"/>
        <v>5749025</v>
      </c>
      <c r="G1368" s="16">
        <f t="shared" si="5"/>
        <v>-1901635.161</v>
      </c>
    </row>
    <row r="1369" ht="15.75" customHeight="1">
      <c r="A1369" s="15">
        <v>1250000.0</v>
      </c>
      <c r="B1369" s="16">
        <f t="shared" si="9"/>
        <v>650</v>
      </c>
      <c r="C1369" s="16">
        <f t="shared" si="1"/>
        <v>2302500</v>
      </c>
      <c r="D1369" s="16">
        <f t="shared" si="2"/>
        <v>2301850</v>
      </c>
      <c r="E1369" s="16">
        <f t="shared" si="3"/>
        <v>-3452125</v>
      </c>
      <c r="F1369" s="16">
        <f t="shared" si="4"/>
        <v>5755275</v>
      </c>
      <c r="G1369" s="16">
        <f t="shared" si="5"/>
        <v>-652565.1613</v>
      </c>
    </row>
    <row r="1370" ht="15.75" customHeight="1">
      <c r="A1370" s="15">
        <v>1160000.0</v>
      </c>
      <c r="B1370" s="16">
        <f t="shared" si="9"/>
        <v>650</v>
      </c>
      <c r="C1370" s="16">
        <f t="shared" si="1"/>
        <v>2305000</v>
      </c>
      <c r="D1370" s="16">
        <f t="shared" si="2"/>
        <v>2304350</v>
      </c>
      <c r="E1370" s="16">
        <f t="shared" si="3"/>
        <v>-3455875</v>
      </c>
      <c r="F1370" s="16">
        <f t="shared" si="4"/>
        <v>5761525</v>
      </c>
      <c r="G1370" s="16">
        <f t="shared" si="5"/>
        <v>-742565.1613</v>
      </c>
    </row>
    <row r="1371" ht="15.75" customHeight="1">
      <c r="A1371" s="15">
        <v>1480000.0</v>
      </c>
      <c r="B1371" s="16">
        <f t="shared" si="9"/>
        <v>650</v>
      </c>
      <c r="C1371" s="16">
        <f t="shared" si="1"/>
        <v>2307500</v>
      </c>
      <c r="D1371" s="16">
        <f t="shared" si="2"/>
        <v>2306850</v>
      </c>
      <c r="E1371" s="16">
        <f t="shared" si="3"/>
        <v>-3459625</v>
      </c>
      <c r="F1371" s="16">
        <f t="shared" si="4"/>
        <v>5767775</v>
      </c>
      <c r="G1371" s="16">
        <f t="shared" si="5"/>
        <v>-422565.1613</v>
      </c>
    </row>
    <row r="1372" ht="15.75" customHeight="1">
      <c r="A1372" s="15">
        <v>585.0</v>
      </c>
      <c r="B1372" s="16">
        <f t="shared" si="9"/>
        <v>650</v>
      </c>
      <c r="C1372" s="16">
        <f t="shared" si="1"/>
        <v>2310000</v>
      </c>
      <c r="D1372" s="16">
        <f t="shared" si="2"/>
        <v>2309350</v>
      </c>
      <c r="E1372" s="16">
        <f t="shared" si="3"/>
        <v>-3463375</v>
      </c>
      <c r="F1372" s="16">
        <f t="shared" si="4"/>
        <v>5774025</v>
      </c>
      <c r="G1372" s="16">
        <f t="shared" si="5"/>
        <v>-1901980.161</v>
      </c>
    </row>
    <row r="1373" ht="15.75" customHeight="1">
      <c r="A1373" s="15">
        <v>1240000.0</v>
      </c>
      <c r="B1373" s="16">
        <f t="shared" si="9"/>
        <v>650</v>
      </c>
      <c r="C1373" s="16">
        <f t="shared" si="1"/>
        <v>2315000</v>
      </c>
      <c r="D1373" s="16">
        <f t="shared" si="2"/>
        <v>2314350</v>
      </c>
      <c r="E1373" s="16">
        <f t="shared" si="3"/>
        <v>-3470875</v>
      </c>
      <c r="F1373" s="16">
        <f t="shared" si="4"/>
        <v>5786525</v>
      </c>
      <c r="G1373" s="16">
        <f t="shared" si="5"/>
        <v>-662565.1613</v>
      </c>
    </row>
    <row r="1374" ht="15.75" customHeight="1">
      <c r="A1374" s="15">
        <v>2499999.0</v>
      </c>
      <c r="B1374" s="16">
        <f t="shared" si="9"/>
        <v>650</v>
      </c>
      <c r="C1374" s="16">
        <f t="shared" si="1"/>
        <v>2320000</v>
      </c>
      <c r="D1374" s="16">
        <f t="shared" si="2"/>
        <v>2319350</v>
      </c>
      <c r="E1374" s="16">
        <f t="shared" si="3"/>
        <v>-3478375</v>
      </c>
      <c r="F1374" s="16">
        <f t="shared" si="4"/>
        <v>5799025</v>
      </c>
      <c r="G1374" s="16">
        <f t="shared" si="5"/>
        <v>597433.8387</v>
      </c>
    </row>
    <row r="1375" ht="15.75" customHeight="1">
      <c r="A1375" s="15">
        <v>1999999.0</v>
      </c>
      <c r="B1375" s="16">
        <f t="shared" si="9"/>
        <v>650</v>
      </c>
      <c r="C1375" s="16">
        <f t="shared" si="1"/>
        <v>2307500</v>
      </c>
      <c r="D1375" s="16">
        <f t="shared" si="2"/>
        <v>2306850</v>
      </c>
      <c r="E1375" s="16">
        <f t="shared" si="3"/>
        <v>-3459625</v>
      </c>
      <c r="F1375" s="16">
        <f t="shared" si="4"/>
        <v>5767775</v>
      </c>
      <c r="G1375" s="16">
        <f t="shared" si="5"/>
        <v>97433.83866</v>
      </c>
    </row>
    <row r="1376" ht="15.75" customHeight="1">
      <c r="A1376" s="15">
        <v>1300000.0</v>
      </c>
      <c r="B1376" s="16">
        <f t="shared" si="9"/>
        <v>650</v>
      </c>
      <c r="C1376" s="16">
        <f t="shared" si="1"/>
        <v>2310000</v>
      </c>
      <c r="D1376" s="16">
        <f t="shared" si="2"/>
        <v>2309350</v>
      </c>
      <c r="E1376" s="16">
        <f t="shared" si="3"/>
        <v>-3463375</v>
      </c>
      <c r="F1376" s="16">
        <f t="shared" si="4"/>
        <v>5774025</v>
      </c>
      <c r="G1376" s="16">
        <f t="shared" si="5"/>
        <v>-602565.1613</v>
      </c>
    </row>
    <row r="1377" ht="15.75" customHeight="1">
      <c r="A1377" s="15">
        <v>800.0</v>
      </c>
      <c r="B1377" s="16">
        <f t="shared" si="9"/>
        <v>650</v>
      </c>
      <c r="C1377" s="16">
        <f t="shared" si="1"/>
        <v>2315000</v>
      </c>
      <c r="D1377" s="16">
        <f t="shared" si="2"/>
        <v>2314350</v>
      </c>
      <c r="E1377" s="16">
        <f t="shared" si="3"/>
        <v>-3470875</v>
      </c>
      <c r="F1377" s="16">
        <f t="shared" si="4"/>
        <v>5786525</v>
      </c>
      <c r="G1377" s="16">
        <f t="shared" si="5"/>
        <v>-1901765.161</v>
      </c>
    </row>
    <row r="1378" ht="15.75" customHeight="1">
      <c r="A1378" s="15">
        <v>3600000.0</v>
      </c>
      <c r="B1378" s="16">
        <f t="shared" si="9"/>
        <v>650</v>
      </c>
      <c r="C1378" s="16">
        <f t="shared" si="1"/>
        <v>2320000</v>
      </c>
      <c r="D1378" s="16">
        <f t="shared" si="2"/>
        <v>2319350</v>
      </c>
      <c r="E1378" s="16">
        <f t="shared" si="3"/>
        <v>-3478375</v>
      </c>
      <c r="F1378" s="16">
        <f t="shared" si="4"/>
        <v>5799025</v>
      </c>
      <c r="G1378" s="16">
        <f t="shared" si="5"/>
        <v>1697434.839</v>
      </c>
    </row>
    <row r="1379" ht="15.75" customHeight="1">
      <c r="A1379" s="15">
        <v>1250000.0</v>
      </c>
      <c r="B1379" s="16">
        <f t="shared" si="9"/>
        <v>650</v>
      </c>
      <c r="C1379" s="16">
        <f t="shared" si="1"/>
        <v>2307500</v>
      </c>
      <c r="D1379" s="16">
        <f t="shared" si="2"/>
        <v>2306850</v>
      </c>
      <c r="E1379" s="16">
        <f t="shared" si="3"/>
        <v>-3459625</v>
      </c>
      <c r="F1379" s="16">
        <f t="shared" si="4"/>
        <v>5767775</v>
      </c>
      <c r="G1379" s="16">
        <f t="shared" si="5"/>
        <v>-652565.1613</v>
      </c>
    </row>
    <row r="1380" ht="15.75" customHeight="1">
      <c r="A1380" s="15">
        <v>1035000.0</v>
      </c>
      <c r="B1380" s="16">
        <f t="shared" si="9"/>
        <v>650</v>
      </c>
      <c r="C1380" s="16">
        <f t="shared" si="1"/>
        <v>2310000</v>
      </c>
      <c r="D1380" s="16">
        <f t="shared" si="2"/>
        <v>2309350</v>
      </c>
      <c r="E1380" s="16">
        <f t="shared" si="3"/>
        <v>-3463375</v>
      </c>
      <c r="F1380" s="16">
        <f t="shared" si="4"/>
        <v>5774025</v>
      </c>
      <c r="G1380" s="16">
        <f t="shared" si="5"/>
        <v>-867565.1613</v>
      </c>
    </row>
    <row r="1381" ht="15.75" customHeight="1">
      <c r="A1381" s="15">
        <v>2280000.0</v>
      </c>
      <c r="B1381" s="16">
        <f t="shared" si="9"/>
        <v>650</v>
      </c>
      <c r="C1381" s="16">
        <f t="shared" si="1"/>
        <v>2315000</v>
      </c>
      <c r="D1381" s="16">
        <f t="shared" si="2"/>
        <v>2314350</v>
      </c>
      <c r="E1381" s="16">
        <f t="shared" si="3"/>
        <v>-3470875</v>
      </c>
      <c r="F1381" s="16">
        <f t="shared" si="4"/>
        <v>5786525</v>
      </c>
      <c r="G1381" s="16">
        <f t="shared" si="5"/>
        <v>377434.8387</v>
      </c>
    </row>
    <row r="1382" ht="15.75" customHeight="1">
      <c r="A1382" s="15">
        <v>1380000.0</v>
      </c>
      <c r="B1382" s="16">
        <f t="shared" si="9"/>
        <v>650</v>
      </c>
      <c r="C1382" s="16">
        <f t="shared" si="1"/>
        <v>2320000</v>
      </c>
      <c r="D1382" s="16">
        <f t="shared" si="2"/>
        <v>2319350</v>
      </c>
      <c r="E1382" s="16">
        <f t="shared" si="3"/>
        <v>-3478375</v>
      </c>
      <c r="F1382" s="16">
        <f t="shared" si="4"/>
        <v>5799025</v>
      </c>
      <c r="G1382" s="16">
        <f t="shared" si="5"/>
        <v>-522565.1613</v>
      </c>
    </row>
    <row r="1383" ht="15.75" customHeight="1">
      <c r="A1383" s="15">
        <v>1850000.0</v>
      </c>
      <c r="B1383" s="16">
        <f t="shared" si="9"/>
        <v>650</v>
      </c>
      <c r="C1383" s="16">
        <f t="shared" si="1"/>
        <v>2325000</v>
      </c>
      <c r="D1383" s="16">
        <f t="shared" si="2"/>
        <v>2324350</v>
      </c>
      <c r="E1383" s="16">
        <f t="shared" si="3"/>
        <v>-3485875</v>
      </c>
      <c r="F1383" s="16">
        <f t="shared" si="4"/>
        <v>5811525</v>
      </c>
      <c r="G1383" s="16">
        <f t="shared" si="5"/>
        <v>-52565.16134</v>
      </c>
    </row>
    <row r="1384" ht="15.75" customHeight="1">
      <c r="A1384" s="15">
        <v>520.0</v>
      </c>
      <c r="B1384" s="16">
        <f t="shared" si="9"/>
        <v>650</v>
      </c>
      <c r="C1384" s="16">
        <f t="shared" si="1"/>
        <v>2330000</v>
      </c>
      <c r="D1384" s="16">
        <f t="shared" si="2"/>
        <v>2329350</v>
      </c>
      <c r="E1384" s="16">
        <f t="shared" si="3"/>
        <v>-3493375</v>
      </c>
      <c r="F1384" s="16">
        <f t="shared" si="4"/>
        <v>5824025</v>
      </c>
      <c r="G1384" s="16">
        <f t="shared" si="5"/>
        <v>-1902045.161</v>
      </c>
    </row>
    <row r="1385" ht="15.75" customHeight="1">
      <c r="A1385" s="15">
        <v>950.0</v>
      </c>
      <c r="B1385" s="16">
        <f t="shared" si="9"/>
        <v>650</v>
      </c>
      <c r="C1385" s="16">
        <f t="shared" si="1"/>
        <v>2332500</v>
      </c>
      <c r="D1385" s="16">
        <f t="shared" si="2"/>
        <v>2331850</v>
      </c>
      <c r="E1385" s="16">
        <f t="shared" si="3"/>
        <v>-3497125</v>
      </c>
      <c r="F1385" s="16">
        <f t="shared" si="4"/>
        <v>5830275</v>
      </c>
      <c r="G1385" s="16">
        <f t="shared" si="5"/>
        <v>-1901615.161</v>
      </c>
    </row>
    <row r="1386" ht="15.75" customHeight="1">
      <c r="A1386" s="15">
        <v>7318000.0</v>
      </c>
      <c r="B1386" s="16">
        <f t="shared" si="9"/>
        <v>650</v>
      </c>
      <c r="C1386" s="16">
        <f t="shared" si="1"/>
        <v>2335000</v>
      </c>
      <c r="D1386" s="16">
        <f t="shared" si="2"/>
        <v>2334350</v>
      </c>
      <c r="E1386" s="16">
        <f t="shared" si="3"/>
        <v>-3500875</v>
      </c>
      <c r="F1386" s="16">
        <f t="shared" si="4"/>
        <v>5836525</v>
      </c>
      <c r="G1386" s="16">
        <f t="shared" si="5"/>
        <v>5415434.839</v>
      </c>
    </row>
    <row r="1387" ht="15.75" customHeight="1">
      <c r="A1387" s="15">
        <v>198.0</v>
      </c>
      <c r="B1387" s="16">
        <f t="shared" si="9"/>
        <v>650</v>
      </c>
      <c r="C1387" s="16">
        <f t="shared" si="1"/>
        <v>2325000</v>
      </c>
      <c r="D1387" s="16">
        <f t="shared" si="2"/>
        <v>2324350</v>
      </c>
      <c r="E1387" s="16">
        <f t="shared" si="3"/>
        <v>-3485875</v>
      </c>
      <c r="F1387" s="16">
        <f t="shared" si="4"/>
        <v>5811525</v>
      </c>
      <c r="G1387" s="16">
        <f t="shared" si="5"/>
        <v>-1902367.161</v>
      </c>
    </row>
    <row r="1388" ht="15.75" customHeight="1">
      <c r="A1388" s="15">
        <v>270.0</v>
      </c>
      <c r="B1388" s="16">
        <f t="shared" si="9"/>
        <v>650</v>
      </c>
      <c r="C1388" s="16">
        <f t="shared" si="1"/>
        <v>2330000</v>
      </c>
      <c r="D1388" s="16">
        <f t="shared" si="2"/>
        <v>2329350</v>
      </c>
      <c r="E1388" s="16">
        <f t="shared" si="3"/>
        <v>-3493375</v>
      </c>
      <c r="F1388" s="16">
        <f t="shared" si="4"/>
        <v>5824025</v>
      </c>
      <c r="G1388" s="16">
        <f t="shared" si="5"/>
        <v>-1902295.161</v>
      </c>
    </row>
    <row r="1389" ht="15.75" customHeight="1">
      <c r="A1389" s="15">
        <v>365.0</v>
      </c>
      <c r="B1389" s="16">
        <f t="shared" si="9"/>
        <v>650</v>
      </c>
      <c r="C1389" s="16">
        <f t="shared" si="1"/>
        <v>2332500</v>
      </c>
      <c r="D1389" s="16">
        <f t="shared" si="2"/>
        <v>2331850</v>
      </c>
      <c r="E1389" s="16">
        <f t="shared" si="3"/>
        <v>-3497125</v>
      </c>
      <c r="F1389" s="16">
        <f t="shared" si="4"/>
        <v>5830275</v>
      </c>
      <c r="G1389" s="16">
        <f t="shared" si="5"/>
        <v>-1902200.161</v>
      </c>
    </row>
    <row r="1390" ht="15.75" customHeight="1">
      <c r="A1390" s="15">
        <v>2450000.0</v>
      </c>
      <c r="B1390" s="16">
        <f t="shared" si="9"/>
        <v>650</v>
      </c>
      <c r="C1390" s="16">
        <f t="shared" si="1"/>
        <v>2335000</v>
      </c>
      <c r="D1390" s="16">
        <f t="shared" si="2"/>
        <v>2334350</v>
      </c>
      <c r="E1390" s="16">
        <f t="shared" si="3"/>
        <v>-3500875</v>
      </c>
      <c r="F1390" s="16">
        <f t="shared" si="4"/>
        <v>5836525</v>
      </c>
      <c r="G1390" s="16">
        <f t="shared" si="5"/>
        <v>547434.8387</v>
      </c>
    </row>
    <row r="1391" ht="15.75" customHeight="1">
      <c r="A1391" s="15">
        <v>1030000.0</v>
      </c>
      <c r="B1391" s="16">
        <f t="shared" si="9"/>
        <v>650</v>
      </c>
      <c r="C1391" s="16">
        <f t="shared" si="1"/>
        <v>2325000</v>
      </c>
      <c r="D1391" s="16">
        <f t="shared" si="2"/>
        <v>2324350</v>
      </c>
      <c r="E1391" s="16">
        <f t="shared" si="3"/>
        <v>-3485875</v>
      </c>
      <c r="F1391" s="16">
        <f t="shared" si="4"/>
        <v>5811525</v>
      </c>
      <c r="G1391" s="16">
        <f t="shared" si="5"/>
        <v>-872565.1613</v>
      </c>
    </row>
    <row r="1392" ht="15.75" customHeight="1">
      <c r="A1392" s="15">
        <v>3600000.0</v>
      </c>
      <c r="B1392" s="16">
        <f t="shared" si="9"/>
        <v>650</v>
      </c>
      <c r="C1392" s="16">
        <f t="shared" si="1"/>
        <v>2330000</v>
      </c>
      <c r="D1392" s="16">
        <f t="shared" si="2"/>
        <v>2329350</v>
      </c>
      <c r="E1392" s="16">
        <f t="shared" si="3"/>
        <v>-3493375</v>
      </c>
      <c r="F1392" s="16">
        <f t="shared" si="4"/>
        <v>5824025</v>
      </c>
      <c r="G1392" s="16">
        <f t="shared" si="5"/>
        <v>1697434.839</v>
      </c>
    </row>
    <row r="1393" ht="15.75" customHeight="1">
      <c r="A1393" s="15">
        <v>1550000.0</v>
      </c>
      <c r="B1393" s="16">
        <f t="shared" si="9"/>
        <v>650</v>
      </c>
      <c r="C1393" s="16">
        <f t="shared" si="1"/>
        <v>2315000</v>
      </c>
      <c r="D1393" s="16">
        <f t="shared" si="2"/>
        <v>2314350</v>
      </c>
      <c r="E1393" s="16">
        <f t="shared" si="3"/>
        <v>-3470875</v>
      </c>
      <c r="F1393" s="16">
        <f t="shared" si="4"/>
        <v>5786525</v>
      </c>
      <c r="G1393" s="16">
        <f t="shared" si="5"/>
        <v>-352565.1613</v>
      </c>
    </row>
    <row r="1394" ht="15.75" customHeight="1">
      <c r="A1394" s="15">
        <v>1480000.0</v>
      </c>
      <c r="B1394" s="16">
        <f t="shared" si="9"/>
        <v>650</v>
      </c>
      <c r="C1394" s="16">
        <f t="shared" si="1"/>
        <v>2320000</v>
      </c>
      <c r="D1394" s="16">
        <f t="shared" si="2"/>
        <v>2319350</v>
      </c>
      <c r="E1394" s="16">
        <f t="shared" si="3"/>
        <v>-3478375</v>
      </c>
      <c r="F1394" s="16">
        <f t="shared" si="4"/>
        <v>5799025</v>
      </c>
      <c r="G1394" s="16">
        <f t="shared" si="5"/>
        <v>-422565.1613</v>
      </c>
    </row>
    <row r="1395" ht="15.75" customHeight="1">
      <c r="A1395" s="15">
        <v>3800000.0</v>
      </c>
      <c r="B1395" s="16">
        <f t="shared" si="9"/>
        <v>650</v>
      </c>
      <c r="C1395" s="16">
        <f t="shared" si="1"/>
        <v>2325000</v>
      </c>
      <c r="D1395" s="16">
        <f t="shared" si="2"/>
        <v>2324350</v>
      </c>
      <c r="E1395" s="16">
        <f t="shared" si="3"/>
        <v>-3485875</v>
      </c>
      <c r="F1395" s="16">
        <f t="shared" si="4"/>
        <v>5811525</v>
      </c>
      <c r="G1395" s="16">
        <f t="shared" si="5"/>
        <v>1897434.839</v>
      </c>
    </row>
    <row r="1396" ht="15.75" customHeight="1">
      <c r="A1396" s="15">
        <v>1700000.0</v>
      </c>
      <c r="B1396" s="16">
        <f t="shared" si="9"/>
        <v>650</v>
      </c>
      <c r="C1396" s="16">
        <f t="shared" si="1"/>
        <v>2310000</v>
      </c>
      <c r="D1396" s="16">
        <f t="shared" si="2"/>
        <v>2309350</v>
      </c>
      <c r="E1396" s="16">
        <f t="shared" si="3"/>
        <v>-3463375</v>
      </c>
      <c r="F1396" s="16">
        <f t="shared" si="4"/>
        <v>5774025</v>
      </c>
      <c r="G1396" s="16">
        <f t="shared" si="5"/>
        <v>-202565.1613</v>
      </c>
    </row>
    <row r="1397" ht="15.75" customHeight="1">
      <c r="A1397" s="15">
        <v>2200000.0</v>
      </c>
      <c r="B1397" s="16">
        <f t="shared" si="9"/>
        <v>650</v>
      </c>
      <c r="C1397" s="16">
        <f t="shared" si="1"/>
        <v>2315000</v>
      </c>
      <c r="D1397" s="16">
        <f t="shared" si="2"/>
        <v>2314350</v>
      </c>
      <c r="E1397" s="16">
        <f t="shared" si="3"/>
        <v>-3470875</v>
      </c>
      <c r="F1397" s="16">
        <f t="shared" si="4"/>
        <v>5786525</v>
      </c>
      <c r="G1397" s="16">
        <f t="shared" si="5"/>
        <v>297434.8387</v>
      </c>
    </row>
    <row r="1398" ht="15.75" customHeight="1">
      <c r="A1398" s="15">
        <v>2150000.0</v>
      </c>
      <c r="B1398" s="16">
        <f t="shared" si="9"/>
        <v>650</v>
      </c>
      <c r="C1398" s="16">
        <f t="shared" si="1"/>
        <v>2320000</v>
      </c>
      <c r="D1398" s="16">
        <f t="shared" si="2"/>
        <v>2319350</v>
      </c>
      <c r="E1398" s="16">
        <f t="shared" si="3"/>
        <v>-3478375</v>
      </c>
      <c r="F1398" s="16">
        <f t="shared" si="4"/>
        <v>5799025</v>
      </c>
      <c r="G1398" s="16">
        <f t="shared" si="5"/>
        <v>247434.8387</v>
      </c>
    </row>
    <row r="1399" ht="15.75" customHeight="1">
      <c r="A1399" s="15">
        <v>5499999.0</v>
      </c>
      <c r="B1399" s="16">
        <f t="shared" si="9"/>
        <v>650</v>
      </c>
      <c r="C1399" s="16">
        <f t="shared" si="1"/>
        <v>2325000</v>
      </c>
      <c r="D1399" s="16">
        <f t="shared" si="2"/>
        <v>2324350</v>
      </c>
      <c r="E1399" s="16">
        <f t="shared" si="3"/>
        <v>-3485875</v>
      </c>
      <c r="F1399" s="16">
        <f t="shared" si="4"/>
        <v>5811525</v>
      </c>
      <c r="G1399" s="16">
        <f t="shared" si="5"/>
        <v>3597433.839</v>
      </c>
    </row>
    <row r="1400" ht="15.75" customHeight="1">
      <c r="A1400" s="15">
        <v>5000000.0</v>
      </c>
      <c r="B1400" s="16">
        <f t="shared" si="9"/>
        <v>650</v>
      </c>
      <c r="C1400" s="16">
        <f t="shared" si="1"/>
        <v>2310000</v>
      </c>
      <c r="D1400" s="16">
        <f t="shared" si="2"/>
        <v>2309350</v>
      </c>
      <c r="E1400" s="16">
        <f t="shared" si="3"/>
        <v>-3463375</v>
      </c>
      <c r="F1400" s="16">
        <f t="shared" si="4"/>
        <v>5774025</v>
      </c>
      <c r="G1400" s="16">
        <f t="shared" si="5"/>
        <v>3097434.839</v>
      </c>
    </row>
    <row r="1401" ht="15.75" customHeight="1">
      <c r="A1401" s="15">
        <v>1.85E7</v>
      </c>
      <c r="B1401" s="16">
        <f t="shared" si="9"/>
        <v>650</v>
      </c>
      <c r="C1401" s="16">
        <f t="shared" si="1"/>
        <v>2302500</v>
      </c>
      <c r="D1401" s="16">
        <f t="shared" si="2"/>
        <v>2301850</v>
      </c>
      <c r="E1401" s="16">
        <f t="shared" si="3"/>
        <v>-3452125</v>
      </c>
      <c r="F1401" s="16">
        <f t="shared" si="4"/>
        <v>5755275</v>
      </c>
      <c r="G1401" s="16">
        <f t="shared" si="5"/>
        <v>16597434.84</v>
      </c>
    </row>
    <row r="1402" ht="15.75" customHeight="1">
      <c r="A1402" s="15">
        <v>5550000.0</v>
      </c>
      <c r="B1402" s="16">
        <f t="shared" si="9"/>
        <v>650</v>
      </c>
      <c r="C1402" s="16">
        <f t="shared" si="1"/>
        <v>2300000</v>
      </c>
      <c r="D1402" s="16">
        <f t="shared" si="2"/>
        <v>2299350</v>
      </c>
      <c r="E1402" s="16">
        <f t="shared" si="3"/>
        <v>-3448375</v>
      </c>
      <c r="F1402" s="16">
        <f t="shared" si="4"/>
        <v>5749025</v>
      </c>
      <c r="G1402" s="16">
        <f t="shared" si="5"/>
        <v>3647434.839</v>
      </c>
    </row>
    <row r="1403" ht="15.75" customHeight="1">
      <c r="A1403" s="15">
        <v>520.0</v>
      </c>
      <c r="B1403" s="16">
        <f t="shared" si="9"/>
        <v>650</v>
      </c>
      <c r="C1403" s="16">
        <f t="shared" si="1"/>
        <v>2300000</v>
      </c>
      <c r="D1403" s="16">
        <f t="shared" si="2"/>
        <v>2299350</v>
      </c>
      <c r="E1403" s="16">
        <f t="shared" si="3"/>
        <v>-3448375</v>
      </c>
      <c r="F1403" s="16">
        <f t="shared" si="4"/>
        <v>5749025</v>
      </c>
      <c r="G1403" s="16">
        <f t="shared" si="5"/>
        <v>-1902045.161</v>
      </c>
    </row>
    <row r="1404" ht="15.75" customHeight="1">
      <c r="A1404" s="15">
        <v>2750000.0</v>
      </c>
      <c r="B1404" s="16">
        <f t="shared" si="9"/>
        <v>650</v>
      </c>
      <c r="C1404" s="16">
        <f t="shared" si="1"/>
        <v>2300000</v>
      </c>
      <c r="D1404" s="16">
        <f t="shared" si="2"/>
        <v>2299350</v>
      </c>
      <c r="E1404" s="16">
        <f t="shared" si="3"/>
        <v>-3448375</v>
      </c>
      <c r="F1404" s="16">
        <f t="shared" si="4"/>
        <v>5749025</v>
      </c>
      <c r="G1404" s="16">
        <f t="shared" si="5"/>
        <v>847434.8387</v>
      </c>
    </row>
    <row r="1405" ht="15.75" customHeight="1">
      <c r="A1405" s="15">
        <v>495.0</v>
      </c>
      <c r="B1405" s="16">
        <f t="shared" si="9"/>
        <v>650</v>
      </c>
      <c r="C1405" s="16">
        <f t="shared" si="1"/>
        <v>2300000</v>
      </c>
      <c r="D1405" s="16">
        <f t="shared" si="2"/>
        <v>2299350</v>
      </c>
      <c r="E1405" s="16">
        <f t="shared" si="3"/>
        <v>-3448375</v>
      </c>
      <c r="F1405" s="16">
        <f t="shared" si="4"/>
        <v>5749025</v>
      </c>
      <c r="G1405" s="16">
        <f t="shared" si="5"/>
        <v>-1902070.161</v>
      </c>
    </row>
    <row r="1406" ht="15.75" customHeight="1">
      <c r="A1406" s="15">
        <v>600.0</v>
      </c>
      <c r="B1406" s="16">
        <f t="shared" si="9"/>
        <v>650</v>
      </c>
      <c r="C1406" s="16">
        <f t="shared" si="1"/>
        <v>2300000</v>
      </c>
      <c r="D1406" s="16">
        <f t="shared" si="2"/>
        <v>2299350</v>
      </c>
      <c r="E1406" s="16">
        <f t="shared" si="3"/>
        <v>-3448375</v>
      </c>
      <c r="F1406" s="16">
        <f t="shared" si="4"/>
        <v>5749025</v>
      </c>
      <c r="G1406" s="16">
        <f t="shared" si="5"/>
        <v>-1901965.161</v>
      </c>
    </row>
    <row r="1407" ht="15.75" customHeight="1">
      <c r="A1407" s="15">
        <v>470.0</v>
      </c>
      <c r="B1407" s="16">
        <f t="shared" si="9"/>
        <v>650</v>
      </c>
      <c r="C1407" s="16">
        <f t="shared" si="1"/>
        <v>2300000</v>
      </c>
      <c r="D1407" s="16">
        <f t="shared" si="2"/>
        <v>2299350</v>
      </c>
      <c r="E1407" s="16">
        <f t="shared" si="3"/>
        <v>-3448375</v>
      </c>
      <c r="F1407" s="16">
        <f t="shared" si="4"/>
        <v>5749025</v>
      </c>
      <c r="G1407" s="16">
        <f t="shared" si="5"/>
        <v>-1902095.161</v>
      </c>
    </row>
    <row r="1408" ht="15.75" customHeight="1">
      <c r="A1408" s="15">
        <v>380.0</v>
      </c>
      <c r="B1408" s="16">
        <f t="shared" si="9"/>
        <v>650</v>
      </c>
      <c r="C1408" s="16">
        <f t="shared" si="1"/>
        <v>2300000</v>
      </c>
      <c r="D1408" s="16">
        <f t="shared" si="2"/>
        <v>2299350</v>
      </c>
      <c r="E1408" s="16">
        <f t="shared" si="3"/>
        <v>-3448375</v>
      </c>
      <c r="F1408" s="16">
        <f t="shared" si="4"/>
        <v>5749025</v>
      </c>
      <c r="G1408" s="16">
        <f t="shared" si="5"/>
        <v>-1902185.161</v>
      </c>
    </row>
    <row r="1409" ht="15.75" customHeight="1">
      <c r="A1409" s="15">
        <v>350.0</v>
      </c>
      <c r="B1409" s="16">
        <f t="shared" si="9"/>
        <v>650</v>
      </c>
      <c r="C1409" s="16">
        <f t="shared" si="1"/>
        <v>2300000</v>
      </c>
      <c r="D1409" s="16">
        <f t="shared" si="2"/>
        <v>2299350</v>
      </c>
      <c r="E1409" s="16">
        <f t="shared" si="3"/>
        <v>-3448375</v>
      </c>
      <c r="F1409" s="16">
        <f t="shared" si="4"/>
        <v>5749025</v>
      </c>
      <c r="G1409" s="16">
        <f t="shared" si="5"/>
        <v>-1902215.161</v>
      </c>
    </row>
    <row r="1410" ht="15.75" customHeight="1">
      <c r="A1410" s="15">
        <v>1000000.0</v>
      </c>
      <c r="B1410" s="16">
        <f t="shared" si="9"/>
        <v>650</v>
      </c>
      <c r="C1410" s="16">
        <f t="shared" si="1"/>
        <v>2300000</v>
      </c>
      <c r="D1410" s="16">
        <f t="shared" si="2"/>
        <v>2299350</v>
      </c>
      <c r="E1410" s="16">
        <f t="shared" si="3"/>
        <v>-3448375</v>
      </c>
      <c r="F1410" s="16">
        <f t="shared" si="4"/>
        <v>5749025</v>
      </c>
      <c r="G1410" s="16">
        <f t="shared" si="5"/>
        <v>-902565.1613</v>
      </c>
    </row>
    <row r="1411" ht="15.75" customHeight="1">
      <c r="A1411" s="15">
        <v>2800000.0</v>
      </c>
      <c r="B1411" s="16">
        <f t="shared" si="9"/>
        <v>650</v>
      </c>
      <c r="C1411" s="16">
        <f t="shared" si="1"/>
        <v>2300000</v>
      </c>
      <c r="D1411" s="16">
        <f t="shared" si="2"/>
        <v>2299350</v>
      </c>
      <c r="E1411" s="16">
        <f t="shared" si="3"/>
        <v>-3448375</v>
      </c>
      <c r="F1411" s="16">
        <f t="shared" si="4"/>
        <v>5749025</v>
      </c>
      <c r="G1411" s="16">
        <f t="shared" si="5"/>
        <v>897434.8387</v>
      </c>
    </row>
    <row r="1412" ht="15.75" customHeight="1">
      <c r="A1412" s="15">
        <v>3200000.0</v>
      </c>
      <c r="B1412" s="16">
        <f t="shared" si="9"/>
        <v>650</v>
      </c>
      <c r="C1412" s="16">
        <f t="shared" si="1"/>
        <v>2300000</v>
      </c>
      <c r="D1412" s="16">
        <f t="shared" si="2"/>
        <v>2299350</v>
      </c>
      <c r="E1412" s="16">
        <f t="shared" si="3"/>
        <v>-3448375</v>
      </c>
      <c r="F1412" s="16">
        <f t="shared" si="4"/>
        <v>5749025</v>
      </c>
      <c r="G1412" s="16">
        <f t="shared" si="5"/>
        <v>1297434.839</v>
      </c>
    </row>
    <row r="1413" ht="15.75" customHeight="1">
      <c r="A1413" s="15">
        <v>480.0</v>
      </c>
      <c r="B1413" s="16">
        <f t="shared" si="9"/>
        <v>650</v>
      </c>
      <c r="C1413" s="16">
        <f t="shared" si="1"/>
        <v>2300000</v>
      </c>
      <c r="D1413" s="16">
        <f t="shared" si="2"/>
        <v>2299350</v>
      </c>
      <c r="E1413" s="16">
        <f t="shared" si="3"/>
        <v>-3448375</v>
      </c>
      <c r="F1413" s="16">
        <f t="shared" si="4"/>
        <v>5749025</v>
      </c>
      <c r="G1413" s="16">
        <f t="shared" si="5"/>
        <v>-1902085.161</v>
      </c>
    </row>
    <row r="1414" ht="15.75" customHeight="1">
      <c r="A1414" s="15">
        <v>1200000.0</v>
      </c>
      <c r="B1414" s="16">
        <f t="shared" si="9"/>
        <v>650</v>
      </c>
      <c r="C1414" s="16">
        <f t="shared" si="1"/>
        <v>2300000</v>
      </c>
      <c r="D1414" s="16">
        <f t="shared" si="2"/>
        <v>2299350</v>
      </c>
      <c r="E1414" s="16">
        <f t="shared" si="3"/>
        <v>-3448375</v>
      </c>
      <c r="F1414" s="16">
        <f t="shared" si="4"/>
        <v>5749025</v>
      </c>
      <c r="G1414" s="16">
        <f t="shared" si="5"/>
        <v>-702565.1613</v>
      </c>
    </row>
    <row r="1415" ht="15.75" customHeight="1">
      <c r="A1415" s="15">
        <v>1250000.0</v>
      </c>
      <c r="B1415" s="16">
        <f t="shared" si="9"/>
        <v>650</v>
      </c>
      <c r="C1415" s="16">
        <f t="shared" si="1"/>
        <v>2300000</v>
      </c>
      <c r="D1415" s="16">
        <f t="shared" si="2"/>
        <v>2299350</v>
      </c>
      <c r="E1415" s="16">
        <f t="shared" si="3"/>
        <v>-3448375</v>
      </c>
      <c r="F1415" s="16">
        <f t="shared" si="4"/>
        <v>5749025</v>
      </c>
      <c r="G1415" s="16">
        <f t="shared" si="5"/>
        <v>-652565.1613</v>
      </c>
    </row>
    <row r="1416" ht="15.75" customHeight="1">
      <c r="A1416" s="15">
        <v>2000000.0</v>
      </c>
      <c r="B1416" s="16">
        <f t="shared" si="9"/>
        <v>650</v>
      </c>
      <c r="C1416" s="16">
        <f t="shared" si="1"/>
        <v>2300000</v>
      </c>
      <c r="D1416" s="16">
        <f t="shared" si="2"/>
        <v>2299350</v>
      </c>
      <c r="E1416" s="16">
        <f t="shared" si="3"/>
        <v>-3448375</v>
      </c>
      <c r="F1416" s="16">
        <f t="shared" si="4"/>
        <v>5749025</v>
      </c>
      <c r="G1416" s="16">
        <f t="shared" si="5"/>
        <v>97434.83866</v>
      </c>
    </row>
    <row r="1417" ht="15.75" customHeight="1">
      <c r="A1417" s="15">
        <v>5200000.0</v>
      </c>
      <c r="B1417" s="16">
        <f t="shared" si="9"/>
        <v>650</v>
      </c>
      <c r="C1417" s="16">
        <f t="shared" si="1"/>
        <v>2300000</v>
      </c>
      <c r="D1417" s="16">
        <f t="shared" si="2"/>
        <v>2299350</v>
      </c>
      <c r="E1417" s="16">
        <f t="shared" si="3"/>
        <v>-3448375</v>
      </c>
      <c r="F1417" s="16">
        <f t="shared" si="4"/>
        <v>5749025</v>
      </c>
      <c r="G1417" s="16">
        <f t="shared" si="5"/>
        <v>3297434.839</v>
      </c>
    </row>
    <row r="1418" ht="15.75" customHeight="1">
      <c r="A1418" s="15">
        <v>1200000.0</v>
      </c>
      <c r="B1418" s="16">
        <f t="shared" si="9"/>
        <v>650</v>
      </c>
      <c r="C1418" s="16">
        <f t="shared" si="1"/>
        <v>2300000</v>
      </c>
      <c r="D1418" s="16">
        <f t="shared" si="2"/>
        <v>2299350</v>
      </c>
      <c r="E1418" s="16">
        <f t="shared" si="3"/>
        <v>-3448375</v>
      </c>
      <c r="F1418" s="16">
        <f t="shared" si="4"/>
        <v>5749025</v>
      </c>
      <c r="G1418" s="16">
        <f t="shared" si="5"/>
        <v>-702565.1613</v>
      </c>
    </row>
    <row r="1419" ht="15.75" customHeight="1">
      <c r="A1419" s="15">
        <v>2800000.0</v>
      </c>
      <c r="B1419" s="16">
        <f t="shared" si="9"/>
        <v>650</v>
      </c>
      <c r="C1419" s="16">
        <f t="shared" si="1"/>
        <v>2300000</v>
      </c>
      <c r="D1419" s="16">
        <f t="shared" si="2"/>
        <v>2299350</v>
      </c>
      <c r="E1419" s="16">
        <f t="shared" si="3"/>
        <v>-3448375</v>
      </c>
      <c r="F1419" s="16">
        <f t="shared" si="4"/>
        <v>5749025</v>
      </c>
      <c r="G1419" s="16">
        <f t="shared" si="5"/>
        <v>897434.8387</v>
      </c>
    </row>
    <row r="1420" ht="15.75" customHeight="1">
      <c r="A1420" s="15">
        <v>600.0</v>
      </c>
      <c r="B1420" s="16">
        <f t="shared" si="9"/>
        <v>650</v>
      </c>
      <c r="C1420" s="16">
        <f t="shared" si="1"/>
        <v>2300000</v>
      </c>
      <c r="D1420" s="16">
        <f t="shared" si="2"/>
        <v>2299350</v>
      </c>
      <c r="E1420" s="16">
        <f t="shared" si="3"/>
        <v>-3448375</v>
      </c>
      <c r="F1420" s="16">
        <f t="shared" si="4"/>
        <v>5749025</v>
      </c>
      <c r="G1420" s="16">
        <f t="shared" si="5"/>
        <v>-1901965.161</v>
      </c>
    </row>
    <row r="1421" ht="15.75" customHeight="1">
      <c r="A1421" s="15">
        <v>3100000.0</v>
      </c>
      <c r="B1421" s="16">
        <f t="shared" si="9"/>
        <v>650</v>
      </c>
      <c r="C1421" s="16">
        <f t="shared" si="1"/>
        <v>2300000</v>
      </c>
      <c r="D1421" s="16">
        <f t="shared" si="2"/>
        <v>2299350</v>
      </c>
      <c r="E1421" s="16">
        <f t="shared" si="3"/>
        <v>-3448375</v>
      </c>
      <c r="F1421" s="16">
        <f t="shared" si="4"/>
        <v>5749025</v>
      </c>
      <c r="G1421" s="16">
        <f t="shared" si="5"/>
        <v>1197434.839</v>
      </c>
    </row>
    <row r="1422" ht="15.75" customHeight="1">
      <c r="A1422" s="15">
        <v>650.0</v>
      </c>
      <c r="B1422" s="16">
        <f t="shared" si="9"/>
        <v>650</v>
      </c>
      <c r="C1422" s="16">
        <f t="shared" si="1"/>
        <v>2300000</v>
      </c>
      <c r="D1422" s="16">
        <f t="shared" si="2"/>
        <v>2299350</v>
      </c>
      <c r="E1422" s="16">
        <f t="shared" si="3"/>
        <v>-3448375</v>
      </c>
      <c r="F1422" s="16">
        <f t="shared" si="4"/>
        <v>5749025</v>
      </c>
      <c r="G1422" s="16">
        <f t="shared" si="5"/>
        <v>-1901915.161</v>
      </c>
    </row>
    <row r="1423" ht="15.75" customHeight="1">
      <c r="A1423" s="15">
        <v>770.0</v>
      </c>
      <c r="B1423" s="16">
        <f t="shared" si="9"/>
        <v>650</v>
      </c>
      <c r="C1423" s="16">
        <f t="shared" si="1"/>
        <v>2300000</v>
      </c>
      <c r="D1423" s="16">
        <f t="shared" si="2"/>
        <v>2299350</v>
      </c>
      <c r="E1423" s="16">
        <f t="shared" si="3"/>
        <v>-3448375</v>
      </c>
      <c r="F1423" s="16">
        <f t="shared" si="4"/>
        <v>5749025</v>
      </c>
      <c r="G1423" s="16">
        <f t="shared" si="5"/>
        <v>-1901795.161</v>
      </c>
    </row>
    <row r="1424" ht="15.75" customHeight="1">
      <c r="A1424" s="15">
        <v>1100000.0</v>
      </c>
      <c r="B1424" s="16">
        <f t="shared" si="9"/>
        <v>650</v>
      </c>
      <c r="C1424" s="16">
        <f t="shared" si="1"/>
        <v>2300000</v>
      </c>
      <c r="D1424" s="16">
        <f t="shared" si="2"/>
        <v>2299350</v>
      </c>
      <c r="E1424" s="16">
        <f t="shared" si="3"/>
        <v>-3448375</v>
      </c>
      <c r="F1424" s="16">
        <f t="shared" si="4"/>
        <v>5749025</v>
      </c>
      <c r="G1424" s="16">
        <f t="shared" si="5"/>
        <v>-802565.1613</v>
      </c>
    </row>
    <row r="1425" ht="15.75" customHeight="1">
      <c r="A1425" s="15">
        <v>680.0</v>
      </c>
      <c r="B1425" s="16">
        <f t="shared" si="9"/>
        <v>650</v>
      </c>
      <c r="C1425" s="16">
        <f t="shared" si="1"/>
        <v>2300000</v>
      </c>
      <c r="D1425" s="16">
        <f t="shared" si="2"/>
        <v>2299350</v>
      </c>
      <c r="E1425" s="16">
        <f t="shared" si="3"/>
        <v>-3448375</v>
      </c>
      <c r="F1425" s="16">
        <f t="shared" si="4"/>
        <v>5749025</v>
      </c>
      <c r="G1425" s="16">
        <f t="shared" si="5"/>
        <v>-1901885.161</v>
      </c>
    </row>
    <row r="1426" ht="15.75" customHeight="1">
      <c r="A1426" s="15">
        <v>2290000.0</v>
      </c>
      <c r="B1426" s="16">
        <f t="shared" si="9"/>
        <v>650</v>
      </c>
      <c r="C1426" s="16">
        <f t="shared" si="1"/>
        <v>2300000</v>
      </c>
      <c r="D1426" s="16">
        <f t="shared" si="2"/>
        <v>2299350</v>
      </c>
      <c r="E1426" s="16">
        <f t="shared" si="3"/>
        <v>-3448375</v>
      </c>
      <c r="F1426" s="16">
        <f t="shared" si="4"/>
        <v>5749025</v>
      </c>
      <c r="G1426" s="16">
        <f t="shared" si="5"/>
        <v>387434.8387</v>
      </c>
    </row>
    <row r="1427" ht="15.75" customHeight="1">
      <c r="A1427" s="15">
        <v>950.0</v>
      </c>
      <c r="B1427" s="16">
        <f t="shared" si="9"/>
        <v>650</v>
      </c>
      <c r="C1427" s="16">
        <f t="shared" si="1"/>
        <v>2300000</v>
      </c>
      <c r="D1427" s="16">
        <f t="shared" si="2"/>
        <v>2299350</v>
      </c>
      <c r="E1427" s="16">
        <f t="shared" si="3"/>
        <v>-3448375</v>
      </c>
      <c r="F1427" s="16">
        <f t="shared" si="4"/>
        <v>5749025</v>
      </c>
      <c r="G1427" s="16">
        <f t="shared" si="5"/>
        <v>-1901615.161</v>
      </c>
    </row>
    <row r="1428" ht="15.75" customHeight="1">
      <c r="A1428" s="15">
        <v>700.0</v>
      </c>
      <c r="B1428" s="16">
        <f t="shared" si="9"/>
        <v>650</v>
      </c>
      <c r="C1428" s="16">
        <f t="shared" si="1"/>
        <v>2300000</v>
      </c>
      <c r="D1428" s="16">
        <f t="shared" si="2"/>
        <v>2299350</v>
      </c>
      <c r="E1428" s="16">
        <f t="shared" si="3"/>
        <v>-3448375</v>
      </c>
      <c r="F1428" s="16">
        <f t="shared" si="4"/>
        <v>5749025</v>
      </c>
      <c r="G1428" s="16">
        <f t="shared" si="5"/>
        <v>-1901865.161</v>
      </c>
    </row>
    <row r="1429" ht="15.75" customHeight="1">
      <c r="A1429" s="15">
        <v>650.0</v>
      </c>
      <c r="B1429" s="16">
        <f t="shared" si="9"/>
        <v>650</v>
      </c>
      <c r="C1429" s="16">
        <f t="shared" si="1"/>
        <v>2300000</v>
      </c>
      <c r="D1429" s="16">
        <f t="shared" si="2"/>
        <v>2299350</v>
      </c>
      <c r="E1429" s="16">
        <f t="shared" si="3"/>
        <v>-3448375</v>
      </c>
      <c r="F1429" s="16">
        <f t="shared" si="4"/>
        <v>5749025</v>
      </c>
      <c r="G1429" s="16">
        <f t="shared" si="5"/>
        <v>-1901915.161</v>
      </c>
    </row>
    <row r="1430" ht="15.75" customHeight="1">
      <c r="A1430" s="15">
        <v>5354.0</v>
      </c>
      <c r="B1430" s="16">
        <f t="shared" si="9"/>
        <v>650</v>
      </c>
      <c r="C1430" s="16">
        <f t="shared" si="1"/>
        <v>2300000</v>
      </c>
      <c r="D1430" s="16">
        <f t="shared" si="2"/>
        <v>2299350</v>
      </c>
      <c r="E1430" s="16">
        <f t="shared" si="3"/>
        <v>-3448375</v>
      </c>
      <c r="F1430" s="16">
        <f t="shared" si="4"/>
        <v>5749025</v>
      </c>
      <c r="G1430" s="16">
        <f t="shared" si="5"/>
        <v>-1897211.161</v>
      </c>
    </row>
    <row r="1431" ht="15.75" customHeight="1">
      <c r="A1431" s="15">
        <v>808.0</v>
      </c>
      <c r="B1431" s="16">
        <f t="shared" si="9"/>
        <v>650</v>
      </c>
      <c r="C1431" s="16">
        <f t="shared" si="1"/>
        <v>2300000</v>
      </c>
      <c r="D1431" s="16">
        <f t="shared" si="2"/>
        <v>2299350</v>
      </c>
      <c r="E1431" s="16">
        <f t="shared" si="3"/>
        <v>-3448375</v>
      </c>
      <c r="F1431" s="16">
        <f t="shared" si="4"/>
        <v>5749025</v>
      </c>
      <c r="G1431" s="16">
        <f t="shared" si="5"/>
        <v>-1901757.161</v>
      </c>
    </row>
    <row r="1432" ht="15.75" customHeight="1">
      <c r="A1432" s="15">
        <v>1350000.0</v>
      </c>
      <c r="B1432" s="16">
        <f t="shared" si="9"/>
        <v>650</v>
      </c>
      <c r="C1432" s="16">
        <f t="shared" si="1"/>
        <v>2300000</v>
      </c>
      <c r="D1432" s="16">
        <f t="shared" si="2"/>
        <v>2299350</v>
      </c>
      <c r="E1432" s="16">
        <f t="shared" si="3"/>
        <v>-3448375</v>
      </c>
      <c r="F1432" s="16">
        <f t="shared" si="4"/>
        <v>5749025</v>
      </c>
      <c r="G1432" s="16">
        <f t="shared" si="5"/>
        <v>-552565.1613</v>
      </c>
    </row>
    <row r="1433" ht="15.75" customHeight="1">
      <c r="A1433" s="15">
        <v>730.0</v>
      </c>
      <c r="B1433" s="16">
        <f t="shared" si="9"/>
        <v>650</v>
      </c>
      <c r="C1433" s="16">
        <f t="shared" si="1"/>
        <v>2302500</v>
      </c>
      <c r="D1433" s="16">
        <f t="shared" si="2"/>
        <v>2301850</v>
      </c>
      <c r="E1433" s="16">
        <f t="shared" si="3"/>
        <v>-3452125</v>
      </c>
      <c r="F1433" s="16">
        <f t="shared" si="4"/>
        <v>5755275</v>
      </c>
      <c r="G1433" s="16">
        <f t="shared" si="5"/>
        <v>-1901835.161</v>
      </c>
    </row>
    <row r="1434" ht="15.75" customHeight="1">
      <c r="A1434" s="15">
        <v>1080000.0</v>
      </c>
      <c r="B1434" s="16">
        <f t="shared" si="9"/>
        <v>650</v>
      </c>
      <c r="C1434" s="16">
        <f t="shared" si="1"/>
        <v>2305000</v>
      </c>
      <c r="D1434" s="16">
        <f t="shared" si="2"/>
        <v>2304350</v>
      </c>
      <c r="E1434" s="16">
        <f t="shared" si="3"/>
        <v>-3455875</v>
      </c>
      <c r="F1434" s="16">
        <f t="shared" si="4"/>
        <v>5761525</v>
      </c>
      <c r="G1434" s="16">
        <f t="shared" si="5"/>
        <v>-822565.1613</v>
      </c>
    </row>
    <row r="1435" ht="15.75" customHeight="1">
      <c r="A1435" s="15">
        <v>1200000.0</v>
      </c>
      <c r="B1435" s="16">
        <f t="shared" si="9"/>
        <v>650</v>
      </c>
      <c r="C1435" s="16">
        <f t="shared" si="1"/>
        <v>2307500</v>
      </c>
      <c r="D1435" s="16">
        <f t="shared" si="2"/>
        <v>2306850</v>
      </c>
      <c r="E1435" s="16">
        <f t="shared" si="3"/>
        <v>-3459625</v>
      </c>
      <c r="F1435" s="16">
        <f t="shared" si="4"/>
        <v>5767775</v>
      </c>
      <c r="G1435" s="16">
        <f t="shared" si="5"/>
        <v>-702565.1613</v>
      </c>
    </row>
    <row r="1436" ht="15.75" customHeight="1">
      <c r="A1436" s="15">
        <v>376.0</v>
      </c>
      <c r="B1436" s="16">
        <f t="shared" si="9"/>
        <v>650</v>
      </c>
      <c r="C1436" s="16">
        <f t="shared" si="1"/>
        <v>2310000</v>
      </c>
      <c r="D1436" s="16">
        <f t="shared" si="2"/>
        <v>2309350</v>
      </c>
      <c r="E1436" s="16">
        <f t="shared" si="3"/>
        <v>-3463375</v>
      </c>
      <c r="F1436" s="16">
        <f t="shared" si="4"/>
        <v>5774025</v>
      </c>
      <c r="G1436" s="16">
        <f t="shared" si="5"/>
        <v>-1902189.161</v>
      </c>
    </row>
    <row r="1437" ht="15.75" customHeight="1">
      <c r="A1437" s="15">
        <v>520.0</v>
      </c>
      <c r="B1437" s="16">
        <f t="shared" si="9"/>
        <v>650</v>
      </c>
      <c r="C1437" s="16">
        <f t="shared" si="1"/>
        <v>2315000</v>
      </c>
      <c r="D1437" s="16">
        <f t="shared" si="2"/>
        <v>2314350</v>
      </c>
      <c r="E1437" s="16">
        <f t="shared" si="3"/>
        <v>-3470875</v>
      </c>
      <c r="F1437" s="16">
        <f t="shared" si="4"/>
        <v>5786525</v>
      </c>
      <c r="G1437" s="16">
        <f t="shared" si="5"/>
        <v>-1902045.161</v>
      </c>
    </row>
    <row r="1438" ht="15.75" customHeight="1">
      <c r="A1438" s="15">
        <v>498.0</v>
      </c>
      <c r="B1438" s="16">
        <f t="shared" si="9"/>
        <v>650</v>
      </c>
      <c r="C1438" s="16">
        <f t="shared" si="1"/>
        <v>2320000</v>
      </c>
      <c r="D1438" s="16">
        <f t="shared" si="2"/>
        <v>2319350</v>
      </c>
      <c r="E1438" s="16">
        <f t="shared" si="3"/>
        <v>-3478375</v>
      </c>
      <c r="F1438" s="16">
        <f t="shared" si="4"/>
        <v>5799025</v>
      </c>
      <c r="G1438" s="16">
        <f t="shared" si="5"/>
        <v>-1902067.161</v>
      </c>
    </row>
    <row r="1439" ht="15.75" customHeight="1">
      <c r="A1439" s="15">
        <v>898.0</v>
      </c>
      <c r="B1439" s="16">
        <f t="shared" si="9"/>
        <v>650</v>
      </c>
      <c r="C1439" s="16">
        <f t="shared" si="1"/>
        <v>2325000</v>
      </c>
      <c r="D1439" s="16">
        <f t="shared" si="2"/>
        <v>2324350</v>
      </c>
      <c r="E1439" s="16">
        <f t="shared" si="3"/>
        <v>-3485875</v>
      </c>
      <c r="F1439" s="16">
        <f t="shared" si="4"/>
        <v>5811525</v>
      </c>
      <c r="G1439" s="16">
        <f t="shared" si="5"/>
        <v>-1901667.161</v>
      </c>
    </row>
    <row r="1440" ht="15.75" customHeight="1">
      <c r="A1440" s="15">
        <v>2280000.0</v>
      </c>
      <c r="B1440" s="16">
        <f t="shared" si="9"/>
        <v>650</v>
      </c>
      <c r="C1440" s="16">
        <f t="shared" si="1"/>
        <v>2330000</v>
      </c>
      <c r="D1440" s="16">
        <f t="shared" si="2"/>
        <v>2329350</v>
      </c>
      <c r="E1440" s="16">
        <f t="shared" si="3"/>
        <v>-3493375</v>
      </c>
      <c r="F1440" s="16">
        <f t="shared" si="4"/>
        <v>5824025</v>
      </c>
      <c r="G1440" s="16">
        <f t="shared" si="5"/>
        <v>377434.8387</v>
      </c>
    </row>
    <row r="1441" ht="15.75" customHeight="1">
      <c r="A1441" s="15">
        <v>680.0</v>
      </c>
      <c r="B1441" s="16">
        <f t="shared" si="9"/>
        <v>650</v>
      </c>
      <c r="C1441" s="16">
        <f t="shared" si="1"/>
        <v>2332500</v>
      </c>
      <c r="D1441" s="16">
        <f t="shared" si="2"/>
        <v>2331850</v>
      </c>
      <c r="E1441" s="16">
        <f t="shared" si="3"/>
        <v>-3497125</v>
      </c>
      <c r="F1441" s="16">
        <f t="shared" si="4"/>
        <v>5830275</v>
      </c>
      <c r="G1441" s="16">
        <f t="shared" si="5"/>
        <v>-1901885.161</v>
      </c>
    </row>
    <row r="1442" ht="15.75" customHeight="1">
      <c r="A1442" s="15">
        <v>700.0</v>
      </c>
      <c r="B1442" s="16">
        <f t="shared" si="9"/>
        <v>650</v>
      </c>
      <c r="C1442" s="16">
        <f t="shared" si="1"/>
        <v>2335000</v>
      </c>
      <c r="D1442" s="16">
        <f t="shared" si="2"/>
        <v>2334350</v>
      </c>
      <c r="E1442" s="16">
        <f t="shared" si="3"/>
        <v>-3500875</v>
      </c>
      <c r="F1442" s="16">
        <f t="shared" si="4"/>
        <v>5836525</v>
      </c>
      <c r="G1442" s="16">
        <f t="shared" si="5"/>
        <v>-1901865.161</v>
      </c>
    </row>
    <row r="1443" ht="15.75" customHeight="1">
      <c r="A1443" s="15">
        <v>3880000.0</v>
      </c>
      <c r="B1443" s="16">
        <f t="shared" si="9"/>
        <v>650</v>
      </c>
      <c r="C1443" s="16">
        <f t="shared" si="1"/>
        <v>2337500</v>
      </c>
      <c r="D1443" s="16">
        <f t="shared" si="2"/>
        <v>2336850</v>
      </c>
      <c r="E1443" s="16">
        <f t="shared" si="3"/>
        <v>-3504625</v>
      </c>
      <c r="F1443" s="16">
        <f t="shared" si="4"/>
        <v>5842775</v>
      </c>
      <c r="G1443" s="16">
        <f t="shared" si="5"/>
        <v>1977434.839</v>
      </c>
    </row>
    <row r="1444" ht="15.75" customHeight="1">
      <c r="A1444" s="15">
        <v>368.0</v>
      </c>
      <c r="B1444" s="16">
        <f t="shared" si="9"/>
        <v>650</v>
      </c>
      <c r="C1444" s="16">
        <f t="shared" si="1"/>
        <v>2330000</v>
      </c>
      <c r="D1444" s="16">
        <f t="shared" si="2"/>
        <v>2329350</v>
      </c>
      <c r="E1444" s="16">
        <f t="shared" si="3"/>
        <v>-3493375</v>
      </c>
      <c r="F1444" s="16">
        <f t="shared" si="4"/>
        <v>5824025</v>
      </c>
      <c r="G1444" s="16">
        <f t="shared" si="5"/>
        <v>-1902197.161</v>
      </c>
    </row>
    <row r="1445" ht="15.75" customHeight="1">
      <c r="A1445" s="15">
        <v>460.0</v>
      </c>
      <c r="B1445" s="16">
        <f t="shared" si="9"/>
        <v>650</v>
      </c>
      <c r="C1445" s="16">
        <f t="shared" si="1"/>
        <v>2332500</v>
      </c>
      <c r="D1445" s="16">
        <f t="shared" si="2"/>
        <v>2331850</v>
      </c>
      <c r="E1445" s="16">
        <f t="shared" si="3"/>
        <v>-3497125</v>
      </c>
      <c r="F1445" s="16">
        <f t="shared" si="4"/>
        <v>5830275</v>
      </c>
      <c r="G1445" s="16">
        <f t="shared" si="5"/>
        <v>-1902105.161</v>
      </c>
    </row>
    <row r="1446" ht="15.75" customHeight="1">
      <c r="A1446" s="15">
        <v>410.0</v>
      </c>
      <c r="B1446" s="16">
        <f t="shared" si="9"/>
        <v>650</v>
      </c>
      <c r="C1446" s="16">
        <f t="shared" si="1"/>
        <v>2335000</v>
      </c>
      <c r="D1446" s="16">
        <f t="shared" si="2"/>
        <v>2334350</v>
      </c>
      <c r="E1446" s="16">
        <f t="shared" si="3"/>
        <v>-3500875</v>
      </c>
      <c r="F1446" s="16">
        <f t="shared" si="4"/>
        <v>5836525</v>
      </c>
      <c r="G1446" s="16">
        <f t="shared" si="5"/>
        <v>-1902155.161</v>
      </c>
    </row>
    <row r="1447" ht="15.75" customHeight="1">
      <c r="A1447" s="15">
        <v>890.0</v>
      </c>
      <c r="B1447" s="16">
        <f t="shared" si="9"/>
        <v>650</v>
      </c>
      <c r="C1447" s="16">
        <f t="shared" si="1"/>
        <v>2337500</v>
      </c>
      <c r="D1447" s="16">
        <f t="shared" si="2"/>
        <v>2336850</v>
      </c>
      <c r="E1447" s="16">
        <f t="shared" si="3"/>
        <v>-3504625</v>
      </c>
      <c r="F1447" s="16">
        <f t="shared" si="4"/>
        <v>5842775</v>
      </c>
      <c r="G1447" s="16">
        <f t="shared" si="5"/>
        <v>-1901675.161</v>
      </c>
    </row>
    <row r="1448" ht="15.75" customHeight="1">
      <c r="A1448" s="15">
        <v>480.0</v>
      </c>
      <c r="B1448" s="16">
        <f t="shared" si="9"/>
        <v>650</v>
      </c>
      <c r="C1448" s="16">
        <f t="shared" si="1"/>
        <v>2340000</v>
      </c>
      <c r="D1448" s="16">
        <f t="shared" si="2"/>
        <v>2339350</v>
      </c>
      <c r="E1448" s="16">
        <f t="shared" si="3"/>
        <v>-3508375</v>
      </c>
      <c r="F1448" s="16">
        <f t="shared" si="4"/>
        <v>5849025</v>
      </c>
      <c r="G1448" s="16">
        <f t="shared" si="5"/>
        <v>-1902085.161</v>
      </c>
    </row>
    <row r="1449" ht="15.75" customHeight="1">
      <c r="A1449" s="15">
        <v>625.0</v>
      </c>
      <c r="B1449" s="16">
        <f t="shared" si="9"/>
        <v>650</v>
      </c>
      <c r="C1449" s="16">
        <f t="shared" si="1"/>
        <v>2342500</v>
      </c>
      <c r="D1449" s="16">
        <f t="shared" si="2"/>
        <v>2341850</v>
      </c>
      <c r="E1449" s="16">
        <f t="shared" si="3"/>
        <v>-3512125</v>
      </c>
      <c r="F1449" s="16">
        <f t="shared" si="4"/>
        <v>5855275</v>
      </c>
      <c r="G1449" s="16">
        <f t="shared" si="5"/>
        <v>-1901940.161</v>
      </c>
    </row>
    <row r="1450" ht="15.75" customHeight="1">
      <c r="A1450" s="15">
        <v>319999.0</v>
      </c>
      <c r="B1450" s="16">
        <f t="shared" si="9"/>
        <v>650</v>
      </c>
      <c r="C1450" s="16">
        <f t="shared" si="1"/>
        <v>2345000</v>
      </c>
      <c r="D1450" s="16">
        <f t="shared" si="2"/>
        <v>2344350</v>
      </c>
      <c r="E1450" s="16">
        <f t="shared" si="3"/>
        <v>-3515875</v>
      </c>
      <c r="F1450" s="16">
        <f t="shared" si="4"/>
        <v>5861525</v>
      </c>
      <c r="G1450" s="16">
        <f t="shared" si="5"/>
        <v>-1582566.161</v>
      </c>
    </row>
    <row r="1451" ht="15.75" customHeight="1">
      <c r="A1451" s="15">
        <v>1250000.0</v>
      </c>
      <c r="B1451" s="16">
        <f t="shared" si="9"/>
        <v>650</v>
      </c>
      <c r="C1451" s="16">
        <f t="shared" si="1"/>
        <v>2347500</v>
      </c>
      <c r="D1451" s="16">
        <f t="shared" si="2"/>
        <v>2346850</v>
      </c>
      <c r="E1451" s="16">
        <f t="shared" si="3"/>
        <v>-3519625</v>
      </c>
      <c r="F1451" s="16">
        <f t="shared" si="4"/>
        <v>5867775</v>
      </c>
      <c r="G1451" s="16">
        <f t="shared" si="5"/>
        <v>-652565.1613</v>
      </c>
    </row>
    <row r="1452" ht="15.75" customHeight="1">
      <c r="A1452" s="15">
        <v>570.0</v>
      </c>
      <c r="B1452" s="16">
        <f t="shared" si="9"/>
        <v>650</v>
      </c>
      <c r="C1452" s="16">
        <f t="shared" si="1"/>
        <v>2350000</v>
      </c>
      <c r="D1452" s="16">
        <f t="shared" si="2"/>
        <v>2349350</v>
      </c>
      <c r="E1452" s="16">
        <f t="shared" si="3"/>
        <v>-3523375</v>
      </c>
      <c r="F1452" s="16">
        <f t="shared" si="4"/>
        <v>5874025</v>
      </c>
      <c r="G1452" s="16">
        <f t="shared" si="5"/>
        <v>-1901995.161</v>
      </c>
    </row>
    <row r="1453" ht="15.75" customHeight="1">
      <c r="A1453" s="15">
        <v>510.0</v>
      </c>
      <c r="B1453" s="16">
        <f t="shared" si="9"/>
        <v>650</v>
      </c>
      <c r="C1453" s="16">
        <f t="shared" si="1"/>
        <v>2350000</v>
      </c>
      <c r="D1453" s="16">
        <f t="shared" si="2"/>
        <v>2349350</v>
      </c>
      <c r="E1453" s="16">
        <f t="shared" si="3"/>
        <v>-3523375</v>
      </c>
      <c r="F1453" s="16">
        <f t="shared" si="4"/>
        <v>5874025</v>
      </c>
      <c r="G1453" s="16">
        <f t="shared" si="5"/>
        <v>-1902055.161</v>
      </c>
    </row>
    <row r="1454" ht="15.75" customHeight="1">
      <c r="A1454" s="15">
        <v>1220000.0</v>
      </c>
      <c r="B1454" s="16">
        <f t="shared" si="9"/>
        <v>650</v>
      </c>
      <c r="C1454" s="16">
        <f t="shared" si="1"/>
        <v>2350000</v>
      </c>
      <c r="D1454" s="16">
        <f t="shared" si="2"/>
        <v>2349350</v>
      </c>
      <c r="E1454" s="16">
        <f t="shared" si="3"/>
        <v>-3523375</v>
      </c>
      <c r="F1454" s="16">
        <f t="shared" si="4"/>
        <v>5874025</v>
      </c>
      <c r="G1454" s="16">
        <f t="shared" si="5"/>
        <v>-682565.1613</v>
      </c>
    </row>
    <row r="1455" ht="15.75" customHeight="1">
      <c r="A1455" s="15">
        <v>800.0</v>
      </c>
      <c r="B1455" s="16">
        <f t="shared" si="9"/>
        <v>650</v>
      </c>
      <c r="C1455" s="16">
        <f t="shared" si="1"/>
        <v>2350000</v>
      </c>
      <c r="D1455" s="16">
        <f t="shared" si="2"/>
        <v>2349350</v>
      </c>
      <c r="E1455" s="16">
        <f t="shared" si="3"/>
        <v>-3523375</v>
      </c>
      <c r="F1455" s="16">
        <f t="shared" si="4"/>
        <v>5874025</v>
      </c>
      <c r="G1455" s="16">
        <f t="shared" si="5"/>
        <v>-1901765.161</v>
      </c>
    </row>
    <row r="1456" ht="15.75" customHeight="1">
      <c r="A1456" s="15">
        <v>1040000.0</v>
      </c>
      <c r="B1456" s="16">
        <f t="shared" si="9"/>
        <v>650</v>
      </c>
      <c r="C1456" s="16">
        <f t="shared" si="1"/>
        <v>2350000</v>
      </c>
      <c r="D1456" s="16">
        <f t="shared" si="2"/>
        <v>2349350</v>
      </c>
      <c r="E1456" s="16">
        <f t="shared" si="3"/>
        <v>-3523375</v>
      </c>
      <c r="F1456" s="16">
        <f t="shared" si="4"/>
        <v>5874025</v>
      </c>
      <c r="G1456" s="16">
        <f t="shared" si="5"/>
        <v>-862565.1613</v>
      </c>
    </row>
    <row r="1457" ht="15.75" customHeight="1">
      <c r="A1457" s="15">
        <v>790.0</v>
      </c>
      <c r="B1457" s="16">
        <f t="shared" si="9"/>
        <v>650</v>
      </c>
      <c r="C1457" s="16">
        <f t="shared" si="1"/>
        <v>2350000</v>
      </c>
      <c r="D1457" s="16">
        <f t="shared" si="2"/>
        <v>2349350</v>
      </c>
      <c r="E1457" s="16">
        <f t="shared" si="3"/>
        <v>-3523375</v>
      </c>
      <c r="F1457" s="16">
        <f t="shared" si="4"/>
        <v>5874025</v>
      </c>
      <c r="G1457" s="16">
        <f t="shared" si="5"/>
        <v>-1901775.161</v>
      </c>
    </row>
    <row r="1458" ht="15.75" customHeight="1">
      <c r="A1458" s="15">
        <v>1200000.0</v>
      </c>
      <c r="B1458" s="16">
        <f t="shared" si="9"/>
        <v>650</v>
      </c>
      <c r="C1458" s="16">
        <f t="shared" si="1"/>
        <v>2350000</v>
      </c>
      <c r="D1458" s="16">
        <f t="shared" si="2"/>
        <v>2349350</v>
      </c>
      <c r="E1458" s="16">
        <f t="shared" si="3"/>
        <v>-3523375</v>
      </c>
      <c r="F1458" s="16">
        <f t="shared" si="4"/>
        <v>5874025</v>
      </c>
      <c r="G1458" s="16">
        <f t="shared" si="5"/>
        <v>-702565.1613</v>
      </c>
    </row>
    <row r="1459" ht="15.75" customHeight="1">
      <c r="A1459" s="15">
        <v>760.0</v>
      </c>
      <c r="B1459" s="16">
        <f t="shared" si="9"/>
        <v>650</v>
      </c>
      <c r="C1459" s="16">
        <f t="shared" si="1"/>
        <v>2350000</v>
      </c>
      <c r="D1459" s="16">
        <f t="shared" si="2"/>
        <v>2349350</v>
      </c>
      <c r="E1459" s="16">
        <f t="shared" si="3"/>
        <v>-3523375</v>
      </c>
      <c r="F1459" s="16">
        <f t="shared" si="4"/>
        <v>5874025</v>
      </c>
      <c r="G1459" s="16">
        <f t="shared" si="5"/>
        <v>-1901805.161</v>
      </c>
    </row>
    <row r="1460" ht="15.75" customHeight="1">
      <c r="A1460" s="15">
        <v>425.0</v>
      </c>
      <c r="B1460" s="16">
        <f t="shared" si="9"/>
        <v>650</v>
      </c>
      <c r="C1460" s="16">
        <f t="shared" si="1"/>
        <v>2350000</v>
      </c>
      <c r="D1460" s="16">
        <f t="shared" si="2"/>
        <v>2349350</v>
      </c>
      <c r="E1460" s="16">
        <f t="shared" si="3"/>
        <v>-3523375</v>
      </c>
      <c r="F1460" s="16">
        <f t="shared" si="4"/>
        <v>5874025</v>
      </c>
      <c r="G1460" s="16">
        <f t="shared" si="5"/>
        <v>-1902140.161</v>
      </c>
    </row>
    <row r="1461" ht="15.75" customHeight="1">
      <c r="A1461" s="15">
        <v>370.0</v>
      </c>
      <c r="B1461" s="16">
        <f t="shared" si="9"/>
        <v>650</v>
      </c>
      <c r="C1461" s="16">
        <f t="shared" si="1"/>
        <v>2350000</v>
      </c>
      <c r="D1461" s="16">
        <f t="shared" si="2"/>
        <v>2349350</v>
      </c>
      <c r="E1461" s="16">
        <f t="shared" si="3"/>
        <v>-3523375</v>
      </c>
      <c r="F1461" s="16">
        <f t="shared" si="4"/>
        <v>5874025</v>
      </c>
      <c r="G1461" s="16">
        <f t="shared" si="5"/>
        <v>-1902195.161</v>
      </c>
    </row>
    <row r="1462" ht="15.75" customHeight="1">
      <c r="A1462" s="15">
        <v>1650000.0</v>
      </c>
      <c r="B1462" s="16">
        <f t="shared" si="9"/>
        <v>650</v>
      </c>
      <c r="C1462" s="16">
        <f t="shared" si="1"/>
        <v>2350000</v>
      </c>
      <c r="D1462" s="16">
        <f t="shared" si="2"/>
        <v>2349350</v>
      </c>
      <c r="E1462" s="16">
        <f t="shared" si="3"/>
        <v>-3523375</v>
      </c>
      <c r="F1462" s="16">
        <f t="shared" si="4"/>
        <v>5874025</v>
      </c>
      <c r="G1462" s="16">
        <f t="shared" si="5"/>
        <v>-252565.1613</v>
      </c>
    </row>
    <row r="1463" ht="15.75" customHeight="1">
      <c r="A1463" s="15">
        <v>1690000.0</v>
      </c>
      <c r="B1463" s="16">
        <f t="shared" si="9"/>
        <v>650</v>
      </c>
      <c r="C1463" s="16">
        <f t="shared" si="1"/>
        <v>2350000</v>
      </c>
      <c r="D1463" s="16">
        <f t="shared" si="2"/>
        <v>2349350</v>
      </c>
      <c r="E1463" s="16">
        <f t="shared" si="3"/>
        <v>-3523375</v>
      </c>
      <c r="F1463" s="16">
        <f t="shared" si="4"/>
        <v>5874025</v>
      </c>
      <c r="G1463" s="16">
        <f t="shared" si="5"/>
        <v>-212565.1613</v>
      </c>
    </row>
    <row r="1464" ht="15.75" customHeight="1">
      <c r="A1464" s="15">
        <v>2100000.0</v>
      </c>
      <c r="B1464" s="16">
        <f t="shared" si="9"/>
        <v>650</v>
      </c>
      <c r="C1464" s="16">
        <f t="shared" si="1"/>
        <v>2350000</v>
      </c>
      <c r="D1464" s="16">
        <f t="shared" si="2"/>
        <v>2349350</v>
      </c>
      <c r="E1464" s="16">
        <f t="shared" si="3"/>
        <v>-3523375</v>
      </c>
      <c r="F1464" s="16">
        <f t="shared" si="4"/>
        <v>5874025</v>
      </c>
      <c r="G1464" s="16">
        <f t="shared" si="5"/>
        <v>197434.8387</v>
      </c>
    </row>
    <row r="1465" ht="15.75" customHeight="1">
      <c r="A1465" s="15">
        <v>1250000.0</v>
      </c>
      <c r="B1465" s="16">
        <f t="shared" si="9"/>
        <v>650</v>
      </c>
      <c r="C1465" s="16">
        <f t="shared" si="1"/>
        <v>2350000</v>
      </c>
      <c r="D1465" s="16">
        <f t="shared" si="2"/>
        <v>2349350</v>
      </c>
      <c r="E1465" s="16">
        <f t="shared" si="3"/>
        <v>-3523375</v>
      </c>
      <c r="F1465" s="16">
        <f t="shared" si="4"/>
        <v>5874025</v>
      </c>
      <c r="G1465" s="16">
        <f t="shared" si="5"/>
        <v>-652565.1613</v>
      </c>
    </row>
    <row r="1466" ht="15.75" customHeight="1">
      <c r="A1466" s="15">
        <v>590.0</v>
      </c>
      <c r="B1466" s="16">
        <f t="shared" si="9"/>
        <v>650</v>
      </c>
      <c r="C1466" s="16">
        <f t="shared" si="1"/>
        <v>2350000</v>
      </c>
      <c r="D1466" s="16">
        <f t="shared" si="2"/>
        <v>2349350</v>
      </c>
      <c r="E1466" s="16">
        <f t="shared" si="3"/>
        <v>-3523375</v>
      </c>
      <c r="F1466" s="16">
        <f t="shared" si="4"/>
        <v>5874025</v>
      </c>
      <c r="G1466" s="16">
        <f t="shared" si="5"/>
        <v>-1901975.161</v>
      </c>
    </row>
    <row r="1467" ht="15.75" customHeight="1">
      <c r="A1467" s="15">
        <v>430.0</v>
      </c>
      <c r="B1467" s="16">
        <f t="shared" si="9"/>
        <v>650</v>
      </c>
      <c r="C1467" s="16">
        <f t="shared" si="1"/>
        <v>2350000</v>
      </c>
      <c r="D1467" s="16">
        <f t="shared" si="2"/>
        <v>2349350</v>
      </c>
      <c r="E1467" s="16">
        <f t="shared" si="3"/>
        <v>-3523375</v>
      </c>
      <c r="F1467" s="16">
        <f t="shared" si="4"/>
        <v>5874025</v>
      </c>
      <c r="G1467" s="16">
        <f t="shared" si="5"/>
        <v>-1902135.161</v>
      </c>
    </row>
    <row r="1468" ht="15.75" customHeight="1">
      <c r="A1468" s="15">
        <v>428.0</v>
      </c>
      <c r="B1468" s="16">
        <f t="shared" si="9"/>
        <v>650</v>
      </c>
      <c r="C1468" s="16">
        <f t="shared" si="1"/>
        <v>2350000</v>
      </c>
      <c r="D1468" s="16">
        <f t="shared" si="2"/>
        <v>2349350</v>
      </c>
      <c r="E1468" s="16">
        <f t="shared" si="3"/>
        <v>-3523375</v>
      </c>
      <c r="F1468" s="16">
        <f t="shared" si="4"/>
        <v>5874025</v>
      </c>
      <c r="G1468" s="16">
        <f t="shared" si="5"/>
        <v>-1902137.161</v>
      </c>
    </row>
    <row r="1469" ht="15.75" customHeight="1">
      <c r="A1469" s="15">
        <v>3700000.0</v>
      </c>
      <c r="B1469" s="16">
        <f t="shared" si="9"/>
        <v>650</v>
      </c>
      <c r="C1469" s="16">
        <f t="shared" si="1"/>
        <v>2350000</v>
      </c>
      <c r="D1469" s="16">
        <f t="shared" si="2"/>
        <v>2349350</v>
      </c>
      <c r="E1469" s="16">
        <f t="shared" si="3"/>
        <v>-3523375</v>
      </c>
      <c r="F1469" s="16">
        <f t="shared" si="4"/>
        <v>5874025</v>
      </c>
      <c r="G1469" s="16">
        <f t="shared" si="5"/>
        <v>1797434.839</v>
      </c>
    </row>
    <row r="1470" ht="15.75" customHeight="1">
      <c r="A1470" s="15">
        <v>780.0</v>
      </c>
      <c r="B1470" s="16">
        <f t="shared" si="9"/>
        <v>650</v>
      </c>
      <c r="C1470" s="16">
        <f t="shared" si="1"/>
        <v>2350000</v>
      </c>
      <c r="D1470" s="16">
        <f t="shared" si="2"/>
        <v>2349350</v>
      </c>
      <c r="E1470" s="16">
        <f t="shared" si="3"/>
        <v>-3523375</v>
      </c>
      <c r="F1470" s="16">
        <f t="shared" si="4"/>
        <v>5874025</v>
      </c>
      <c r="G1470" s="16">
        <f t="shared" si="5"/>
        <v>-1901785.161</v>
      </c>
    </row>
    <row r="1471" ht="15.75" customHeight="1">
      <c r="A1471" s="15">
        <v>5400000.0</v>
      </c>
      <c r="B1471" s="16">
        <f t="shared" si="9"/>
        <v>650</v>
      </c>
      <c r="C1471" s="16">
        <f t="shared" si="1"/>
        <v>2350000</v>
      </c>
      <c r="D1471" s="16">
        <f t="shared" si="2"/>
        <v>2349350</v>
      </c>
      <c r="E1471" s="16">
        <f t="shared" si="3"/>
        <v>-3523375</v>
      </c>
      <c r="F1471" s="16">
        <f t="shared" si="4"/>
        <v>5874025</v>
      </c>
      <c r="G1471" s="16">
        <f t="shared" si="5"/>
        <v>3497434.839</v>
      </c>
    </row>
    <row r="1472" ht="15.75" customHeight="1">
      <c r="A1472" s="15">
        <v>5200000.0</v>
      </c>
      <c r="B1472" s="16">
        <f t="shared" si="9"/>
        <v>650</v>
      </c>
      <c r="C1472" s="16">
        <f t="shared" si="1"/>
        <v>2350000</v>
      </c>
      <c r="D1472" s="16">
        <f t="shared" si="2"/>
        <v>2349350</v>
      </c>
      <c r="E1472" s="16">
        <f t="shared" si="3"/>
        <v>-3523375</v>
      </c>
      <c r="F1472" s="16">
        <f t="shared" si="4"/>
        <v>5874025</v>
      </c>
      <c r="G1472" s="16">
        <f t="shared" si="5"/>
        <v>3297434.839</v>
      </c>
    </row>
    <row r="1473" ht="15.75" customHeight="1">
      <c r="A1473" s="15">
        <v>800.0</v>
      </c>
      <c r="B1473" s="16">
        <f t="shared" si="9"/>
        <v>650</v>
      </c>
      <c r="C1473" s="16">
        <f t="shared" si="1"/>
        <v>2350000</v>
      </c>
      <c r="D1473" s="16">
        <f t="shared" si="2"/>
        <v>2349350</v>
      </c>
      <c r="E1473" s="16">
        <f t="shared" si="3"/>
        <v>-3523375</v>
      </c>
      <c r="F1473" s="16">
        <f t="shared" si="4"/>
        <v>5874025</v>
      </c>
      <c r="G1473" s="16">
        <f t="shared" si="5"/>
        <v>-1901765.161</v>
      </c>
    </row>
    <row r="1474" ht="15.75" customHeight="1">
      <c r="A1474" s="15">
        <v>2800000.0</v>
      </c>
      <c r="B1474" s="16">
        <f t="shared" si="9"/>
        <v>650</v>
      </c>
      <c r="C1474" s="16">
        <f t="shared" si="1"/>
        <v>2350000</v>
      </c>
      <c r="D1474" s="16">
        <f t="shared" si="2"/>
        <v>2349350</v>
      </c>
      <c r="E1474" s="16">
        <f t="shared" si="3"/>
        <v>-3523375</v>
      </c>
      <c r="F1474" s="16">
        <f t="shared" si="4"/>
        <v>5874025</v>
      </c>
      <c r="G1474" s="16">
        <f t="shared" si="5"/>
        <v>897434.8387</v>
      </c>
    </row>
    <row r="1475" ht="15.75" customHeight="1">
      <c r="A1475" s="15">
        <v>390.0</v>
      </c>
      <c r="B1475" s="16">
        <f t="shared" si="9"/>
        <v>650</v>
      </c>
      <c r="C1475" s="16">
        <f t="shared" si="1"/>
        <v>2350000</v>
      </c>
      <c r="D1475" s="16">
        <f t="shared" si="2"/>
        <v>2349350</v>
      </c>
      <c r="E1475" s="16">
        <f t="shared" si="3"/>
        <v>-3523375</v>
      </c>
      <c r="F1475" s="16">
        <f t="shared" si="4"/>
        <v>5874025</v>
      </c>
      <c r="G1475" s="16">
        <f t="shared" si="5"/>
        <v>-1902175.161</v>
      </c>
    </row>
    <row r="1476" ht="15.75" customHeight="1">
      <c r="A1476" s="15">
        <v>5300000.0</v>
      </c>
      <c r="B1476" s="16">
        <f t="shared" si="9"/>
        <v>650</v>
      </c>
      <c r="C1476" s="16">
        <f t="shared" si="1"/>
        <v>2350000</v>
      </c>
      <c r="D1476" s="16">
        <f t="shared" si="2"/>
        <v>2349350</v>
      </c>
      <c r="E1476" s="16">
        <f t="shared" si="3"/>
        <v>-3523375</v>
      </c>
      <c r="F1476" s="16">
        <f t="shared" si="4"/>
        <v>5874025</v>
      </c>
      <c r="G1476" s="16">
        <f t="shared" si="5"/>
        <v>3397434.839</v>
      </c>
    </row>
    <row r="1477" ht="15.75" customHeight="1">
      <c r="A1477" s="15">
        <v>620.0</v>
      </c>
      <c r="B1477" s="16">
        <f t="shared" si="9"/>
        <v>650</v>
      </c>
      <c r="C1477" s="16">
        <f t="shared" si="1"/>
        <v>2350000</v>
      </c>
      <c r="D1477" s="16">
        <f t="shared" si="2"/>
        <v>2349350</v>
      </c>
      <c r="E1477" s="16">
        <f t="shared" si="3"/>
        <v>-3523375</v>
      </c>
      <c r="F1477" s="16">
        <f t="shared" si="4"/>
        <v>5874025</v>
      </c>
      <c r="G1477" s="16">
        <f t="shared" si="5"/>
        <v>-1901945.161</v>
      </c>
    </row>
    <row r="1478" ht="15.75" customHeight="1">
      <c r="A1478" s="15">
        <v>680.0</v>
      </c>
      <c r="B1478" s="16">
        <f t="shared" si="9"/>
        <v>650</v>
      </c>
      <c r="C1478" s="16">
        <f t="shared" si="1"/>
        <v>2350000</v>
      </c>
      <c r="D1478" s="16">
        <f t="shared" si="2"/>
        <v>2349350</v>
      </c>
      <c r="E1478" s="16">
        <f t="shared" si="3"/>
        <v>-3523375</v>
      </c>
      <c r="F1478" s="16">
        <f t="shared" si="4"/>
        <v>5874025</v>
      </c>
      <c r="G1478" s="16">
        <f t="shared" si="5"/>
        <v>-1901885.161</v>
      </c>
    </row>
    <row r="1479" ht="15.75" customHeight="1">
      <c r="A1479" s="15">
        <v>1150000.0</v>
      </c>
      <c r="B1479" s="16">
        <f t="shared" si="9"/>
        <v>650</v>
      </c>
      <c r="C1479" s="16">
        <f t="shared" si="1"/>
        <v>2350000</v>
      </c>
      <c r="D1479" s="16">
        <f t="shared" si="2"/>
        <v>2349350</v>
      </c>
      <c r="E1479" s="16">
        <f t="shared" si="3"/>
        <v>-3523375</v>
      </c>
      <c r="F1479" s="16">
        <f t="shared" si="4"/>
        <v>5874025</v>
      </c>
      <c r="G1479" s="16">
        <f t="shared" si="5"/>
        <v>-752565.1613</v>
      </c>
    </row>
    <row r="1480" ht="15.75" customHeight="1">
      <c r="A1480" s="15">
        <v>4200000.0</v>
      </c>
      <c r="B1480" s="16">
        <f t="shared" si="9"/>
        <v>650</v>
      </c>
      <c r="C1480" s="16">
        <f t="shared" si="1"/>
        <v>2350000</v>
      </c>
      <c r="D1480" s="16">
        <f t="shared" si="2"/>
        <v>2349350</v>
      </c>
      <c r="E1480" s="16">
        <f t="shared" si="3"/>
        <v>-3523375</v>
      </c>
      <c r="F1480" s="16">
        <f t="shared" si="4"/>
        <v>5874025</v>
      </c>
      <c r="G1480" s="16">
        <f t="shared" si="5"/>
        <v>2297434.839</v>
      </c>
    </row>
    <row r="1481" ht="15.75" customHeight="1">
      <c r="A1481" s="15">
        <v>1850000.0</v>
      </c>
      <c r="B1481" s="16">
        <f t="shared" si="9"/>
        <v>650</v>
      </c>
      <c r="C1481" s="16">
        <f t="shared" si="1"/>
        <v>2350000</v>
      </c>
      <c r="D1481" s="16">
        <f t="shared" si="2"/>
        <v>2349350</v>
      </c>
      <c r="E1481" s="16">
        <f t="shared" si="3"/>
        <v>-3523375</v>
      </c>
      <c r="F1481" s="16">
        <f t="shared" si="4"/>
        <v>5874025</v>
      </c>
      <c r="G1481" s="16">
        <f t="shared" si="5"/>
        <v>-52565.16134</v>
      </c>
    </row>
    <row r="1482" ht="15.75" customHeight="1">
      <c r="A1482" s="15">
        <v>1178850.0</v>
      </c>
      <c r="B1482" s="16">
        <f t="shared" si="9"/>
        <v>650</v>
      </c>
      <c r="C1482" s="16">
        <f t="shared" si="1"/>
        <v>2350000</v>
      </c>
      <c r="D1482" s="16">
        <f t="shared" si="2"/>
        <v>2349350</v>
      </c>
      <c r="E1482" s="16">
        <f t="shared" si="3"/>
        <v>-3523375</v>
      </c>
      <c r="F1482" s="16">
        <f t="shared" si="4"/>
        <v>5874025</v>
      </c>
      <c r="G1482" s="16">
        <f t="shared" si="5"/>
        <v>-723715.1613</v>
      </c>
    </row>
    <row r="1483" ht="15.75" customHeight="1">
      <c r="A1483" s="15">
        <v>1080000.0</v>
      </c>
      <c r="B1483" s="16">
        <f t="shared" si="9"/>
        <v>650</v>
      </c>
      <c r="C1483" s="16">
        <f t="shared" si="1"/>
        <v>2350000</v>
      </c>
      <c r="D1483" s="16">
        <f t="shared" si="2"/>
        <v>2349350</v>
      </c>
      <c r="E1483" s="16">
        <f t="shared" si="3"/>
        <v>-3523375</v>
      </c>
      <c r="F1483" s="16">
        <f t="shared" si="4"/>
        <v>5874025</v>
      </c>
      <c r="G1483" s="16">
        <f t="shared" si="5"/>
        <v>-822565.1613</v>
      </c>
    </row>
    <row r="1484" ht="15.75" customHeight="1">
      <c r="A1484" s="15">
        <v>880.0</v>
      </c>
      <c r="B1484" s="16">
        <f t="shared" si="9"/>
        <v>650</v>
      </c>
      <c r="C1484" s="16">
        <f t="shared" si="1"/>
        <v>2350000</v>
      </c>
      <c r="D1484" s="16">
        <f t="shared" si="2"/>
        <v>2349350</v>
      </c>
      <c r="E1484" s="16">
        <f t="shared" si="3"/>
        <v>-3523375</v>
      </c>
      <c r="F1484" s="16">
        <f t="shared" si="4"/>
        <v>5874025</v>
      </c>
      <c r="G1484" s="16">
        <f t="shared" si="5"/>
        <v>-1901685.161</v>
      </c>
    </row>
    <row r="1485" ht="15.75" customHeight="1">
      <c r="A1485" s="15">
        <v>1500000.0</v>
      </c>
      <c r="B1485" s="16">
        <f t="shared" si="9"/>
        <v>650</v>
      </c>
      <c r="C1485" s="16">
        <f t="shared" si="1"/>
        <v>2350000</v>
      </c>
      <c r="D1485" s="16">
        <f t="shared" si="2"/>
        <v>2349350</v>
      </c>
      <c r="E1485" s="16">
        <f t="shared" si="3"/>
        <v>-3523375</v>
      </c>
      <c r="F1485" s="16">
        <f t="shared" si="4"/>
        <v>5874025</v>
      </c>
      <c r="G1485" s="16">
        <f t="shared" si="5"/>
        <v>-402565.1613</v>
      </c>
    </row>
    <row r="1486" ht="15.75" customHeight="1">
      <c r="A1486" s="15">
        <v>2150000.0</v>
      </c>
      <c r="B1486" s="16">
        <f t="shared" si="9"/>
        <v>650</v>
      </c>
      <c r="C1486" s="16">
        <f t="shared" si="1"/>
        <v>2350000</v>
      </c>
      <c r="D1486" s="16">
        <f t="shared" si="2"/>
        <v>2349350</v>
      </c>
      <c r="E1486" s="16">
        <f t="shared" si="3"/>
        <v>-3523375</v>
      </c>
      <c r="F1486" s="16">
        <f t="shared" si="4"/>
        <v>5874025</v>
      </c>
      <c r="G1486" s="16">
        <f t="shared" si="5"/>
        <v>247434.8387</v>
      </c>
    </row>
    <row r="1487" ht="15.75" customHeight="1">
      <c r="A1487" s="15">
        <v>895.0</v>
      </c>
      <c r="B1487" s="16">
        <f t="shared" si="9"/>
        <v>650</v>
      </c>
      <c r="C1487" s="16">
        <f t="shared" si="1"/>
        <v>2350000</v>
      </c>
      <c r="D1487" s="16">
        <f t="shared" si="2"/>
        <v>2349350</v>
      </c>
      <c r="E1487" s="16">
        <f t="shared" si="3"/>
        <v>-3523375</v>
      </c>
      <c r="F1487" s="16">
        <f t="shared" si="4"/>
        <v>5874025</v>
      </c>
      <c r="G1487" s="16">
        <f t="shared" si="5"/>
        <v>-1901670.161</v>
      </c>
    </row>
    <row r="1488" ht="15.75" customHeight="1">
      <c r="A1488" s="15">
        <v>970.0</v>
      </c>
      <c r="B1488" s="16">
        <f t="shared" si="9"/>
        <v>650</v>
      </c>
      <c r="C1488" s="16">
        <f t="shared" si="1"/>
        <v>2350000</v>
      </c>
      <c r="D1488" s="16">
        <f t="shared" si="2"/>
        <v>2349350</v>
      </c>
      <c r="E1488" s="16">
        <f t="shared" si="3"/>
        <v>-3523375</v>
      </c>
      <c r="F1488" s="16">
        <f t="shared" si="4"/>
        <v>5874025</v>
      </c>
      <c r="G1488" s="16">
        <f t="shared" si="5"/>
        <v>-1901595.161</v>
      </c>
    </row>
    <row r="1489" ht="15.75" customHeight="1">
      <c r="A1489" s="15">
        <v>780.0</v>
      </c>
      <c r="B1489" s="16">
        <f t="shared" si="9"/>
        <v>650</v>
      </c>
      <c r="C1489" s="16">
        <f t="shared" si="1"/>
        <v>2350000</v>
      </c>
      <c r="D1489" s="16">
        <f t="shared" si="2"/>
        <v>2349350</v>
      </c>
      <c r="E1489" s="16">
        <f t="shared" si="3"/>
        <v>-3523375</v>
      </c>
      <c r="F1489" s="16">
        <f t="shared" si="4"/>
        <v>5874025</v>
      </c>
      <c r="G1489" s="16">
        <f t="shared" si="5"/>
        <v>-1901785.161</v>
      </c>
    </row>
    <row r="1490" ht="15.75" customHeight="1">
      <c r="A1490" s="15">
        <v>770.0</v>
      </c>
      <c r="B1490" s="16">
        <f t="shared" si="9"/>
        <v>650</v>
      </c>
      <c r="C1490" s="16">
        <f t="shared" si="1"/>
        <v>2350000</v>
      </c>
      <c r="D1490" s="16">
        <f t="shared" si="2"/>
        <v>2349350</v>
      </c>
      <c r="E1490" s="16">
        <f t="shared" si="3"/>
        <v>-3523375</v>
      </c>
      <c r="F1490" s="16">
        <f t="shared" si="4"/>
        <v>5874025</v>
      </c>
      <c r="G1490" s="16">
        <f t="shared" si="5"/>
        <v>-1901795.161</v>
      </c>
    </row>
    <row r="1491" ht="15.75" customHeight="1">
      <c r="A1491" s="15">
        <v>1000000.0</v>
      </c>
      <c r="B1491" s="16">
        <f t="shared" si="9"/>
        <v>650</v>
      </c>
      <c r="C1491" s="16">
        <f t="shared" si="1"/>
        <v>2350000</v>
      </c>
      <c r="D1491" s="16">
        <f t="shared" si="2"/>
        <v>2349350</v>
      </c>
      <c r="E1491" s="16">
        <f t="shared" si="3"/>
        <v>-3523375</v>
      </c>
      <c r="F1491" s="16">
        <f t="shared" si="4"/>
        <v>5874025</v>
      </c>
      <c r="G1491" s="16">
        <f t="shared" si="5"/>
        <v>-902565.1613</v>
      </c>
    </row>
    <row r="1492" ht="15.75" customHeight="1">
      <c r="A1492" s="15">
        <v>830.0</v>
      </c>
      <c r="B1492" s="16">
        <f t="shared" si="9"/>
        <v>650</v>
      </c>
      <c r="C1492" s="16">
        <f t="shared" si="1"/>
        <v>2350000</v>
      </c>
      <c r="D1492" s="16">
        <f t="shared" si="2"/>
        <v>2349350</v>
      </c>
      <c r="E1492" s="16">
        <f t="shared" si="3"/>
        <v>-3523375</v>
      </c>
      <c r="F1492" s="16">
        <f t="shared" si="4"/>
        <v>5874025</v>
      </c>
      <c r="G1492" s="16">
        <f t="shared" si="5"/>
        <v>-1901735.161</v>
      </c>
    </row>
    <row r="1493" ht="15.75" customHeight="1">
      <c r="A1493" s="15">
        <v>820.0</v>
      </c>
      <c r="B1493" s="16">
        <f t="shared" si="9"/>
        <v>650</v>
      </c>
      <c r="C1493" s="16">
        <f t="shared" si="1"/>
        <v>2350000</v>
      </c>
      <c r="D1493" s="16">
        <f t="shared" si="2"/>
        <v>2349350</v>
      </c>
      <c r="E1493" s="16">
        <f t="shared" si="3"/>
        <v>-3523375</v>
      </c>
      <c r="F1493" s="16">
        <f t="shared" si="4"/>
        <v>5874025</v>
      </c>
      <c r="G1493" s="16">
        <f t="shared" si="5"/>
        <v>-1901745.161</v>
      </c>
    </row>
    <row r="1494" ht="15.75" customHeight="1">
      <c r="A1494" s="15">
        <v>1050000.0</v>
      </c>
      <c r="B1494" s="16">
        <f t="shared" si="9"/>
        <v>650</v>
      </c>
      <c r="C1494" s="16">
        <f t="shared" si="1"/>
        <v>2350000</v>
      </c>
      <c r="D1494" s="16">
        <f t="shared" si="2"/>
        <v>2349350</v>
      </c>
      <c r="E1494" s="16">
        <f t="shared" si="3"/>
        <v>-3523375</v>
      </c>
      <c r="F1494" s="16">
        <f t="shared" si="4"/>
        <v>5874025</v>
      </c>
      <c r="G1494" s="16">
        <f t="shared" si="5"/>
        <v>-852565.1613</v>
      </c>
    </row>
    <row r="1495" ht="15.75" customHeight="1">
      <c r="A1495" s="15">
        <v>565.0</v>
      </c>
      <c r="B1495" s="16">
        <f t="shared" si="9"/>
        <v>650</v>
      </c>
      <c r="C1495" s="16">
        <f t="shared" si="1"/>
        <v>2350000</v>
      </c>
      <c r="D1495" s="16">
        <f t="shared" si="2"/>
        <v>2349350</v>
      </c>
      <c r="E1495" s="16">
        <f t="shared" si="3"/>
        <v>-3523375</v>
      </c>
      <c r="F1495" s="16">
        <f t="shared" si="4"/>
        <v>5874025</v>
      </c>
      <c r="G1495" s="16">
        <f t="shared" si="5"/>
        <v>-1902000.161</v>
      </c>
    </row>
    <row r="1496" ht="15.75" customHeight="1">
      <c r="A1496" s="15">
        <v>1370650.0</v>
      </c>
      <c r="B1496" s="16">
        <f t="shared" si="9"/>
        <v>650</v>
      </c>
      <c r="C1496" s="16">
        <f t="shared" si="1"/>
        <v>2350000</v>
      </c>
      <c r="D1496" s="16">
        <f t="shared" si="2"/>
        <v>2349350</v>
      </c>
      <c r="E1496" s="16">
        <f t="shared" si="3"/>
        <v>-3523375</v>
      </c>
      <c r="F1496" s="16">
        <f t="shared" si="4"/>
        <v>5874025</v>
      </c>
      <c r="G1496" s="16">
        <f t="shared" si="5"/>
        <v>-531915.1613</v>
      </c>
    </row>
    <row r="1497" ht="15.75" customHeight="1">
      <c r="A1497" s="15">
        <v>1360000.0</v>
      </c>
      <c r="B1497" s="16">
        <f t="shared" si="9"/>
        <v>650</v>
      </c>
      <c r="C1497" s="16">
        <f t="shared" si="1"/>
        <v>2350000</v>
      </c>
      <c r="D1497" s="16">
        <f t="shared" si="2"/>
        <v>2349350</v>
      </c>
      <c r="E1497" s="16">
        <f t="shared" si="3"/>
        <v>-3523375</v>
      </c>
      <c r="F1497" s="16">
        <f t="shared" si="4"/>
        <v>5874025</v>
      </c>
      <c r="G1497" s="16">
        <f t="shared" si="5"/>
        <v>-542565.1613</v>
      </c>
    </row>
    <row r="1498" ht="15.75" customHeight="1">
      <c r="A1498" s="15">
        <v>1840000.0</v>
      </c>
      <c r="B1498" s="16">
        <f t="shared" si="9"/>
        <v>650</v>
      </c>
      <c r="C1498" s="16">
        <f t="shared" si="1"/>
        <v>2350000</v>
      </c>
      <c r="D1498" s="16">
        <f t="shared" si="2"/>
        <v>2349350</v>
      </c>
      <c r="E1498" s="16">
        <f t="shared" si="3"/>
        <v>-3523375</v>
      </c>
      <c r="F1498" s="16">
        <f t="shared" si="4"/>
        <v>5874025</v>
      </c>
      <c r="G1498" s="16">
        <f t="shared" si="5"/>
        <v>-62565.16134</v>
      </c>
    </row>
    <row r="1499" ht="15.75" customHeight="1">
      <c r="A1499" s="15">
        <v>1960000.0</v>
      </c>
      <c r="B1499" s="16">
        <f t="shared" si="9"/>
        <v>650</v>
      </c>
      <c r="C1499" s="16">
        <f t="shared" si="1"/>
        <v>2350000</v>
      </c>
      <c r="D1499" s="16">
        <f t="shared" si="2"/>
        <v>2349350</v>
      </c>
      <c r="E1499" s="16">
        <f t="shared" si="3"/>
        <v>-3523375</v>
      </c>
      <c r="F1499" s="16">
        <f t="shared" si="4"/>
        <v>5874025</v>
      </c>
      <c r="G1499" s="16">
        <f t="shared" si="5"/>
        <v>57434.83866</v>
      </c>
    </row>
    <row r="1500" ht="15.75" customHeight="1">
      <c r="A1500" s="15">
        <v>730.0</v>
      </c>
      <c r="B1500" s="16">
        <f t="shared" si="9"/>
        <v>650</v>
      </c>
      <c r="C1500" s="16">
        <f t="shared" si="1"/>
        <v>2350000</v>
      </c>
      <c r="D1500" s="16">
        <f t="shared" si="2"/>
        <v>2349350</v>
      </c>
      <c r="E1500" s="16">
        <f t="shared" si="3"/>
        <v>-3523375</v>
      </c>
      <c r="F1500" s="16">
        <f t="shared" si="4"/>
        <v>5874025</v>
      </c>
      <c r="G1500" s="16">
        <f t="shared" si="5"/>
        <v>-1901835.161</v>
      </c>
    </row>
    <row r="1501" ht="15.75" customHeight="1">
      <c r="A1501" s="15">
        <v>1180000.0</v>
      </c>
      <c r="B1501" s="16">
        <f t="shared" si="9"/>
        <v>650</v>
      </c>
      <c r="C1501" s="16">
        <f t="shared" si="1"/>
        <v>2350000</v>
      </c>
      <c r="D1501" s="16">
        <f t="shared" si="2"/>
        <v>2349350</v>
      </c>
      <c r="E1501" s="16">
        <f t="shared" si="3"/>
        <v>-3523375</v>
      </c>
      <c r="F1501" s="16">
        <f t="shared" si="4"/>
        <v>5874025</v>
      </c>
      <c r="G1501" s="16">
        <f t="shared" si="5"/>
        <v>-722565.1613</v>
      </c>
    </row>
    <row r="1502" ht="15.75" customHeight="1">
      <c r="A1502" s="15">
        <v>990.0</v>
      </c>
      <c r="B1502" s="16">
        <f t="shared" si="9"/>
        <v>650</v>
      </c>
      <c r="C1502" s="16">
        <f t="shared" si="1"/>
        <v>2350000</v>
      </c>
      <c r="D1502" s="16">
        <f t="shared" si="2"/>
        <v>2349350</v>
      </c>
      <c r="E1502" s="16">
        <f t="shared" si="3"/>
        <v>-3523375</v>
      </c>
      <c r="F1502" s="16">
        <f t="shared" si="4"/>
        <v>5874025</v>
      </c>
      <c r="G1502" s="16">
        <f t="shared" si="5"/>
        <v>-1901575.161</v>
      </c>
    </row>
    <row r="1503" ht="15.75" customHeight="1">
      <c r="A1503" s="15">
        <v>1690000.0</v>
      </c>
      <c r="B1503" s="16">
        <f t="shared" si="9"/>
        <v>650</v>
      </c>
      <c r="C1503" s="16">
        <f t="shared" si="1"/>
        <v>2350000</v>
      </c>
      <c r="D1503" s="16">
        <f t="shared" si="2"/>
        <v>2349350</v>
      </c>
      <c r="E1503" s="16">
        <f t="shared" si="3"/>
        <v>-3523375</v>
      </c>
      <c r="F1503" s="16">
        <f t="shared" si="4"/>
        <v>5874025</v>
      </c>
      <c r="G1503" s="16">
        <f t="shared" si="5"/>
        <v>-212565.1613</v>
      </c>
    </row>
    <row r="1504" ht="15.75" customHeight="1">
      <c r="A1504" s="15">
        <v>1110000.0</v>
      </c>
      <c r="B1504" s="16">
        <f t="shared" si="9"/>
        <v>650</v>
      </c>
      <c r="C1504" s="16">
        <f t="shared" si="1"/>
        <v>2350000</v>
      </c>
      <c r="D1504" s="16">
        <f t="shared" si="2"/>
        <v>2349350</v>
      </c>
      <c r="E1504" s="16">
        <f t="shared" si="3"/>
        <v>-3523375</v>
      </c>
      <c r="F1504" s="16">
        <f t="shared" si="4"/>
        <v>5874025</v>
      </c>
      <c r="G1504" s="16">
        <f t="shared" si="5"/>
        <v>-792565.1613</v>
      </c>
    </row>
    <row r="1505" ht="15.75" customHeight="1">
      <c r="A1505" s="15">
        <v>5460000.0</v>
      </c>
      <c r="B1505" s="16">
        <f t="shared" si="9"/>
        <v>650</v>
      </c>
      <c r="C1505" s="16">
        <f t="shared" si="1"/>
        <v>2350000</v>
      </c>
      <c r="D1505" s="16">
        <f t="shared" si="2"/>
        <v>2349350</v>
      </c>
      <c r="E1505" s="16">
        <f t="shared" si="3"/>
        <v>-3523375</v>
      </c>
      <c r="F1505" s="16">
        <f t="shared" si="4"/>
        <v>5874025</v>
      </c>
      <c r="G1505" s="16">
        <f t="shared" si="5"/>
        <v>3557434.839</v>
      </c>
    </row>
    <row r="1506" ht="15.75" customHeight="1">
      <c r="A1506" s="15">
        <v>525.0</v>
      </c>
      <c r="B1506" s="16">
        <f t="shared" si="9"/>
        <v>650</v>
      </c>
      <c r="C1506" s="16">
        <f t="shared" si="1"/>
        <v>2350000</v>
      </c>
      <c r="D1506" s="16">
        <f t="shared" si="2"/>
        <v>2349350</v>
      </c>
      <c r="E1506" s="16">
        <f t="shared" si="3"/>
        <v>-3523375</v>
      </c>
      <c r="F1506" s="16">
        <f t="shared" si="4"/>
        <v>5874025</v>
      </c>
      <c r="G1506" s="16">
        <f t="shared" si="5"/>
        <v>-1902040.161</v>
      </c>
    </row>
    <row r="1507" ht="15.75" customHeight="1">
      <c r="A1507" s="15">
        <v>1303000.0</v>
      </c>
      <c r="B1507" s="16">
        <f t="shared" si="9"/>
        <v>650</v>
      </c>
      <c r="C1507" s="16">
        <f t="shared" si="1"/>
        <v>2350000</v>
      </c>
      <c r="D1507" s="16">
        <f t="shared" si="2"/>
        <v>2349350</v>
      </c>
      <c r="E1507" s="16">
        <f t="shared" si="3"/>
        <v>-3523375</v>
      </c>
      <c r="F1507" s="16">
        <f t="shared" si="4"/>
        <v>5874025</v>
      </c>
      <c r="G1507" s="16">
        <f t="shared" si="5"/>
        <v>-599565.1613</v>
      </c>
    </row>
    <row r="1508" ht="15.75" customHeight="1">
      <c r="A1508" s="15">
        <v>1890000.0</v>
      </c>
      <c r="B1508" s="16">
        <f t="shared" si="9"/>
        <v>650</v>
      </c>
      <c r="C1508" s="16">
        <f t="shared" si="1"/>
        <v>2350000</v>
      </c>
      <c r="D1508" s="16">
        <f t="shared" si="2"/>
        <v>2349350</v>
      </c>
      <c r="E1508" s="16">
        <f t="shared" si="3"/>
        <v>-3523375</v>
      </c>
      <c r="F1508" s="16">
        <f t="shared" si="4"/>
        <v>5874025</v>
      </c>
      <c r="G1508" s="16">
        <f t="shared" si="5"/>
        <v>-12565.16134</v>
      </c>
    </row>
    <row r="1509" ht="15.75" customHeight="1">
      <c r="A1509" s="15">
        <v>2400000.0</v>
      </c>
      <c r="B1509" s="16">
        <f t="shared" si="9"/>
        <v>650</v>
      </c>
      <c r="C1509" s="16">
        <f t="shared" si="1"/>
        <v>2350000</v>
      </c>
      <c r="D1509" s="16">
        <f t="shared" si="2"/>
        <v>2349350</v>
      </c>
      <c r="E1509" s="16">
        <f t="shared" si="3"/>
        <v>-3523375</v>
      </c>
      <c r="F1509" s="16">
        <f t="shared" si="4"/>
        <v>5874025</v>
      </c>
      <c r="G1509" s="16">
        <f t="shared" si="5"/>
        <v>497434.8387</v>
      </c>
    </row>
    <row r="1510" ht="15.75" customHeight="1">
      <c r="A1510" s="15">
        <v>660.0</v>
      </c>
      <c r="B1510" s="16">
        <f t="shared" si="9"/>
        <v>650</v>
      </c>
      <c r="C1510" s="16">
        <f t="shared" si="1"/>
        <v>2350000</v>
      </c>
      <c r="D1510" s="16">
        <f t="shared" si="2"/>
        <v>2349350</v>
      </c>
      <c r="E1510" s="16">
        <f t="shared" si="3"/>
        <v>-3523375</v>
      </c>
      <c r="F1510" s="16">
        <f t="shared" si="4"/>
        <v>5874025</v>
      </c>
      <c r="G1510" s="16">
        <f t="shared" si="5"/>
        <v>-1901905.161</v>
      </c>
    </row>
    <row r="1511" ht="15.75" customHeight="1">
      <c r="A1511" s="15">
        <v>1410000.0</v>
      </c>
      <c r="B1511" s="16">
        <f t="shared" si="9"/>
        <v>650</v>
      </c>
      <c r="C1511" s="16">
        <f t="shared" si="1"/>
        <v>2350000</v>
      </c>
      <c r="D1511" s="16">
        <f t="shared" si="2"/>
        <v>2349350</v>
      </c>
      <c r="E1511" s="16">
        <f t="shared" si="3"/>
        <v>-3523375</v>
      </c>
      <c r="F1511" s="16">
        <f t="shared" si="4"/>
        <v>5874025</v>
      </c>
      <c r="G1511" s="16">
        <f t="shared" si="5"/>
        <v>-492565.1613</v>
      </c>
    </row>
    <row r="1512" ht="15.75" customHeight="1">
      <c r="A1512" s="15">
        <v>1650000.0</v>
      </c>
      <c r="B1512" s="16">
        <f t="shared" si="9"/>
        <v>650</v>
      </c>
      <c r="C1512" s="16">
        <f t="shared" si="1"/>
        <v>2350000</v>
      </c>
      <c r="D1512" s="16">
        <f t="shared" si="2"/>
        <v>2349350</v>
      </c>
      <c r="E1512" s="16">
        <f t="shared" si="3"/>
        <v>-3523375</v>
      </c>
      <c r="F1512" s="16">
        <f t="shared" si="4"/>
        <v>5874025</v>
      </c>
      <c r="G1512" s="16">
        <f t="shared" si="5"/>
        <v>-252565.1613</v>
      </c>
    </row>
    <row r="1513" ht="15.75" customHeight="1">
      <c r="A1513" s="15">
        <v>1200000.0</v>
      </c>
      <c r="B1513" s="16">
        <f t="shared" si="9"/>
        <v>650</v>
      </c>
      <c r="C1513" s="16">
        <f t="shared" si="1"/>
        <v>2350000</v>
      </c>
      <c r="D1513" s="16">
        <f t="shared" si="2"/>
        <v>2349350</v>
      </c>
      <c r="E1513" s="16">
        <f t="shared" si="3"/>
        <v>-3523375</v>
      </c>
      <c r="F1513" s="16">
        <f t="shared" si="4"/>
        <v>5874025</v>
      </c>
      <c r="G1513" s="16">
        <f t="shared" si="5"/>
        <v>-702565.1613</v>
      </c>
    </row>
    <row r="1514" ht="15.75" customHeight="1">
      <c r="A1514" s="15">
        <v>1290000.0</v>
      </c>
      <c r="B1514" s="16">
        <f t="shared" si="9"/>
        <v>650</v>
      </c>
      <c r="C1514" s="16">
        <f t="shared" si="1"/>
        <v>2350000</v>
      </c>
      <c r="D1514" s="16">
        <f t="shared" si="2"/>
        <v>2349350</v>
      </c>
      <c r="E1514" s="16">
        <f t="shared" si="3"/>
        <v>-3523375</v>
      </c>
      <c r="F1514" s="16">
        <f t="shared" si="4"/>
        <v>5874025</v>
      </c>
      <c r="G1514" s="16">
        <f t="shared" si="5"/>
        <v>-612565.1613</v>
      </c>
    </row>
    <row r="1515" ht="15.75" customHeight="1">
      <c r="A1515" s="15">
        <v>1450000.0</v>
      </c>
      <c r="B1515" s="16">
        <f t="shared" si="9"/>
        <v>650</v>
      </c>
      <c r="C1515" s="16">
        <f t="shared" si="1"/>
        <v>2350000</v>
      </c>
      <c r="D1515" s="16">
        <f t="shared" si="2"/>
        <v>2349350</v>
      </c>
      <c r="E1515" s="16">
        <f t="shared" si="3"/>
        <v>-3523375</v>
      </c>
      <c r="F1515" s="16">
        <f t="shared" si="4"/>
        <v>5874025</v>
      </c>
      <c r="G1515" s="16">
        <f t="shared" si="5"/>
        <v>-452565.1613</v>
      </c>
    </row>
    <row r="1516" ht="15.75" customHeight="1">
      <c r="A1516" s="15">
        <v>738.0</v>
      </c>
      <c r="B1516" s="16">
        <f t="shared" si="9"/>
        <v>650</v>
      </c>
      <c r="C1516" s="16">
        <f t="shared" si="1"/>
        <v>2350000</v>
      </c>
      <c r="D1516" s="16">
        <f t="shared" si="2"/>
        <v>2349350</v>
      </c>
      <c r="E1516" s="16">
        <f t="shared" si="3"/>
        <v>-3523375</v>
      </c>
      <c r="F1516" s="16">
        <f t="shared" si="4"/>
        <v>5874025</v>
      </c>
      <c r="G1516" s="16">
        <f t="shared" si="5"/>
        <v>-1901827.161</v>
      </c>
    </row>
    <row r="1517" ht="15.75" customHeight="1">
      <c r="A1517" s="15">
        <v>1790000.0</v>
      </c>
      <c r="B1517" s="16">
        <f t="shared" si="9"/>
        <v>650</v>
      </c>
      <c r="C1517" s="16">
        <f t="shared" si="1"/>
        <v>2350000</v>
      </c>
      <c r="D1517" s="16">
        <f t="shared" si="2"/>
        <v>2349350</v>
      </c>
      <c r="E1517" s="16">
        <f t="shared" si="3"/>
        <v>-3523375</v>
      </c>
      <c r="F1517" s="16">
        <f t="shared" si="4"/>
        <v>5874025</v>
      </c>
      <c r="G1517" s="16">
        <f t="shared" si="5"/>
        <v>-112565.1613</v>
      </c>
    </row>
    <row r="1518" ht="15.75" customHeight="1">
      <c r="A1518" s="15">
        <v>1880000.0</v>
      </c>
      <c r="B1518" s="16">
        <f t="shared" si="9"/>
        <v>650</v>
      </c>
      <c r="C1518" s="16">
        <f t="shared" si="1"/>
        <v>2350000</v>
      </c>
      <c r="D1518" s="16">
        <f t="shared" si="2"/>
        <v>2349350</v>
      </c>
      <c r="E1518" s="16">
        <f t="shared" si="3"/>
        <v>-3523375</v>
      </c>
      <c r="F1518" s="16">
        <f t="shared" si="4"/>
        <v>5874025</v>
      </c>
      <c r="G1518" s="16">
        <f t="shared" si="5"/>
        <v>-22565.16134</v>
      </c>
    </row>
    <row r="1519" ht="15.75" customHeight="1">
      <c r="A1519" s="15">
        <v>615.0</v>
      </c>
      <c r="B1519" s="16">
        <f t="shared" si="9"/>
        <v>650</v>
      </c>
      <c r="C1519" s="16">
        <f t="shared" si="1"/>
        <v>2350000</v>
      </c>
      <c r="D1519" s="16">
        <f t="shared" si="2"/>
        <v>2349350</v>
      </c>
      <c r="E1519" s="16">
        <f t="shared" si="3"/>
        <v>-3523375</v>
      </c>
      <c r="F1519" s="16">
        <f t="shared" si="4"/>
        <v>5874025</v>
      </c>
      <c r="G1519" s="16">
        <f t="shared" si="5"/>
        <v>-1901950.161</v>
      </c>
    </row>
    <row r="1520" ht="15.75" customHeight="1">
      <c r="A1520" s="15">
        <v>518.0</v>
      </c>
      <c r="B1520" s="16">
        <f t="shared" si="9"/>
        <v>650</v>
      </c>
      <c r="C1520" s="16">
        <f t="shared" si="1"/>
        <v>2350000</v>
      </c>
      <c r="D1520" s="16">
        <f t="shared" si="2"/>
        <v>2349350</v>
      </c>
      <c r="E1520" s="16">
        <f t="shared" si="3"/>
        <v>-3523375</v>
      </c>
      <c r="F1520" s="16">
        <f t="shared" si="4"/>
        <v>5874025</v>
      </c>
      <c r="G1520" s="16">
        <f t="shared" si="5"/>
        <v>-1902047.161</v>
      </c>
    </row>
    <row r="1521" ht="15.75" customHeight="1">
      <c r="A1521" s="15">
        <v>620.0</v>
      </c>
      <c r="B1521" s="16">
        <f t="shared" si="9"/>
        <v>650</v>
      </c>
      <c r="C1521" s="16">
        <f t="shared" si="1"/>
        <v>2351750</v>
      </c>
      <c r="D1521" s="16">
        <f t="shared" si="2"/>
        <v>2351100</v>
      </c>
      <c r="E1521" s="16">
        <f t="shared" si="3"/>
        <v>-3526000</v>
      </c>
      <c r="F1521" s="16">
        <f t="shared" si="4"/>
        <v>5878400</v>
      </c>
      <c r="G1521" s="16">
        <f t="shared" si="5"/>
        <v>-1901945.161</v>
      </c>
    </row>
    <row r="1522" ht="15.75" customHeight="1">
      <c r="A1522" s="15">
        <v>580.0</v>
      </c>
      <c r="B1522" s="16">
        <f t="shared" si="9"/>
        <v>650</v>
      </c>
      <c r="C1522" s="16">
        <f t="shared" si="1"/>
        <v>2353500</v>
      </c>
      <c r="D1522" s="16">
        <f t="shared" si="2"/>
        <v>2352850</v>
      </c>
      <c r="E1522" s="16">
        <f t="shared" si="3"/>
        <v>-3528625</v>
      </c>
      <c r="F1522" s="16">
        <f t="shared" si="4"/>
        <v>5882775</v>
      </c>
      <c r="G1522" s="16">
        <f t="shared" si="5"/>
        <v>-1901985.161</v>
      </c>
    </row>
    <row r="1523" ht="15.75" customHeight="1">
      <c r="A1523" s="15">
        <v>633.0</v>
      </c>
      <c r="B1523" s="16">
        <f t="shared" si="9"/>
        <v>650</v>
      </c>
      <c r="C1523" s="16">
        <f t="shared" si="1"/>
        <v>2355250</v>
      </c>
      <c r="D1523" s="16">
        <f t="shared" si="2"/>
        <v>2354600</v>
      </c>
      <c r="E1523" s="16">
        <f t="shared" si="3"/>
        <v>-3531250</v>
      </c>
      <c r="F1523" s="16">
        <f t="shared" si="4"/>
        <v>5887150</v>
      </c>
      <c r="G1523" s="16">
        <f t="shared" si="5"/>
        <v>-1901932.161</v>
      </c>
    </row>
    <row r="1524" ht="15.75" customHeight="1">
      <c r="A1524" s="15">
        <v>6200000.0</v>
      </c>
      <c r="B1524" s="16">
        <f t="shared" si="9"/>
        <v>650</v>
      </c>
      <c r="C1524" s="16">
        <f t="shared" si="1"/>
        <v>2357000</v>
      </c>
      <c r="D1524" s="16">
        <f t="shared" si="2"/>
        <v>2356350</v>
      </c>
      <c r="E1524" s="16">
        <f t="shared" si="3"/>
        <v>-3533875</v>
      </c>
      <c r="F1524" s="16">
        <f t="shared" si="4"/>
        <v>5891525</v>
      </c>
      <c r="G1524" s="16">
        <f t="shared" si="5"/>
        <v>4297434.839</v>
      </c>
    </row>
    <row r="1525" ht="15.75" customHeight="1">
      <c r="A1525" s="15">
        <v>4000000.0</v>
      </c>
      <c r="B1525" s="16">
        <f t="shared" si="9"/>
        <v>650</v>
      </c>
      <c r="C1525" s="16">
        <f t="shared" si="1"/>
        <v>2351750</v>
      </c>
      <c r="D1525" s="16">
        <f t="shared" si="2"/>
        <v>2351100</v>
      </c>
      <c r="E1525" s="16">
        <f t="shared" si="3"/>
        <v>-3526000</v>
      </c>
      <c r="F1525" s="16">
        <f t="shared" si="4"/>
        <v>5878400</v>
      </c>
      <c r="G1525" s="16">
        <f t="shared" si="5"/>
        <v>2097434.839</v>
      </c>
    </row>
    <row r="1526" ht="15.75" customHeight="1">
      <c r="A1526" s="15">
        <v>4200000.0</v>
      </c>
      <c r="B1526" s="16">
        <f t="shared" si="9"/>
        <v>650</v>
      </c>
      <c r="C1526" s="16">
        <f t="shared" si="1"/>
        <v>2350000</v>
      </c>
      <c r="D1526" s="16">
        <f t="shared" si="2"/>
        <v>2349350</v>
      </c>
      <c r="E1526" s="16">
        <f t="shared" si="3"/>
        <v>-3523375</v>
      </c>
      <c r="F1526" s="16">
        <f t="shared" si="4"/>
        <v>5874025</v>
      </c>
      <c r="G1526" s="16">
        <f t="shared" si="5"/>
        <v>2297434.839</v>
      </c>
    </row>
    <row r="1527" ht="15.75" customHeight="1">
      <c r="A1527" s="15">
        <v>5100000.0</v>
      </c>
      <c r="B1527" s="16">
        <f t="shared" si="9"/>
        <v>650</v>
      </c>
      <c r="C1527" s="16">
        <f t="shared" si="1"/>
        <v>2350000</v>
      </c>
      <c r="D1527" s="16">
        <f t="shared" si="2"/>
        <v>2349350</v>
      </c>
      <c r="E1527" s="16">
        <f t="shared" si="3"/>
        <v>-3523375</v>
      </c>
      <c r="F1527" s="16">
        <f t="shared" si="4"/>
        <v>5874025</v>
      </c>
      <c r="G1527" s="16">
        <f t="shared" si="5"/>
        <v>3197434.839</v>
      </c>
    </row>
    <row r="1528" ht="15.75" customHeight="1">
      <c r="A1528" s="15">
        <v>4800000.0</v>
      </c>
      <c r="B1528" s="16">
        <f t="shared" si="9"/>
        <v>650</v>
      </c>
      <c r="C1528" s="16">
        <f t="shared" si="1"/>
        <v>2350000</v>
      </c>
      <c r="D1528" s="16">
        <f t="shared" si="2"/>
        <v>2349350</v>
      </c>
      <c r="E1528" s="16">
        <f t="shared" si="3"/>
        <v>-3523375</v>
      </c>
      <c r="F1528" s="16">
        <f t="shared" si="4"/>
        <v>5874025</v>
      </c>
      <c r="G1528" s="16">
        <f t="shared" si="5"/>
        <v>2897434.839</v>
      </c>
    </row>
    <row r="1529" ht="15.75" customHeight="1">
      <c r="A1529" s="15">
        <v>3280000.0</v>
      </c>
      <c r="B1529" s="16">
        <f t="shared" si="9"/>
        <v>650</v>
      </c>
      <c r="C1529" s="16">
        <f t="shared" si="1"/>
        <v>2350000</v>
      </c>
      <c r="D1529" s="16">
        <f t="shared" si="2"/>
        <v>2349350</v>
      </c>
      <c r="E1529" s="16">
        <f t="shared" si="3"/>
        <v>-3523375</v>
      </c>
      <c r="F1529" s="16">
        <f t="shared" si="4"/>
        <v>5874025</v>
      </c>
      <c r="G1529" s="16">
        <f t="shared" si="5"/>
        <v>1377434.839</v>
      </c>
    </row>
    <row r="1530" ht="15.75" customHeight="1">
      <c r="A1530" s="15">
        <v>7048350.0</v>
      </c>
      <c r="B1530" s="16">
        <f t="shared" si="9"/>
        <v>650</v>
      </c>
      <c r="C1530" s="16">
        <f t="shared" si="1"/>
        <v>2350000</v>
      </c>
      <c r="D1530" s="16">
        <f t="shared" si="2"/>
        <v>2349350</v>
      </c>
      <c r="E1530" s="16">
        <f t="shared" si="3"/>
        <v>-3523375</v>
      </c>
      <c r="F1530" s="16">
        <f t="shared" si="4"/>
        <v>5874025</v>
      </c>
      <c r="G1530" s="16">
        <f t="shared" si="5"/>
        <v>5145784.839</v>
      </c>
    </row>
    <row r="1531" ht="15.75" customHeight="1">
      <c r="A1531" s="15">
        <v>8406500.0</v>
      </c>
      <c r="B1531" s="16">
        <f t="shared" si="9"/>
        <v>650</v>
      </c>
      <c r="C1531" s="16">
        <f t="shared" si="1"/>
        <v>2350000</v>
      </c>
      <c r="D1531" s="16">
        <f t="shared" si="2"/>
        <v>2349350</v>
      </c>
      <c r="E1531" s="16">
        <f t="shared" si="3"/>
        <v>-3523375</v>
      </c>
      <c r="F1531" s="16">
        <f t="shared" si="4"/>
        <v>5874025</v>
      </c>
      <c r="G1531" s="16">
        <f t="shared" si="5"/>
        <v>6503934.839</v>
      </c>
    </row>
    <row r="1532" ht="15.75" customHeight="1">
      <c r="A1532" s="15">
        <v>7043750.0</v>
      </c>
      <c r="B1532" s="16">
        <f t="shared" si="9"/>
        <v>650</v>
      </c>
      <c r="C1532" s="16">
        <f t="shared" si="1"/>
        <v>2350000</v>
      </c>
      <c r="D1532" s="16">
        <f t="shared" si="2"/>
        <v>2349350</v>
      </c>
      <c r="E1532" s="16">
        <f t="shared" si="3"/>
        <v>-3523375</v>
      </c>
      <c r="F1532" s="16">
        <f t="shared" si="4"/>
        <v>5874025</v>
      </c>
      <c r="G1532" s="16">
        <f t="shared" si="5"/>
        <v>5141184.839</v>
      </c>
    </row>
    <row r="1533" ht="15.75" customHeight="1">
      <c r="A1533" s="15">
        <v>1.073475E7</v>
      </c>
      <c r="B1533" s="16">
        <f t="shared" si="9"/>
        <v>650</v>
      </c>
      <c r="C1533" s="16">
        <f t="shared" si="1"/>
        <v>2350000</v>
      </c>
      <c r="D1533" s="16">
        <f t="shared" si="2"/>
        <v>2349350</v>
      </c>
      <c r="E1533" s="16">
        <f t="shared" si="3"/>
        <v>-3523375</v>
      </c>
      <c r="F1533" s="16">
        <f t="shared" si="4"/>
        <v>5874025</v>
      </c>
      <c r="G1533" s="16">
        <f t="shared" si="5"/>
        <v>8832184.839</v>
      </c>
    </row>
    <row r="1534" ht="15.75" customHeight="1">
      <c r="A1534" s="15">
        <v>1.555425E7</v>
      </c>
      <c r="B1534" s="16">
        <f t="shared" si="9"/>
        <v>650</v>
      </c>
      <c r="C1534" s="16">
        <f t="shared" si="1"/>
        <v>2350000</v>
      </c>
      <c r="D1534" s="16">
        <f t="shared" si="2"/>
        <v>2349350</v>
      </c>
      <c r="E1534" s="16">
        <f t="shared" si="3"/>
        <v>-3523375</v>
      </c>
      <c r="F1534" s="16">
        <f t="shared" si="4"/>
        <v>5874025</v>
      </c>
      <c r="G1534" s="16">
        <f t="shared" si="5"/>
        <v>13651684.84</v>
      </c>
    </row>
    <row r="1535" ht="15.75" customHeight="1">
      <c r="A1535" s="15">
        <v>3600000.0</v>
      </c>
      <c r="B1535" s="16">
        <f t="shared" si="9"/>
        <v>650</v>
      </c>
      <c r="C1535" s="16">
        <f t="shared" si="1"/>
        <v>2350000</v>
      </c>
      <c r="D1535" s="16">
        <f t="shared" si="2"/>
        <v>2349350</v>
      </c>
      <c r="E1535" s="16">
        <f t="shared" si="3"/>
        <v>-3523375</v>
      </c>
      <c r="F1535" s="16">
        <f t="shared" si="4"/>
        <v>5874025</v>
      </c>
      <c r="G1535" s="16">
        <f t="shared" si="5"/>
        <v>1697434.839</v>
      </c>
    </row>
    <row r="1536" ht="15.75" customHeight="1">
      <c r="A1536" s="15">
        <v>800.0</v>
      </c>
      <c r="B1536" s="16">
        <f t="shared" si="9"/>
        <v>650</v>
      </c>
      <c r="C1536" s="16">
        <f t="shared" si="1"/>
        <v>2350000</v>
      </c>
      <c r="D1536" s="16">
        <f t="shared" si="2"/>
        <v>2349350</v>
      </c>
      <c r="E1536" s="16">
        <f t="shared" si="3"/>
        <v>-3523375</v>
      </c>
      <c r="F1536" s="16">
        <f t="shared" si="4"/>
        <v>5874025</v>
      </c>
      <c r="G1536" s="16">
        <f t="shared" si="5"/>
        <v>-1901765.161</v>
      </c>
    </row>
    <row r="1537" ht="15.75" customHeight="1">
      <c r="A1537" s="15">
        <v>2700000.0</v>
      </c>
      <c r="B1537" s="16">
        <f t="shared" si="9"/>
        <v>650</v>
      </c>
      <c r="C1537" s="16">
        <f t="shared" si="1"/>
        <v>2350000</v>
      </c>
      <c r="D1537" s="16">
        <f t="shared" si="2"/>
        <v>2349350</v>
      </c>
      <c r="E1537" s="16">
        <f t="shared" si="3"/>
        <v>-3523375</v>
      </c>
      <c r="F1537" s="16">
        <f t="shared" si="4"/>
        <v>5874025</v>
      </c>
      <c r="G1537" s="16">
        <f t="shared" si="5"/>
        <v>797434.8387</v>
      </c>
    </row>
    <row r="1538" ht="15.75" customHeight="1">
      <c r="A1538" s="15">
        <v>2600000.0</v>
      </c>
      <c r="B1538" s="16">
        <f t="shared" si="9"/>
        <v>650</v>
      </c>
      <c r="C1538" s="16">
        <f t="shared" si="1"/>
        <v>2350000</v>
      </c>
      <c r="D1538" s="16">
        <f t="shared" si="2"/>
        <v>2349350</v>
      </c>
      <c r="E1538" s="16">
        <f t="shared" si="3"/>
        <v>-3523375</v>
      </c>
      <c r="F1538" s="16">
        <f t="shared" si="4"/>
        <v>5874025</v>
      </c>
      <c r="G1538" s="16">
        <f t="shared" si="5"/>
        <v>697434.8387</v>
      </c>
    </row>
    <row r="1539" ht="15.75" customHeight="1">
      <c r="A1539" s="15">
        <v>2500000.0</v>
      </c>
      <c r="B1539" s="16">
        <f t="shared" si="9"/>
        <v>650</v>
      </c>
      <c r="C1539" s="16">
        <f t="shared" si="1"/>
        <v>2347500</v>
      </c>
      <c r="D1539" s="16">
        <f t="shared" si="2"/>
        <v>2346850</v>
      </c>
      <c r="E1539" s="16">
        <f t="shared" si="3"/>
        <v>-3519625</v>
      </c>
      <c r="F1539" s="16">
        <f t="shared" si="4"/>
        <v>5867775</v>
      </c>
      <c r="G1539" s="16">
        <f t="shared" si="5"/>
        <v>597434.8387</v>
      </c>
    </row>
    <row r="1540" ht="15.75" customHeight="1">
      <c r="A1540" s="15">
        <v>1100000.0</v>
      </c>
      <c r="B1540" s="16">
        <f t="shared" si="9"/>
        <v>650</v>
      </c>
      <c r="C1540" s="16">
        <f t="shared" si="1"/>
        <v>2340000</v>
      </c>
      <c r="D1540" s="16">
        <f t="shared" si="2"/>
        <v>2339350</v>
      </c>
      <c r="E1540" s="16">
        <f t="shared" si="3"/>
        <v>-3508375</v>
      </c>
      <c r="F1540" s="16">
        <f t="shared" si="4"/>
        <v>5849025</v>
      </c>
      <c r="G1540" s="16">
        <f t="shared" si="5"/>
        <v>-802565.1613</v>
      </c>
    </row>
    <row r="1541" ht="15.75" customHeight="1">
      <c r="A1541" s="15">
        <v>1100000.0</v>
      </c>
      <c r="B1541" s="16">
        <f t="shared" si="9"/>
        <v>650</v>
      </c>
      <c r="C1541" s="16">
        <f t="shared" si="1"/>
        <v>2342500</v>
      </c>
      <c r="D1541" s="16">
        <f t="shared" si="2"/>
        <v>2341850</v>
      </c>
      <c r="E1541" s="16">
        <f t="shared" si="3"/>
        <v>-3512125</v>
      </c>
      <c r="F1541" s="16">
        <f t="shared" si="4"/>
        <v>5855275</v>
      </c>
      <c r="G1541" s="16">
        <f t="shared" si="5"/>
        <v>-802565.1613</v>
      </c>
    </row>
    <row r="1542" ht="15.75" customHeight="1">
      <c r="A1542" s="15">
        <v>2750000.0</v>
      </c>
      <c r="B1542" s="16">
        <f t="shared" si="9"/>
        <v>650</v>
      </c>
      <c r="C1542" s="16">
        <f t="shared" si="1"/>
        <v>2345000</v>
      </c>
      <c r="D1542" s="16">
        <f t="shared" si="2"/>
        <v>2344350</v>
      </c>
      <c r="E1542" s="16">
        <f t="shared" si="3"/>
        <v>-3515875</v>
      </c>
      <c r="F1542" s="16">
        <f t="shared" si="4"/>
        <v>5861525</v>
      </c>
      <c r="G1542" s="16">
        <f t="shared" si="5"/>
        <v>847434.8387</v>
      </c>
    </row>
    <row r="1543" ht="15.75" customHeight="1">
      <c r="A1543" s="15">
        <v>1990000.0</v>
      </c>
      <c r="B1543" s="16">
        <f t="shared" si="9"/>
        <v>650</v>
      </c>
      <c r="C1543" s="16">
        <f t="shared" si="1"/>
        <v>2337500</v>
      </c>
      <c r="D1543" s="16">
        <f t="shared" si="2"/>
        <v>2336850</v>
      </c>
      <c r="E1543" s="16">
        <f t="shared" si="3"/>
        <v>-3504625</v>
      </c>
      <c r="F1543" s="16">
        <f t="shared" si="4"/>
        <v>5842775</v>
      </c>
      <c r="G1543" s="16">
        <f t="shared" si="5"/>
        <v>87434.83866</v>
      </c>
    </row>
    <row r="1544" ht="15.75" customHeight="1">
      <c r="A1544" s="15">
        <v>1380000.0</v>
      </c>
      <c r="B1544" s="16">
        <f t="shared" si="9"/>
        <v>650</v>
      </c>
      <c r="C1544" s="16">
        <f t="shared" si="1"/>
        <v>2340000</v>
      </c>
      <c r="D1544" s="16">
        <f t="shared" si="2"/>
        <v>2339350</v>
      </c>
      <c r="E1544" s="16">
        <f t="shared" si="3"/>
        <v>-3508375</v>
      </c>
      <c r="F1544" s="16">
        <f t="shared" si="4"/>
        <v>5849025</v>
      </c>
      <c r="G1544" s="16">
        <f t="shared" si="5"/>
        <v>-522565.1613</v>
      </c>
    </row>
    <row r="1545" ht="15.75" customHeight="1">
      <c r="A1545" s="15">
        <v>938.0</v>
      </c>
      <c r="B1545" s="16">
        <f t="shared" si="9"/>
        <v>650</v>
      </c>
      <c r="C1545" s="16">
        <f t="shared" si="1"/>
        <v>2342500</v>
      </c>
      <c r="D1545" s="16">
        <f t="shared" si="2"/>
        <v>2341850</v>
      </c>
      <c r="E1545" s="16">
        <f t="shared" si="3"/>
        <v>-3512125</v>
      </c>
      <c r="F1545" s="16">
        <f t="shared" si="4"/>
        <v>5855275</v>
      </c>
      <c r="G1545" s="16">
        <f t="shared" si="5"/>
        <v>-1901627.161</v>
      </c>
    </row>
    <row r="1546" ht="15.75" customHeight="1">
      <c r="A1546" s="15">
        <v>1100000.0</v>
      </c>
      <c r="B1546" s="16">
        <f t="shared" si="9"/>
        <v>650</v>
      </c>
      <c r="C1546" s="16">
        <f t="shared" si="1"/>
        <v>2345000</v>
      </c>
      <c r="D1546" s="16">
        <f t="shared" si="2"/>
        <v>2344350</v>
      </c>
      <c r="E1546" s="16">
        <f t="shared" si="3"/>
        <v>-3515875</v>
      </c>
      <c r="F1546" s="16">
        <f t="shared" si="4"/>
        <v>5861525</v>
      </c>
      <c r="G1546" s="16">
        <f t="shared" si="5"/>
        <v>-802565.1613</v>
      </c>
    </row>
    <row r="1547" ht="15.75" customHeight="1">
      <c r="A1547" s="15">
        <v>820.0</v>
      </c>
      <c r="B1547" s="16">
        <f t="shared" si="9"/>
        <v>650</v>
      </c>
      <c r="C1547" s="16">
        <f t="shared" si="1"/>
        <v>2347500</v>
      </c>
      <c r="D1547" s="16">
        <f t="shared" si="2"/>
        <v>2346850</v>
      </c>
      <c r="E1547" s="16">
        <f t="shared" si="3"/>
        <v>-3519625</v>
      </c>
      <c r="F1547" s="16">
        <f t="shared" si="4"/>
        <v>5867775</v>
      </c>
      <c r="G1547" s="16">
        <f t="shared" si="5"/>
        <v>-1901745.161</v>
      </c>
    </row>
    <row r="1548" ht="15.75" customHeight="1">
      <c r="A1548" s="15">
        <v>430.0</v>
      </c>
      <c r="B1548" s="16">
        <f t="shared" si="9"/>
        <v>650</v>
      </c>
      <c r="C1548" s="16">
        <f t="shared" si="1"/>
        <v>2350000</v>
      </c>
      <c r="D1548" s="16">
        <f t="shared" si="2"/>
        <v>2349350</v>
      </c>
      <c r="E1548" s="16">
        <f t="shared" si="3"/>
        <v>-3523375</v>
      </c>
      <c r="F1548" s="16">
        <f t="shared" si="4"/>
        <v>5874025</v>
      </c>
      <c r="G1548" s="16">
        <f t="shared" si="5"/>
        <v>-1902135.161</v>
      </c>
    </row>
    <row r="1549" ht="15.75" customHeight="1">
      <c r="A1549" s="15">
        <v>650.0</v>
      </c>
      <c r="B1549" s="16">
        <f t="shared" si="9"/>
        <v>650</v>
      </c>
      <c r="C1549" s="16">
        <f t="shared" si="1"/>
        <v>2350000</v>
      </c>
      <c r="D1549" s="16">
        <f t="shared" si="2"/>
        <v>2349350</v>
      </c>
      <c r="E1549" s="16">
        <f t="shared" si="3"/>
        <v>-3523375</v>
      </c>
      <c r="F1549" s="16">
        <f t="shared" si="4"/>
        <v>5874025</v>
      </c>
      <c r="G1549" s="16">
        <f t="shared" si="5"/>
        <v>-1901915.161</v>
      </c>
    </row>
    <row r="1550" ht="15.75" customHeight="1">
      <c r="A1550" s="15">
        <v>1600000.0</v>
      </c>
      <c r="B1550" s="16">
        <f t="shared" si="9"/>
        <v>650</v>
      </c>
      <c r="C1550" s="16">
        <f t="shared" si="1"/>
        <v>2350000</v>
      </c>
      <c r="D1550" s="16">
        <f t="shared" si="2"/>
        <v>2349350</v>
      </c>
      <c r="E1550" s="16">
        <f t="shared" si="3"/>
        <v>-3523375</v>
      </c>
      <c r="F1550" s="16">
        <f t="shared" si="4"/>
        <v>5874025</v>
      </c>
      <c r="G1550" s="16">
        <f t="shared" si="5"/>
        <v>-302565.1613</v>
      </c>
    </row>
    <row r="1551" ht="15.75" customHeight="1">
      <c r="A1551" s="15">
        <v>998.0</v>
      </c>
      <c r="B1551" s="16">
        <f t="shared" si="9"/>
        <v>650</v>
      </c>
      <c r="C1551" s="16">
        <f t="shared" si="1"/>
        <v>2350000</v>
      </c>
      <c r="D1551" s="16">
        <f t="shared" si="2"/>
        <v>2349350</v>
      </c>
      <c r="E1551" s="16">
        <f t="shared" si="3"/>
        <v>-3523375</v>
      </c>
      <c r="F1551" s="16">
        <f t="shared" si="4"/>
        <v>5874025</v>
      </c>
      <c r="G1551" s="16">
        <f t="shared" si="5"/>
        <v>-1901567.161</v>
      </c>
    </row>
    <row r="1552" ht="15.75" customHeight="1">
      <c r="A1552" s="15">
        <v>480.0</v>
      </c>
      <c r="B1552" s="16">
        <f t="shared" si="9"/>
        <v>650</v>
      </c>
      <c r="C1552" s="16">
        <f t="shared" si="1"/>
        <v>2350000</v>
      </c>
      <c r="D1552" s="16">
        <f t="shared" si="2"/>
        <v>2349350</v>
      </c>
      <c r="E1552" s="16">
        <f t="shared" si="3"/>
        <v>-3523375</v>
      </c>
      <c r="F1552" s="16">
        <f t="shared" si="4"/>
        <v>5874025</v>
      </c>
      <c r="G1552" s="16">
        <f t="shared" si="5"/>
        <v>-1902085.161</v>
      </c>
    </row>
    <row r="1553" ht="15.75" customHeight="1">
      <c r="A1553" s="15">
        <v>480.0</v>
      </c>
      <c r="B1553" s="16">
        <f t="shared" si="9"/>
        <v>650</v>
      </c>
      <c r="C1553" s="16">
        <f t="shared" si="1"/>
        <v>2350000</v>
      </c>
      <c r="D1553" s="16">
        <f t="shared" si="2"/>
        <v>2349350</v>
      </c>
      <c r="E1553" s="16">
        <f t="shared" si="3"/>
        <v>-3523375</v>
      </c>
      <c r="F1553" s="16">
        <f t="shared" si="4"/>
        <v>5874025</v>
      </c>
      <c r="G1553" s="16">
        <f t="shared" si="5"/>
        <v>-1902085.161</v>
      </c>
    </row>
    <row r="1554" ht="15.75" customHeight="1">
      <c r="A1554" s="15">
        <v>628.0</v>
      </c>
      <c r="B1554" s="16">
        <f t="shared" si="9"/>
        <v>650</v>
      </c>
      <c r="C1554" s="16">
        <f t="shared" si="1"/>
        <v>2350000</v>
      </c>
      <c r="D1554" s="16">
        <f t="shared" si="2"/>
        <v>2349350</v>
      </c>
      <c r="E1554" s="16">
        <f t="shared" si="3"/>
        <v>-3523375</v>
      </c>
      <c r="F1554" s="16">
        <f t="shared" si="4"/>
        <v>5874025</v>
      </c>
      <c r="G1554" s="16">
        <f t="shared" si="5"/>
        <v>-1901937.161</v>
      </c>
    </row>
    <row r="1555" ht="15.75" customHeight="1">
      <c r="A1555" s="15">
        <v>3380000.0</v>
      </c>
      <c r="B1555" s="16">
        <f t="shared" si="9"/>
        <v>650</v>
      </c>
      <c r="C1555" s="16">
        <f t="shared" si="1"/>
        <v>2350000</v>
      </c>
      <c r="D1555" s="16">
        <f t="shared" si="2"/>
        <v>2349350</v>
      </c>
      <c r="E1555" s="16">
        <f t="shared" si="3"/>
        <v>-3523375</v>
      </c>
      <c r="F1555" s="16">
        <f t="shared" si="4"/>
        <v>5874025</v>
      </c>
      <c r="G1555" s="16">
        <f t="shared" si="5"/>
        <v>1477434.839</v>
      </c>
    </row>
    <row r="1556" ht="15.75" customHeight="1">
      <c r="A1556" s="15">
        <v>2413375.0</v>
      </c>
      <c r="B1556" s="16">
        <f t="shared" si="9"/>
        <v>650</v>
      </c>
      <c r="C1556" s="16">
        <f t="shared" si="1"/>
        <v>2350000</v>
      </c>
      <c r="D1556" s="16">
        <f t="shared" si="2"/>
        <v>2349350</v>
      </c>
      <c r="E1556" s="16">
        <f t="shared" si="3"/>
        <v>-3523375</v>
      </c>
      <c r="F1556" s="16">
        <f t="shared" si="4"/>
        <v>5874025</v>
      </c>
      <c r="G1556" s="16">
        <f t="shared" si="5"/>
        <v>510809.8387</v>
      </c>
    </row>
    <row r="1557" ht="15.75" customHeight="1">
      <c r="A1557" s="15">
        <v>2357250.0</v>
      </c>
      <c r="B1557" s="16">
        <f t="shared" si="9"/>
        <v>650</v>
      </c>
      <c r="C1557" s="16">
        <f t="shared" si="1"/>
        <v>2350000</v>
      </c>
      <c r="D1557" s="16">
        <f t="shared" si="2"/>
        <v>2349350</v>
      </c>
      <c r="E1557" s="16">
        <f t="shared" si="3"/>
        <v>-3523375</v>
      </c>
      <c r="F1557" s="16">
        <f t="shared" si="4"/>
        <v>5874025</v>
      </c>
      <c r="G1557" s="16">
        <f t="shared" si="5"/>
        <v>454684.8387</v>
      </c>
    </row>
    <row r="1558" ht="15.75" customHeight="1">
      <c r="A1558" s="15">
        <v>2715300.0</v>
      </c>
      <c r="B1558" s="16">
        <f t="shared" si="9"/>
        <v>650</v>
      </c>
      <c r="C1558" s="16">
        <f t="shared" si="1"/>
        <v>2345000</v>
      </c>
      <c r="D1558" s="16">
        <f t="shared" si="2"/>
        <v>2344350</v>
      </c>
      <c r="E1558" s="16">
        <f t="shared" si="3"/>
        <v>-3515875</v>
      </c>
      <c r="F1558" s="16">
        <f t="shared" si="4"/>
        <v>5861525</v>
      </c>
      <c r="G1558" s="16">
        <f t="shared" si="5"/>
        <v>812734.8387</v>
      </c>
    </row>
    <row r="1559" ht="15.75" customHeight="1">
      <c r="A1559" s="15">
        <v>1000000.0</v>
      </c>
      <c r="B1559" s="16">
        <f t="shared" si="9"/>
        <v>650</v>
      </c>
      <c r="C1559" s="16">
        <f t="shared" si="1"/>
        <v>2337500</v>
      </c>
      <c r="D1559" s="16">
        <f t="shared" si="2"/>
        <v>2336850</v>
      </c>
      <c r="E1559" s="16">
        <f t="shared" si="3"/>
        <v>-3504625</v>
      </c>
      <c r="F1559" s="16">
        <f t="shared" si="4"/>
        <v>5842775</v>
      </c>
      <c r="G1559" s="16">
        <f t="shared" si="5"/>
        <v>-902565.1613</v>
      </c>
    </row>
    <row r="1560" ht="15.75" customHeight="1">
      <c r="A1560" s="15">
        <v>1435000.0</v>
      </c>
      <c r="B1560" s="16">
        <f t="shared" si="9"/>
        <v>650</v>
      </c>
      <c r="C1560" s="16">
        <f t="shared" si="1"/>
        <v>2340000</v>
      </c>
      <c r="D1560" s="16">
        <f t="shared" si="2"/>
        <v>2339350</v>
      </c>
      <c r="E1560" s="16">
        <f t="shared" si="3"/>
        <v>-3508375</v>
      </c>
      <c r="F1560" s="16">
        <f t="shared" si="4"/>
        <v>5849025</v>
      </c>
      <c r="G1560" s="16">
        <f t="shared" si="5"/>
        <v>-467565.1613</v>
      </c>
    </row>
    <row r="1561" ht="15.75" customHeight="1">
      <c r="A1561" s="15">
        <v>1155600.0</v>
      </c>
      <c r="B1561" s="16">
        <f t="shared" si="9"/>
        <v>650</v>
      </c>
      <c r="C1561" s="16">
        <f t="shared" si="1"/>
        <v>2342500</v>
      </c>
      <c r="D1561" s="16">
        <f t="shared" si="2"/>
        <v>2341850</v>
      </c>
      <c r="E1561" s="16">
        <f t="shared" si="3"/>
        <v>-3512125</v>
      </c>
      <c r="F1561" s="16">
        <f t="shared" si="4"/>
        <v>5855275</v>
      </c>
      <c r="G1561" s="16">
        <f t="shared" si="5"/>
        <v>-746965.1613</v>
      </c>
    </row>
    <row r="1562" ht="15.75" customHeight="1">
      <c r="A1562" s="15">
        <v>2700000.0</v>
      </c>
      <c r="B1562" s="16">
        <f t="shared" si="9"/>
        <v>650</v>
      </c>
      <c r="C1562" s="16">
        <f t="shared" si="1"/>
        <v>2345000</v>
      </c>
      <c r="D1562" s="16">
        <f t="shared" si="2"/>
        <v>2344350</v>
      </c>
      <c r="E1562" s="16">
        <f t="shared" si="3"/>
        <v>-3515875</v>
      </c>
      <c r="F1562" s="16">
        <f t="shared" si="4"/>
        <v>5861525</v>
      </c>
      <c r="G1562" s="16">
        <f t="shared" si="5"/>
        <v>797434.8387</v>
      </c>
    </row>
    <row r="1563" ht="15.75" customHeight="1">
      <c r="A1563" s="15">
        <v>2200000.0</v>
      </c>
      <c r="B1563" s="16">
        <f t="shared" si="9"/>
        <v>650</v>
      </c>
      <c r="C1563" s="16">
        <f t="shared" si="1"/>
        <v>2337500</v>
      </c>
      <c r="D1563" s="16">
        <f t="shared" si="2"/>
        <v>2336850</v>
      </c>
      <c r="E1563" s="16">
        <f t="shared" si="3"/>
        <v>-3504625</v>
      </c>
      <c r="F1563" s="16">
        <f t="shared" si="4"/>
        <v>5842775</v>
      </c>
      <c r="G1563" s="16">
        <f t="shared" si="5"/>
        <v>297434.8387</v>
      </c>
    </row>
    <row r="1564" ht="15.75" customHeight="1">
      <c r="A1564" s="15">
        <v>780.0</v>
      </c>
      <c r="B1564" s="16">
        <f t="shared" si="9"/>
        <v>650</v>
      </c>
      <c r="C1564" s="16">
        <f t="shared" si="1"/>
        <v>2340000</v>
      </c>
      <c r="D1564" s="16">
        <f t="shared" si="2"/>
        <v>2339350</v>
      </c>
      <c r="E1564" s="16">
        <f t="shared" si="3"/>
        <v>-3508375</v>
      </c>
      <c r="F1564" s="16">
        <f t="shared" si="4"/>
        <v>5849025</v>
      </c>
      <c r="G1564" s="16">
        <f t="shared" si="5"/>
        <v>-1901785.161</v>
      </c>
    </row>
    <row r="1565" ht="15.75" customHeight="1">
      <c r="A1565" s="15">
        <v>420.0</v>
      </c>
      <c r="B1565" s="16">
        <f t="shared" si="9"/>
        <v>650</v>
      </c>
      <c r="C1565" s="16">
        <f t="shared" si="1"/>
        <v>2342500</v>
      </c>
      <c r="D1565" s="16">
        <f t="shared" si="2"/>
        <v>2341850</v>
      </c>
      <c r="E1565" s="16">
        <f t="shared" si="3"/>
        <v>-3512125</v>
      </c>
      <c r="F1565" s="16">
        <f t="shared" si="4"/>
        <v>5855275</v>
      </c>
      <c r="G1565" s="16">
        <f t="shared" si="5"/>
        <v>-1902145.161</v>
      </c>
    </row>
    <row r="1566" ht="15.75" customHeight="1">
      <c r="A1566" s="15">
        <v>1035000.0</v>
      </c>
      <c r="B1566" s="16">
        <f t="shared" si="9"/>
        <v>650</v>
      </c>
      <c r="C1566" s="16">
        <f t="shared" si="1"/>
        <v>2345000</v>
      </c>
      <c r="D1566" s="16">
        <f t="shared" si="2"/>
        <v>2344350</v>
      </c>
      <c r="E1566" s="16">
        <f t="shared" si="3"/>
        <v>-3515875</v>
      </c>
      <c r="F1566" s="16">
        <f t="shared" si="4"/>
        <v>5861525</v>
      </c>
      <c r="G1566" s="16">
        <f t="shared" si="5"/>
        <v>-867565.1613</v>
      </c>
    </row>
    <row r="1567" ht="15.75" customHeight="1">
      <c r="A1567" s="15">
        <v>1046100.0</v>
      </c>
      <c r="B1567" s="16">
        <f t="shared" si="9"/>
        <v>650</v>
      </c>
      <c r="C1567" s="16">
        <f t="shared" si="1"/>
        <v>2347500</v>
      </c>
      <c r="D1567" s="16">
        <f t="shared" si="2"/>
        <v>2346850</v>
      </c>
      <c r="E1567" s="16">
        <f t="shared" si="3"/>
        <v>-3519625</v>
      </c>
      <c r="F1567" s="16">
        <f t="shared" si="4"/>
        <v>5867775</v>
      </c>
      <c r="G1567" s="16">
        <f t="shared" si="5"/>
        <v>-856465.1613</v>
      </c>
    </row>
    <row r="1568" ht="15.75" customHeight="1">
      <c r="A1568" s="15">
        <v>2000000.0</v>
      </c>
      <c r="B1568" s="16">
        <f t="shared" si="9"/>
        <v>650</v>
      </c>
      <c r="C1568" s="16">
        <f t="shared" si="1"/>
        <v>2350000</v>
      </c>
      <c r="D1568" s="16">
        <f t="shared" si="2"/>
        <v>2349350</v>
      </c>
      <c r="E1568" s="16">
        <f t="shared" si="3"/>
        <v>-3523375</v>
      </c>
      <c r="F1568" s="16">
        <f t="shared" si="4"/>
        <v>5874025</v>
      </c>
      <c r="G1568" s="16">
        <f t="shared" si="5"/>
        <v>97434.83866</v>
      </c>
    </row>
    <row r="1569" ht="15.75" customHeight="1">
      <c r="A1569" s="15">
        <v>1210000.0</v>
      </c>
      <c r="B1569" s="16">
        <f t="shared" si="9"/>
        <v>650</v>
      </c>
      <c r="C1569" s="16">
        <f t="shared" si="1"/>
        <v>2350000</v>
      </c>
      <c r="D1569" s="16">
        <f t="shared" si="2"/>
        <v>2349350</v>
      </c>
      <c r="E1569" s="16">
        <f t="shared" si="3"/>
        <v>-3523375</v>
      </c>
      <c r="F1569" s="16">
        <f t="shared" si="4"/>
        <v>5874025</v>
      </c>
      <c r="G1569" s="16">
        <f t="shared" si="5"/>
        <v>-692565.1613</v>
      </c>
    </row>
    <row r="1570" ht="15.75" customHeight="1">
      <c r="A1570" s="15">
        <v>298.0</v>
      </c>
      <c r="B1570" s="16">
        <f t="shared" si="9"/>
        <v>650</v>
      </c>
      <c r="C1570" s="16">
        <f t="shared" si="1"/>
        <v>2350000</v>
      </c>
      <c r="D1570" s="16">
        <f t="shared" si="2"/>
        <v>2349350</v>
      </c>
      <c r="E1570" s="16">
        <f t="shared" si="3"/>
        <v>-3523375</v>
      </c>
      <c r="F1570" s="16">
        <f t="shared" si="4"/>
        <v>5874025</v>
      </c>
      <c r="G1570" s="16">
        <f t="shared" si="5"/>
        <v>-1902267.161</v>
      </c>
    </row>
    <row r="1571" ht="15.75" customHeight="1">
      <c r="A1571" s="15">
        <v>2100000.0</v>
      </c>
      <c r="B1571" s="16">
        <f t="shared" si="9"/>
        <v>650</v>
      </c>
      <c r="C1571" s="16">
        <f t="shared" si="1"/>
        <v>2350000</v>
      </c>
      <c r="D1571" s="16">
        <f t="shared" si="2"/>
        <v>2349350</v>
      </c>
      <c r="E1571" s="16">
        <f t="shared" si="3"/>
        <v>-3523375</v>
      </c>
      <c r="F1571" s="16">
        <f t="shared" si="4"/>
        <v>5874025</v>
      </c>
      <c r="G1571" s="16">
        <f t="shared" si="5"/>
        <v>197434.8387</v>
      </c>
    </row>
    <row r="1572" ht="15.75" customHeight="1">
      <c r="A1572" s="15">
        <v>1300000.0</v>
      </c>
      <c r="B1572" s="16">
        <f t="shared" si="9"/>
        <v>650</v>
      </c>
      <c r="C1572" s="16">
        <f t="shared" si="1"/>
        <v>2350000</v>
      </c>
      <c r="D1572" s="16">
        <f t="shared" si="2"/>
        <v>2349350</v>
      </c>
      <c r="E1572" s="16">
        <f t="shared" si="3"/>
        <v>-3523375</v>
      </c>
      <c r="F1572" s="16">
        <f t="shared" si="4"/>
        <v>5874025</v>
      </c>
      <c r="G1572" s="16">
        <f t="shared" si="5"/>
        <v>-602565.1613</v>
      </c>
    </row>
    <row r="1573" ht="15.75" customHeight="1">
      <c r="A1573" s="15">
        <v>530.0</v>
      </c>
      <c r="B1573" s="16">
        <f t="shared" si="9"/>
        <v>650</v>
      </c>
      <c r="C1573" s="16">
        <f t="shared" si="1"/>
        <v>2350000</v>
      </c>
      <c r="D1573" s="16">
        <f t="shared" si="2"/>
        <v>2349350</v>
      </c>
      <c r="E1573" s="16">
        <f t="shared" si="3"/>
        <v>-3523375</v>
      </c>
      <c r="F1573" s="16">
        <f t="shared" si="4"/>
        <v>5874025</v>
      </c>
      <c r="G1573" s="16">
        <f t="shared" si="5"/>
        <v>-1902035.161</v>
      </c>
    </row>
    <row r="1574" ht="15.75" customHeight="1">
      <c r="A1574" s="15">
        <v>820.0</v>
      </c>
      <c r="B1574" s="16">
        <f t="shared" si="9"/>
        <v>650</v>
      </c>
      <c r="C1574" s="16">
        <f t="shared" si="1"/>
        <v>2350000</v>
      </c>
      <c r="D1574" s="16">
        <f t="shared" si="2"/>
        <v>2349350</v>
      </c>
      <c r="E1574" s="16">
        <f t="shared" si="3"/>
        <v>-3523375</v>
      </c>
      <c r="F1574" s="16">
        <f t="shared" si="4"/>
        <v>5874025</v>
      </c>
      <c r="G1574" s="16">
        <f t="shared" si="5"/>
        <v>-1901745.161</v>
      </c>
    </row>
    <row r="1575" ht="15.75" customHeight="1">
      <c r="A1575" s="15">
        <v>1850000.0</v>
      </c>
      <c r="B1575" s="16">
        <f t="shared" si="9"/>
        <v>650</v>
      </c>
      <c r="C1575" s="16">
        <f t="shared" si="1"/>
        <v>2350000</v>
      </c>
      <c r="D1575" s="16">
        <f t="shared" si="2"/>
        <v>2349350</v>
      </c>
      <c r="E1575" s="16">
        <f t="shared" si="3"/>
        <v>-3523375</v>
      </c>
      <c r="F1575" s="16">
        <f t="shared" si="4"/>
        <v>5874025</v>
      </c>
      <c r="G1575" s="16">
        <f t="shared" si="5"/>
        <v>-52565.16134</v>
      </c>
    </row>
    <row r="1576" ht="15.75" customHeight="1">
      <c r="A1576" s="15">
        <v>680.0</v>
      </c>
      <c r="B1576" s="16">
        <f t="shared" si="9"/>
        <v>650</v>
      </c>
      <c r="C1576" s="16">
        <f t="shared" si="1"/>
        <v>2350000</v>
      </c>
      <c r="D1576" s="16">
        <f t="shared" si="2"/>
        <v>2349350</v>
      </c>
      <c r="E1576" s="16">
        <f t="shared" si="3"/>
        <v>-3523375</v>
      </c>
      <c r="F1576" s="16">
        <f t="shared" si="4"/>
        <v>5874025</v>
      </c>
      <c r="G1576" s="16">
        <f t="shared" si="5"/>
        <v>-1901885.161</v>
      </c>
    </row>
    <row r="1577" ht="15.75" customHeight="1">
      <c r="A1577" s="15">
        <v>1600000.0</v>
      </c>
      <c r="B1577" s="16">
        <f t="shared" si="9"/>
        <v>650</v>
      </c>
      <c r="C1577" s="16">
        <f t="shared" si="1"/>
        <v>2350000</v>
      </c>
      <c r="D1577" s="16">
        <f t="shared" si="2"/>
        <v>2349350</v>
      </c>
      <c r="E1577" s="16">
        <f t="shared" si="3"/>
        <v>-3523375</v>
      </c>
      <c r="F1577" s="16">
        <f t="shared" si="4"/>
        <v>5874025</v>
      </c>
      <c r="G1577" s="16">
        <f t="shared" si="5"/>
        <v>-302565.1613</v>
      </c>
    </row>
    <row r="1578" ht="15.75" customHeight="1">
      <c r="A1578" s="15">
        <v>1300000.0</v>
      </c>
      <c r="B1578" s="16">
        <f t="shared" si="9"/>
        <v>650</v>
      </c>
      <c r="C1578" s="16">
        <f t="shared" si="1"/>
        <v>2350000</v>
      </c>
      <c r="D1578" s="16">
        <f t="shared" si="2"/>
        <v>2349350</v>
      </c>
      <c r="E1578" s="16">
        <f t="shared" si="3"/>
        <v>-3523375</v>
      </c>
      <c r="F1578" s="16">
        <f t="shared" si="4"/>
        <v>5874025</v>
      </c>
      <c r="G1578" s="16">
        <f t="shared" si="5"/>
        <v>-602565.1613</v>
      </c>
    </row>
    <row r="1579" ht="15.75" customHeight="1">
      <c r="A1579" s="15">
        <v>700.0</v>
      </c>
      <c r="B1579" s="16">
        <f t="shared" si="9"/>
        <v>650</v>
      </c>
      <c r="C1579" s="16">
        <f t="shared" si="1"/>
        <v>2350000</v>
      </c>
      <c r="D1579" s="16">
        <f t="shared" si="2"/>
        <v>2349350</v>
      </c>
      <c r="E1579" s="16">
        <f t="shared" si="3"/>
        <v>-3523375</v>
      </c>
      <c r="F1579" s="16">
        <f t="shared" si="4"/>
        <v>5874025</v>
      </c>
      <c r="G1579" s="16">
        <f t="shared" si="5"/>
        <v>-1901865.161</v>
      </c>
    </row>
    <row r="1580" ht="15.75" customHeight="1">
      <c r="A1580" s="15">
        <v>600.0</v>
      </c>
      <c r="B1580" s="16">
        <f t="shared" si="9"/>
        <v>650</v>
      </c>
      <c r="C1580" s="16">
        <f t="shared" si="1"/>
        <v>2350000</v>
      </c>
      <c r="D1580" s="16">
        <f t="shared" si="2"/>
        <v>2349350</v>
      </c>
      <c r="E1580" s="16">
        <f t="shared" si="3"/>
        <v>-3523375</v>
      </c>
      <c r="F1580" s="16">
        <f t="shared" si="4"/>
        <v>5874025</v>
      </c>
      <c r="G1580" s="16">
        <f t="shared" si="5"/>
        <v>-1901965.161</v>
      </c>
    </row>
    <row r="1581" ht="15.75" customHeight="1">
      <c r="A1581" s="15">
        <v>1500000.0</v>
      </c>
      <c r="B1581" s="16">
        <f t="shared" si="9"/>
        <v>650</v>
      </c>
      <c r="C1581" s="16">
        <f t="shared" si="1"/>
        <v>2350000</v>
      </c>
      <c r="D1581" s="16">
        <f t="shared" si="2"/>
        <v>2349350</v>
      </c>
      <c r="E1581" s="16">
        <f t="shared" si="3"/>
        <v>-3523375</v>
      </c>
      <c r="F1581" s="16">
        <f t="shared" si="4"/>
        <v>5874025</v>
      </c>
      <c r="G1581" s="16">
        <f t="shared" si="5"/>
        <v>-402565.1613</v>
      </c>
    </row>
    <row r="1582" ht="15.75" customHeight="1">
      <c r="A1582" s="15">
        <v>1550000.0</v>
      </c>
      <c r="B1582" s="16">
        <f t="shared" si="9"/>
        <v>650</v>
      </c>
      <c r="C1582" s="16">
        <f t="shared" si="1"/>
        <v>2350000</v>
      </c>
      <c r="D1582" s="16">
        <f t="shared" si="2"/>
        <v>2349350</v>
      </c>
      <c r="E1582" s="16">
        <f t="shared" si="3"/>
        <v>-3523375</v>
      </c>
      <c r="F1582" s="16">
        <f t="shared" si="4"/>
        <v>5874025</v>
      </c>
      <c r="G1582" s="16">
        <f t="shared" si="5"/>
        <v>-352565.1613</v>
      </c>
    </row>
    <row r="1583" ht="15.75" customHeight="1">
      <c r="A1583" s="15">
        <v>1350000.0</v>
      </c>
      <c r="B1583" s="16">
        <f t="shared" si="9"/>
        <v>650</v>
      </c>
      <c r="C1583" s="16">
        <f t="shared" si="1"/>
        <v>2350000</v>
      </c>
      <c r="D1583" s="16">
        <f t="shared" si="2"/>
        <v>2349350</v>
      </c>
      <c r="E1583" s="16">
        <f t="shared" si="3"/>
        <v>-3523375</v>
      </c>
      <c r="F1583" s="16">
        <f t="shared" si="4"/>
        <v>5874025</v>
      </c>
      <c r="G1583" s="16">
        <f t="shared" si="5"/>
        <v>-552565.1613</v>
      </c>
    </row>
    <row r="1584" ht="15.75" customHeight="1">
      <c r="A1584" s="15">
        <v>890.0</v>
      </c>
      <c r="B1584" s="16">
        <f t="shared" si="9"/>
        <v>650</v>
      </c>
      <c r="C1584" s="16">
        <f t="shared" si="1"/>
        <v>2350000</v>
      </c>
      <c r="D1584" s="16">
        <f t="shared" si="2"/>
        <v>2349350</v>
      </c>
      <c r="E1584" s="16">
        <f t="shared" si="3"/>
        <v>-3523375</v>
      </c>
      <c r="F1584" s="16">
        <f t="shared" si="4"/>
        <v>5874025</v>
      </c>
      <c r="G1584" s="16">
        <f t="shared" si="5"/>
        <v>-1901675.161</v>
      </c>
    </row>
    <row r="1585" ht="15.75" customHeight="1">
      <c r="A1585" s="15">
        <v>365.0</v>
      </c>
      <c r="B1585" s="16">
        <f t="shared" si="9"/>
        <v>650</v>
      </c>
      <c r="C1585" s="16">
        <f t="shared" si="1"/>
        <v>2350000</v>
      </c>
      <c r="D1585" s="16">
        <f t="shared" si="2"/>
        <v>2349350</v>
      </c>
      <c r="E1585" s="16">
        <f t="shared" si="3"/>
        <v>-3523375</v>
      </c>
      <c r="F1585" s="16">
        <f t="shared" si="4"/>
        <v>5874025</v>
      </c>
      <c r="G1585" s="16">
        <f t="shared" si="5"/>
        <v>-1902200.161</v>
      </c>
    </row>
    <row r="1586" ht="15.75" customHeight="1">
      <c r="A1586" s="15">
        <v>630.0</v>
      </c>
      <c r="B1586" s="16">
        <f t="shared" si="9"/>
        <v>650</v>
      </c>
      <c r="C1586" s="16">
        <f t="shared" si="1"/>
        <v>2350000</v>
      </c>
      <c r="D1586" s="16">
        <f t="shared" si="2"/>
        <v>2349350</v>
      </c>
      <c r="E1586" s="16">
        <f t="shared" si="3"/>
        <v>-3523375</v>
      </c>
      <c r="F1586" s="16">
        <f t="shared" si="4"/>
        <v>5874025</v>
      </c>
      <c r="G1586" s="16">
        <f t="shared" si="5"/>
        <v>-1901935.161</v>
      </c>
    </row>
    <row r="1587" ht="15.75" customHeight="1">
      <c r="A1587" s="15">
        <v>1320000.0</v>
      </c>
      <c r="B1587" s="16">
        <f t="shared" si="9"/>
        <v>650</v>
      </c>
      <c r="C1587" s="16">
        <f t="shared" si="1"/>
        <v>2350000</v>
      </c>
      <c r="D1587" s="16">
        <f t="shared" si="2"/>
        <v>2349350</v>
      </c>
      <c r="E1587" s="16">
        <f t="shared" si="3"/>
        <v>-3523375</v>
      </c>
      <c r="F1587" s="16">
        <f t="shared" si="4"/>
        <v>5874025</v>
      </c>
      <c r="G1587" s="16">
        <f t="shared" si="5"/>
        <v>-582565.1613</v>
      </c>
    </row>
    <row r="1588" ht="15.75" customHeight="1">
      <c r="A1588" s="15">
        <v>1080000.0</v>
      </c>
      <c r="B1588" s="16">
        <f t="shared" si="9"/>
        <v>650</v>
      </c>
      <c r="C1588" s="16">
        <f t="shared" si="1"/>
        <v>2350000</v>
      </c>
      <c r="D1588" s="16">
        <f t="shared" si="2"/>
        <v>2349350</v>
      </c>
      <c r="E1588" s="16">
        <f t="shared" si="3"/>
        <v>-3523375</v>
      </c>
      <c r="F1588" s="16">
        <f t="shared" si="4"/>
        <v>5874025</v>
      </c>
      <c r="G1588" s="16">
        <f t="shared" si="5"/>
        <v>-822565.1613</v>
      </c>
    </row>
    <row r="1589" ht="15.75" customHeight="1">
      <c r="A1589" s="15">
        <v>1450000.0</v>
      </c>
      <c r="B1589" s="16">
        <f t="shared" si="9"/>
        <v>650</v>
      </c>
      <c r="C1589" s="16">
        <f t="shared" si="1"/>
        <v>2350000</v>
      </c>
      <c r="D1589" s="16">
        <f t="shared" si="2"/>
        <v>2349350</v>
      </c>
      <c r="E1589" s="16">
        <f t="shared" si="3"/>
        <v>-3523375</v>
      </c>
      <c r="F1589" s="16">
        <f t="shared" si="4"/>
        <v>5874025</v>
      </c>
      <c r="G1589" s="16">
        <f t="shared" si="5"/>
        <v>-452565.1613</v>
      </c>
    </row>
    <row r="1590" ht="15.75" customHeight="1">
      <c r="A1590" s="15">
        <v>490.0</v>
      </c>
      <c r="B1590" s="16">
        <f t="shared" si="9"/>
        <v>650</v>
      </c>
      <c r="C1590" s="16">
        <f t="shared" si="1"/>
        <v>2350000</v>
      </c>
      <c r="D1590" s="16">
        <f t="shared" si="2"/>
        <v>2349350</v>
      </c>
      <c r="E1590" s="16">
        <f t="shared" si="3"/>
        <v>-3523375</v>
      </c>
      <c r="F1590" s="16">
        <f t="shared" si="4"/>
        <v>5874025</v>
      </c>
      <c r="G1590" s="16">
        <f t="shared" si="5"/>
        <v>-1902075.161</v>
      </c>
    </row>
    <row r="1591" ht="15.75" customHeight="1">
      <c r="A1591" s="15">
        <v>2200000.0</v>
      </c>
      <c r="B1591" s="16">
        <f t="shared" si="9"/>
        <v>650</v>
      </c>
      <c r="C1591" s="16">
        <f t="shared" si="1"/>
        <v>2350000</v>
      </c>
      <c r="D1591" s="16">
        <f t="shared" si="2"/>
        <v>2349350</v>
      </c>
      <c r="E1591" s="16">
        <f t="shared" si="3"/>
        <v>-3523375</v>
      </c>
      <c r="F1591" s="16">
        <f t="shared" si="4"/>
        <v>5874025</v>
      </c>
      <c r="G1591" s="16">
        <f t="shared" si="5"/>
        <v>297434.8387</v>
      </c>
    </row>
    <row r="1592" ht="15.75" customHeight="1">
      <c r="A1592" s="15">
        <v>849.0</v>
      </c>
      <c r="B1592" s="16">
        <f t="shared" si="9"/>
        <v>650</v>
      </c>
      <c r="C1592" s="16">
        <f t="shared" si="1"/>
        <v>2350000</v>
      </c>
      <c r="D1592" s="16">
        <f t="shared" si="2"/>
        <v>2349350</v>
      </c>
      <c r="E1592" s="16">
        <f t="shared" si="3"/>
        <v>-3523375</v>
      </c>
      <c r="F1592" s="16">
        <f t="shared" si="4"/>
        <v>5874025</v>
      </c>
      <c r="G1592" s="16">
        <f t="shared" si="5"/>
        <v>-1901716.161</v>
      </c>
    </row>
    <row r="1593" ht="15.75" customHeight="1">
      <c r="A1593" s="15">
        <v>320.0</v>
      </c>
      <c r="B1593" s="16">
        <f t="shared" si="9"/>
        <v>650</v>
      </c>
      <c r="C1593" s="16">
        <f t="shared" si="1"/>
        <v>2350000</v>
      </c>
      <c r="D1593" s="16">
        <f t="shared" si="2"/>
        <v>2349350</v>
      </c>
      <c r="E1593" s="16">
        <f t="shared" si="3"/>
        <v>-3523375</v>
      </c>
      <c r="F1593" s="16">
        <f t="shared" si="4"/>
        <v>5874025</v>
      </c>
      <c r="G1593" s="16">
        <f t="shared" si="5"/>
        <v>-1902245.161</v>
      </c>
    </row>
    <row r="1594" ht="15.75" customHeight="1">
      <c r="A1594" s="15">
        <v>788.0</v>
      </c>
      <c r="B1594" s="16">
        <f t="shared" si="9"/>
        <v>650</v>
      </c>
      <c r="C1594" s="16">
        <f t="shared" si="1"/>
        <v>2350000</v>
      </c>
      <c r="D1594" s="16">
        <f t="shared" si="2"/>
        <v>2349350</v>
      </c>
      <c r="E1594" s="16">
        <f t="shared" si="3"/>
        <v>-3523375</v>
      </c>
      <c r="F1594" s="16">
        <f t="shared" si="4"/>
        <v>5874025</v>
      </c>
      <c r="G1594" s="16">
        <f t="shared" si="5"/>
        <v>-1901777.161</v>
      </c>
    </row>
    <row r="1595" ht="15.75" customHeight="1">
      <c r="A1595" s="15">
        <v>1350000.0</v>
      </c>
      <c r="B1595" s="16">
        <f t="shared" si="9"/>
        <v>650</v>
      </c>
      <c r="C1595" s="16">
        <f t="shared" si="1"/>
        <v>2350000</v>
      </c>
      <c r="D1595" s="16">
        <f t="shared" si="2"/>
        <v>2349350</v>
      </c>
      <c r="E1595" s="16">
        <f t="shared" si="3"/>
        <v>-3523375</v>
      </c>
      <c r="F1595" s="16">
        <f t="shared" si="4"/>
        <v>5874025</v>
      </c>
      <c r="G1595" s="16">
        <f t="shared" si="5"/>
        <v>-552565.1613</v>
      </c>
    </row>
    <row r="1596" ht="15.75" customHeight="1">
      <c r="A1596" s="15">
        <v>1198000.0</v>
      </c>
      <c r="B1596" s="16">
        <f t="shared" si="9"/>
        <v>650</v>
      </c>
      <c r="C1596" s="16">
        <f t="shared" si="1"/>
        <v>2350000</v>
      </c>
      <c r="D1596" s="16">
        <f t="shared" si="2"/>
        <v>2349350</v>
      </c>
      <c r="E1596" s="16">
        <f t="shared" si="3"/>
        <v>-3523375</v>
      </c>
      <c r="F1596" s="16">
        <f t="shared" si="4"/>
        <v>5874025</v>
      </c>
      <c r="G1596" s="16">
        <f t="shared" si="5"/>
        <v>-704565.1613</v>
      </c>
    </row>
    <row r="1597" ht="15.75" customHeight="1">
      <c r="A1597" s="15">
        <v>385.0</v>
      </c>
      <c r="B1597" s="16">
        <f t="shared" si="9"/>
        <v>650</v>
      </c>
      <c r="C1597" s="16">
        <f t="shared" si="1"/>
        <v>2350000</v>
      </c>
      <c r="D1597" s="16">
        <f t="shared" si="2"/>
        <v>2349350</v>
      </c>
      <c r="E1597" s="16">
        <f t="shared" si="3"/>
        <v>-3523375</v>
      </c>
      <c r="F1597" s="16">
        <f t="shared" si="4"/>
        <v>5874025</v>
      </c>
      <c r="G1597" s="16">
        <f t="shared" si="5"/>
        <v>-1902180.161</v>
      </c>
    </row>
    <row r="1598" ht="15.75" customHeight="1">
      <c r="A1598" s="15">
        <v>2850000.0</v>
      </c>
      <c r="B1598" s="16">
        <f t="shared" si="9"/>
        <v>650</v>
      </c>
      <c r="C1598" s="16">
        <f t="shared" si="1"/>
        <v>2350000</v>
      </c>
      <c r="D1598" s="16">
        <f t="shared" si="2"/>
        <v>2349350</v>
      </c>
      <c r="E1598" s="16">
        <f t="shared" si="3"/>
        <v>-3523375</v>
      </c>
      <c r="F1598" s="16">
        <f t="shared" si="4"/>
        <v>5874025</v>
      </c>
      <c r="G1598" s="16">
        <f t="shared" si="5"/>
        <v>947434.8387</v>
      </c>
    </row>
    <row r="1599" ht="15.75" customHeight="1">
      <c r="A1599" s="15">
        <v>1990000.0</v>
      </c>
      <c r="B1599" s="16">
        <f t="shared" si="9"/>
        <v>650</v>
      </c>
      <c r="C1599" s="16">
        <f t="shared" si="1"/>
        <v>2350000</v>
      </c>
      <c r="D1599" s="16">
        <f t="shared" si="2"/>
        <v>2349350</v>
      </c>
      <c r="E1599" s="16">
        <f t="shared" si="3"/>
        <v>-3523375</v>
      </c>
      <c r="F1599" s="16">
        <f t="shared" si="4"/>
        <v>5874025</v>
      </c>
      <c r="G1599" s="16">
        <f t="shared" si="5"/>
        <v>87434.83866</v>
      </c>
    </row>
    <row r="1600" ht="15.75" customHeight="1">
      <c r="A1600" s="15">
        <v>1180000.0</v>
      </c>
      <c r="B1600" s="16">
        <f t="shared" si="9"/>
        <v>650</v>
      </c>
      <c r="C1600" s="16">
        <f t="shared" si="1"/>
        <v>2350000</v>
      </c>
      <c r="D1600" s="16">
        <f t="shared" si="2"/>
        <v>2349350</v>
      </c>
      <c r="E1600" s="16">
        <f t="shared" si="3"/>
        <v>-3523375</v>
      </c>
      <c r="F1600" s="16">
        <f t="shared" si="4"/>
        <v>5874025</v>
      </c>
      <c r="G1600" s="16">
        <f t="shared" si="5"/>
        <v>-722565.1613</v>
      </c>
    </row>
    <row r="1601" ht="15.75" customHeight="1">
      <c r="A1601" s="15">
        <v>2500000.0</v>
      </c>
      <c r="B1601" s="16">
        <f t="shared" si="9"/>
        <v>650</v>
      </c>
      <c r="C1601" s="16">
        <f t="shared" si="1"/>
        <v>2350000</v>
      </c>
      <c r="D1601" s="16">
        <f t="shared" si="2"/>
        <v>2349350</v>
      </c>
      <c r="E1601" s="16">
        <f t="shared" si="3"/>
        <v>-3523375</v>
      </c>
      <c r="F1601" s="16">
        <f t="shared" si="4"/>
        <v>5874025</v>
      </c>
      <c r="G1601" s="16">
        <f t="shared" si="5"/>
        <v>597434.8387</v>
      </c>
    </row>
    <row r="1602" ht="15.75" customHeight="1">
      <c r="A1602" s="15">
        <v>3000000.0</v>
      </c>
      <c r="B1602" s="16">
        <f t="shared" si="9"/>
        <v>650</v>
      </c>
      <c r="C1602" s="16">
        <f t="shared" si="1"/>
        <v>2350000</v>
      </c>
      <c r="D1602" s="16">
        <f t="shared" si="2"/>
        <v>2349350</v>
      </c>
      <c r="E1602" s="16">
        <f t="shared" si="3"/>
        <v>-3523375</v>
      </c>
      <c r="F1602" s="16">
        <f t="shared" si="4"/>
        <v>5874025</v>
      </c>
      <c r="G1602" s="16">
        <f t="shared" si="5"/>
        <v>1097434.839</v>
      </c>
    </row>
    <row r="1603" ht="15.75" customHeight="1">
      <c r="A1603" s="15">
        <v>2100000.0</v>
      </c>
      <c r="B1603" s="16">
        <f t="shared" si="9"/>
        <v>650</v>
      </c>
      <c r="C1603" s="16">
        <f t="shared" si="1"/>
        <v>2350000</v>
      </c>
      <c r="D1603" s="16">
        <f t="shared" si="2"/>
        <v>2349350</v>
      </c>
      <c r="E1603" s="16">
        <f t="shared" si="3"/>
        <v>-3523375</v>
      </c>
      <c r="F1603" s="16">
        <f t="shared" si="4"/>
        <v>5874025</v>
      </c>
      <c r="G1603" s="16">
        <f t="shared" si="5"/>
        <v>197434.8387</v>
      </c>
    </row>
    <row r="1604" ht="15.75" customHeight="1">
      <c r="A1604" s="15">
        <v>2800000.0</v>
      </c>
      <c r="B1604" s="16">
        <f t="shared" si="9"/>
        <v>650</v>
      </c>
      <c r="C1604" s="16">
        <f t="shared" si="1"/>
        <v>2350000</v>
      </c>
      <c r="D1604" s="16">
        <f t="shared" si="2"/>
        <v>2349350</v>
      </c>
      <c r="E1604" s="16">
        <f t="shared" si="3"/>
        <v>-3523375</v>
      </c>
      <c r="F1604" s="16">
        <f t="shared" si="4"/>
        <v>5874025</v>
      </c>
      <c r="G1604" s="16">
        <f t="shared" si="5"/>
        <v>897434.8387</v>
      </c>
    </row>
    <row r="1605" ht="15.75" customHeight="1">
      <c r="A1605" s="15">
        <v>800.0</v>
      </c>
      <c r="B1605" s="16">
        <f t="shared" si="9"/>
        <v>650</v>
      </c>
      <c r="C1605" s="16">
        <f t="shared" si="1"/>
        <v>2350000</v>
      </c>
      <c r="D1605" s="16">
        <f t="shared" si="2"/>
        <v>2349350</v>
      </c>
      <c r="E1605" s="16">
        <f t="shared" si="3"/>
        <v>-3523375</v>
      </c>
      <c r="F1605" s="16">
        <f t="shared" si="4"/>
        <v>5874025</v>
      </c>
      <c r="G1605" s="16">
        <f t="shared" si="5"/>
        <v>-1901765.161</v>
      </c>
    </row>
    <row r="1606" ht="15.75" customHeight="1">
      <c r="A1606" s="15">
        <v>1880000.0</v>
      </c>
      <c r="B1606" s="16">
        <f t="shared" si="9"/>
        <v>650</v>
      </c>
      <c r="C1606" s="16">
        <f t="shared" si="1"/>
        <v>2350000</v>
      </c>
      <c r="D1606" s="16">
        <f t="shared" si="2"/>
        <v>2349350</v>
      </c>
      <c r="E1606" s="16">
        <f t="shared" si="3"/>
        <v>-3523375</v>
      </c>
      <c r="F1606" s="16">
        <f t="shared" si="4"/>
        <v>5874025</v>
      </c>
      <c r="G1606" s="16">
        <f t="shared" si="5"/>
        <v>-22565.16134</v>
      </c>
    </row>
    <row r="1607" ht="15.75" customHeight="1">
      <c r="A1607" s="15">
        <v>2800000.0</v>
      </c>
      <c r="B1607" s="16">
        <f t="shared" si="9"/>
        <v>650</v>
      </c>
      <c r="C1607" s="16">
        <f t="shared" si="1"/>
        <v>2350000</v>
      </c>
      <c r="D1607" s="16">
        <f t="shared" si="2"/>
        <v>2349350</v>
      </c>
      <c r="E1607" s="16">
        <f t="shared" si="3"/>
        <v>-3523375</v>
      </c>
      <c r="F1607" s="16">
        <f t="shared" si="4"/>
        <v>5874025</v>
      </c>
      <c r="G1607" s="16">
        <f t="shared" si="5"/>
        <v>897434.8387</v>
      </c>
    </row>
    <row r="1608" ht="15.75" customHeight="1">
      <c r="A1608" s="15">
        <v>2450000.0</v>
      </c>
      <c r="B1608" s="16">
        <f t="shared" si="9"/>
        <v>650</v>
      </c>
      <c r="C1608" s="16">
        <f t="shared" si="1"/>
        <v>2350000</v>
      </c>
      <c r="D1608" s="16">
        <f t="shared" si="2"/>
        <v>2349350</v>
      </c>
      <c r="E1608" s="16">
        <f t="shared" si="3"/>
        <v>-3523375</v>
      </c>
      <c r="F1608" s="16">
        <f t="shared" si="4"/>
        <v>5874025</v>
      </c>
      <c r="G1608" s="16">
        <f t="shared" si="5"/>
        <v>547434.8387</v>
      </c>
    </row>
    <row r="1609" ht="15.75" customHeight="1">
      <c r="A1609" s="15">
        <v>2850000.0</v>
      </c>
      <c r="B1609" s="16">
        <f t="shared" si="9"/>
        <v>649.5</v>
      </c>
      <c r="C1609" s="16">
        <f t="shared" si="1"/>
        <v>2350000</v>
      </c>
      <c r="D1609" s="16">
        <f t="shared" si="2"/>
        <v>2349350.5</v>
      </c>
      <c r="E1609" s="16">
        <f t="shared" si="3"/>
        <v>-3523376.25</v>
      </c>
      <c r="F1609" s="16">
        <f t="shared" si="4"/>
        <v>5874025.75</v>
      </c>
      <c r="G1609" s="16">
        <f t="shared" si="5"/>
        <v>947434.8387</v>
      </c>
    </row>
    <row r="1610" ht="15.75" customHeight="1">
      <c r="A1610" s="15">
        <v>298888.0</v>
      </c>
      <c r="B1610" s="16">
        <f t="shared" si="9"/>
        <v>649</v>
      </c>
      <c r="C1610" s="16">
        <f t="shared" si="1"/>
        <v>2350000</v>
      </c>
      <c r="D1610" s="16">
        <f t="shared" si="2"/>
        <v>2349351</v>
      </c>
      <c r="E1610" s="16">
        <f t="shared" si="3"/>
        <v>-3523377.5</v>
      </c>
      <c r="F1610" s="16">
        <f t="shared" si="4"/>
        <v>5874026.5</v>
      </c>
      <c r="G1610" s="16">
        <f t="shared" si="5"/>
        <v>-1603677.161</v>
      </c>
    </row>
    <row r="1611" ht="15.75" customHeight="1">
      <c r="A1611" s="15">
        <v>1530000.0</v>
      </c>
      <c r="B1611" s="16">
        <f t="shared" si="9"/>
        <v>648.5</v>
      </c>
      <c r="C1611" s="16">
        <f t="shared" si="1"/>
        <v>2350000</v>
      </c>
      <c r="D1611" s="16">
        <f t="shared" si="2"/>
        <v>2349351.5</v>
      </c>
      <c r="E1611" s="16">
        <f t="shared" si="3"/>
        <v>-3523378.75</v>
      </c>
      <c r="F1611" s="16">
        <f t="shared" si="4"/>
        <v>5874027.25</v>
      </c>
      <c r="G1611" s="16">
        <f t="shared" si="5"/>
        <v>-372565.1613</v>
      </c>
    </row>
    <row r="1612" ht="15.75" customHeight="1">
      <c r="A1612" s="15">
        <v>1750000.0</v>
      </c>
      <c r="B1612" s="16">
        <f t="shared" si="9"/>
        <v>648</v>
      </c>
      <c r="C1612" s="16">
        <f t="shared" si="1"/>
        <v>2350000</v>
      </c>
      <c r="D1612" s="16">
        <f t="shared" si="2"/>
        <v>2349352</v>
      </c>
      <c r="E1612" s="16">
        <f t="shared" si="3"/>
        <v>-3523380</v>
      </c>
      <c r="F1612" s="16">
        <f t="shared" si="4"/>
        <v>5874028</v>
      </c>
      <c r="G1612" s="16">
        <f t="shared" si="5"/>
        <v>-152565.1613</v>
      </c>
    </row>
    <row r="1613" ht="15.75" customHeight="1">
      <c r="A1613" s="15">
        <v>1350000.0</v>
      </c>
      <c r="B1613" s="16">
        <f t="shared" si="9"/>
        <v>648</v>
      </c>
      <c r="C1613" s="16">
        <f t="shared" si="1"/>
        <v>2350000</v>
      </c>
      <c r="D1613" s="16">
        <f t="shared" si="2"/>
        <v>2349352</v>
      </c>
      <c r="E1613" s="16">
        <f t="shared" si="3"/>
        <v>-3523380</v>
      </c>
      <c r="F1613" s="16">
        <f t="shared" si="4"/>
        <v>5874028</v>
      </c>
      <c r="G1613" s="16">
        <f t="shared" si="5"/>
        <v>-552565.1613</v>
      </c>
    </row>
    <row r="1614" ht="15.75" customHeight="1">
      <c r="A1614" s="15">
        <v>860.0</v>
      </c>
      <c r="B1614" s="16">
        <f t="shared" si="9"/>
        <v>648</v>
      </c>
      <c r="C1614" s="16">
        <f t="shared" si="1"/>
        <v>2350000</v>
      </c>
      <c r="D1614" s="16">
        <f t="shared" si="2"/>
        <v>2349352</v>
      </c>
      <c r="E1614" s="16">
        <f t="shared" si="3"/>
        <v>-3523380</v>
      </c>
      <c r="F1614" s="16">
        <f t="shared" si="4"/>
        <v>5874028</v>
      </c>
      <c r="G1614" s="16">
        <f t="shared" si="5"/>
        <v>-1901705.161</v>
      </c>
    </row>
    <row r="1615" ht="15.75" customHeight="1">
      <c r="A1615" s="15">
        <v>1200000.0</v>
      </c>
      <c r="B1615" s="16">
        <f t="shared" si="9"/>
        <v>648</v>
      </c>
      <c r="C1615" s="16">
        <f t="shared" si="1"/>
        <v>2350000</v>
      </c>
      <c r="D1615" s="16">
        <f t="shared" si="2"/>
        <v>2349352</v>
      </c>
      <c r="E1615" s="16">
        <f t="shared" si="3"/>
        <v>-3523380</v>
      </c>
      <c r="F1615" s="16">
        <f t="shared" si="4"/>
        <v>5874028</v>
      </c>
      <c r="G1615" s="16">
        <f t="shared" si="5"/>
        <v>-702565.1613</v>
      </c>
    </row>
    <row r="1616" ht="15.75" customHeight="1">
      <c r="A1616" s="15">
        <v>425.0</v>
      </c>
      <c r="B1616" s="16">
        <f t="shared" si="9"/>
        <v>648</v>
      </c>
      <c r="C1616" s="16">
        <f t="shared" si="1"/>
        <v>2350000</v>
      </c>
      <c r="D1616" s="16">
        <f t="shared" si="2"/>
        <v>2349352</v>
      </c>
      <c r="E1616" s="16">
        <f t="shared" si="3"/>
        <v>-3523380</v>
      </c>
      <c r="F1616" s="16">
        <f t="shared" si="4"/>
        <v>5874028</v>
      </c>
      <c r="G1616" s="16">
        <f t="shared" si="5"/>
        <v>-1902140.161</v>
      </c>
    </row>
    <row r="1617" ht="15.75" customHeight="1">
      <c r="A1617" s="15">
        <v>450.0</v>
      </c>
      <c r="B1617" s="16">
        <f t="shared" si="9"/>
        <v>648</v>
      </c>
      <c r="C1617" s="16">
        <f t="shared" si="1"/>
        <v>2350000</v>
      </c>
      <c r="D1617" s="16">
        <f t="shared" si="2"/>
        <v>2349352</v>
      </c>
      <c r="E1617" s="16">
        <f t="shared" si="3"/>
        <v>-3523380</v>
      </c>
      <c r="F1617" s="16">
        <f t="shared" si="4"/>
        <v>5874028</v>
      </c>
      <c r="G1617" s="16">
        <f t="shared" si="5"/>
        <v>-1902115.161</v>
      </c>
    </row>
    <row r="1618" ht="15.75" customHeight="1">
      <c r="A1618" s="15">
        <v>790.0</v>
      </c>
      <c r="B1618" s="16">
        <f t="shared" si="9"/>
        <v>649</v>
      </c>
      <c r="C1618" s="16">
        <f t="shared" si="1"/>
        <v>2350000</v>
      </c>
      <c r="D1618" s="16">
        <f t="shared" si="2"/>
        <v>2349351</v>
      </c>
      <c r="E1618" s="16">
        <f t="shared" si="3"/>
        <v>-3523377.5</v>
      </c>
      <c r="F1618" s="16">
        <f t="shared" si="4"/>
        <v>5874026.5</v>
      </c>
      <c r="G1618" s="16">
        <f t="shared" si="5"/>
        <v>-1901775.161</v>
      </c>
    </row>
    <row r="1619" ht="15.75" customHeight="1">
      <c r="A1619" s="15">
        <v>2150000.0</v>
      </c>
      <c r="B1619" s="16">
        <f t="shared" si="9"/>
        <v>648.5</v>
      </c>
      <c r="C1619" s="16">
        <f t="shared" si="1"/>
        <v>2350000</v>
      </c>
      <c r="D1619" s="16">
        <f t="shared" si="2"/>
        <v>2349351.5</v>
      </c>
      <c r="E1619" s="16">
        <f t="shared" si="3"/>
        <v>-3523378.75</v>
      </c>
      <c r="F1619" s="16">
        <f t="shared" si="4"/>
        <v>5874027.25</v>
      </c>
      <c r="G1619" s="16">
        <f t="shared" si="5"/>
        <v>247434.8387</v>
      </c>
    </row>
    <row r="1620" ht="15.75" customHeight="1">
      <c r="A1620" s="15">
        <v>380.0</v>
      </c>
      <c r="B1620" s="16">
        <f t="shared" si="9"/>
        <v>648</v>
      </c>
      <c r="C1620" s="16">
        <f t="shared" si="1"/>
        <v>2350000</v>
      </c>
      <c r="D1620" s="16">
        <f t="shared" si="2"/>
        <v>2349352</v>
      </c>
      <c r="E1620" s="16">
        <f t="shared" si="3"/>
        <v>-3523380</v>
      </c>
      <c r="F1620" s="16">
        <f t="shared" si="4"/>
        <v>5874028</v>
      </c>
      <c r="G1620" s="16">
        <f t="shared" si="5"/>
        <v>-1902185.161</v>
      </c>
    </row>
    <row r="1621" ht="15.75" customHeight="1">
      <c r="A1621" s="15">
        <v>700.0</v>
      </c>
      <c r="B1621" s="16">
        <f t="shared" si="9"/>
        <v>649.5</v>
      </c>
      <c r="C1621" s="16">
        <f t="shared" si="1"/>
        <v>2350000</v>
      </c>
      <c r="D1621" s="16">
        <f t="shared" si="2"/>
        <v>2349350.5</v>
      </c>
      <c r="E1621" s="16">
        <f t="shared" si="3"/>
        <v>-3523376.25</v>
      </c>
      <c r="F1621" s="16">
        <f t="shared" si="4"/>
        <v>5874025.75</v>
      </c>
      <c r="G1621" s="16">
        <f t="shared" si="5"/>
        <v>-1901865.161</v>
      </c>
    </row>
    <row r="1622" ht="15.75" customHeight="1">
      <c r="A1622" s="15">
        <v>2000000.0</v>
      </c>
      <c r="B1622" s="16">
        <f t="shared" si="9"/>
        <v>649</v>
      </c>
      <c r="C1622" s="16">
        <f t="shared" si="1"/>
        <v>2350000</v>
      </c>
      <c r="D1622" s="16">
        <f t="shared" si="2"/>
        <v>2349351</v>
      </c>
      <c r="E1622" s="16">
        <f t="shared" si="3"/>
        <v>-3523377.5</v>
      </c>
      <c r="F1622" s="16">
        <f t="shared" si="4"/>
        <v>5874026.5</v>
      </c>
      <c r="G1622" s="16">
        <f t="shared" si="5"/>
        <v>97434.83866</v>
      </c>
    </row>
    <row r="1623" ht="15.75" customHeight="1">
      <c r="A1623" s="15">
        <v>2300000.0</v>
      </c>
      <c r="B1623" s="16">
        <f t="shared" si="9"/>
        <v>648.5</v>
      </c>
      <c r="C1623" s="16">
        <f t="shared" si="1"/>
        <v>2350000</v>
      </c>
      <c r="D1623" s="16">
        <f t="shared" si="2"/>
        <v>2349351.5</v>
      </c>
      <c r="E1623" s="16">
        <f t="shared" si="3"/>
        <v>-3523378.75</v>
      </c>
      <c r="F1623" s="16">
        <f t="shared" si="4"/>
        <v>5874027.25</v>
      </c>
      <c r="G1623" s="16">
        <f t="shared" si="5"/>
        <v>397434.8387</v>
      </c>
    </row>
    <row r="1624" ht="15.75" customHeight="1">
      <c r="A1624" s="15">
        <v>2999000.0</v>
      </c>
      <c r="B1624" s="16">
        <f t="shared" si="9"/>
        <v>648</v>
      </c>
      <c r="C1624" s="16">
        <f t="shared" si="1"/>
        <v>2350000</v>
      </c>
      <c r="D1624" s="16">
        <f t="shared" si="2"/>
        <v>2349352</v>
      </c>
      <c r="E1624" s="16">
        <f t="shared" si="3"/>
        <v>-3523380</v>
      </c>
      <c r="F1624" s="16">
        <f t="shared" si="4"/>
        <v>5874028</v>
      </c>
      <c r="G1624" s="16">
        <f t="shared" si="5"/>
        <v>1096434.839</v>
      </c>
    </row>
    <row r="1625" ht="15.75" customHeight="1">
      <c r="A1625" s="15">
        <v>950.0</v>
      </c>
      <c r="B1625" s="16">
        <f t="shared" si="9"/>
        <v>648</v>
      </c>
      <c r="C1625" s="16">
        <f t="shared" si="1"/>
        <v>2350000</v>
      </c>
      <c r="D1625" s="16">
        <f t="shared" si="2"/>
        <v>2349352</v>
      </c>
      <c r="E1625" s="16">
        <f t="shared" si="3"/>
        <v>-3523380</v>
      </c>
      <c r="F1625" s="16">
        <f t="shared" si="4"/>
        <v>5874028</v>
      </c>
      <c r="G1625" s="16">
        <f t="shared" si="5"/>
        <v>-1901615.161</v>
      </c>
    </row>
    <row r="1626" ht="15.75" customHeight="1">
      <c r="A1626" s="15">
        <v>520.0</v>
      </c>
      <c r="B1626" s="16">
        <f t="shared" si="9"/>
        <v>648</v>
      </c>
      <c r="C1626" s="16">
        <f t="shared" si="1"/>
        <v>2350000</v>
      </c>
      <c r="D1626" s="16">
        <f t="shared" si="2"/>
        <v>2349352</v>
      </c>
      <c r="E1626" s="16">
        <f t="shared" si="3"/>
        <v>-3523380</v>
      </c>
      <c r="F1626" s="16">
        <f t="shared" si="4"/>
        <v>5874028</v>
      </c>
      <c r="G1626" s="16">
        <f t="shared" si="5"/>
        <v>-1902045.161</v>
      </c>
    </row>
    <row r="1627" ht="15.75" customHeight="1">
      <c r="A1627" s="15">
        <v>560.0</v>
      </c>
      <c r="B1627" s="16">
        <f t="shared" si="9"/>
        <v>648.5</v>
      </c>
      <c r="C1627" s="16">
        <f t="shared" si="1"/>
        <v>2350000</v>
      </c>
      <c r="D1627" s="16">
        <f t="shared" si="2"/>
        <v>2349351.5</v>
      </c>
      <c r="E1627" s="16">
        <f t="shared" si="3"/>
        <v>-3523378.75</v>
      </c>
      <c r="F1627" s="16">
        <f t="shared" si="4"/>
        <v>5874027.25</v>
      </c>
      <c r="G1627" s="16">
        <f t="shared" si="5"/>
        <v>-1902005.161</v>
      </c>
    </row>
    <row r="1628" ht="15.75" customHeight="1">
      <c r="A1628" s="15">
        <v>710.0</v>
      </c>
      <c r="B1628" s="16">
        <f t="shared" si="9"/>
        <v>650</v>
      </c>
      <c r="C1628" s="16">
        <f t="shared" si="1"/>
        <v>2350000</v>
      </c>
      <c r="D1628" s="16">
        <f t="shared" si="2"/>
        <v>2349350</v>
      </c>
      <c r="E1628" s="16">
        <f t="shared" si="3"/>
        <v>-3523375</v>
      </c>
      <c r="F1628" s="16">
        <f t="shared" si="4"/>
        <v>5874025</v>
      </c>
      <c r="G1628" s="16">
        <f t="shared" si="5"/>
        <v>-1901855.161</v>
      </c>
    </row>
    <row r="1629" ht="15.75" customHeight="1">
      <c r="A1629" s="15">
        <v>375.0</v>
      </c>
      <c r="B1629" s="16">
        <f t="shared" si="9"/>
        <v>649.5</v>
      </c>
      <c r="C1629" s="16">
        <f t="shared" si="1"/>
        <v>2350000</v>
      </c>
      <c r="D1629" s="16">
        <f t="shared" si="2"/>
        <v>2349350.5</v>
      </c>
      <c r="E1629" s="16">
        <f t="shared" si="3"/>
        <v>-3523376.25</v>
      </c>
      <c r="F1629" s="16">
        <f t="shared" si="4"/>
        <v>5874025.75</v>
      </c>
      <c r="G1629" s="16">
        <f t="shared" si="5"/>
        <v>-1902190.161</v>
      </c>
    </row>
    <row r="1630" ht="15.75" customHeight="1">
      <c r="A1630" s="15">
        <v>860.0</v>
      </c>
      <c r="B1630" s="16">
        <f t="shared" si="9"/>
        <v>650</v>
      </c>
      <c r="C1630" s="16">
        <f t="shared" si="1"/>
        <v>2350000</v>
      </c>
      <c r="D1630" s="16">
        <f t="shared" si="2"/>
        <v>2349350</v>
      </c>
      <c r="E1630" s="16">
        <f t="shared" si="3"/>
        <v>-3523375</v>
      </c>
      <c r="F1630" s="16">
        <f t="shared" si="4"/>
        <v>5874025</v>
      </c>
      <c r="G1630" s="16">
        <f t="shared" si="5"/>
        <v>-1901705.161</v>
      </c>
    </row>
    <row r="1631" ht="15.75" customHeight="1">
      <c r="A1631" s="15">
        <v>380.0</v>
      </c>
      <c r="B1631" s="16">
        <f t="shared" si="9"/>
        <v>650</v>
      </c>
      <c r="C1631" s="16">
        <f t="shared" si="1"/>
        <v>2350000</v>
      </c>
      <c r="D1631" s="16">
        <f t="shared" si="2"/>
        <v>2349350</v>
      </c>
      <c r="E1631" s="16">
        <f t="shared" si="3"/>
        <v>-3523375</v>
      </c>
      <c r="F1631" s="16">
        <f t="shared" si="4"/>
        <v>5874025</v>
      </c>
      <c r="G1631" s="16">
        <f t="shared" si="5"/>
        <v>-1902185.161</v>
      </c>
    </row>
    <row r="1632" ht="15.75" customHeight="1">
      <c r="A1632" s="15">
        <v>1130000.0</v>
      </c>
      <c r="B1632" s="16">
        <f t="shared" si="9"/>
        <v>650</v>
      </c>
      <c r="C1632" s="16">
        <f t="shared" si="1"/>
        <v>2350000</v>
      </c>
      <c r="D1632" s="16">
        <f t="shared" si="2"/>
        <v>2349350</v>
      </c>
      <c r="E1632" s="16">
        <f t="shared" si="3"/>
        <v>-3523375</v>
      </c>
      <c r="F1632" s="16">
        <f t="shared" si="4"/>
        <v>5874025</v>
      </c>
      <c r="G1632" s="16">
        <f t="shared" si="5"/>
        <v>-772565.1613</v>
      </c>
    </row>
    <row r="1633" ht="15.75" customHeight="1">
      <c r="A1633" s="15">
        <v>850.0</v>
      </c>
      <c r="B1633" s="16">
        <f t="shared" si="9"/>
        <v>650</v>
      </c>
      <c r="C1633" s="16">
        <f t="shared" si="1"/>
        <v>2350000</v>
      </c>
      <c r="D1633" s="16">
        <f t="shared" si="2"/>
        <v>2349350</v>
      </c>
      <c r="E1633" s="16">
        <f t="shared" si="3"/>
        <v>-3523375</v>
      </c>
      <c r="F1633" s="16">
        <f t="shared" si="4"/>
        <v>5874025</v>
      </c>
      <c r="G1633" s="16">
        <f t="shared" si="5"/>
        <v>-1901715.161</v>
      </c>
    </row>
    <row r="1634" ht="15.75" customHeight="1">
      <c r="A1634" s="15">
        <v>880.0</v>
      </c>
      <c r="B1634" s="16">
        <f t="shared" si="9"/>
        <v>650</v>
      </c>
      <c r="C1634" s="16">
        <f t="shared" si="1"/>
        <v>2350000</v>
      </c>
      <c r="D1634" s="16">
        <f t="shared" si="2"/>
        <v>2349350</v>
      </c>
      <c r="E1634" s="16">
        <f t="shared" si="3"/>
        <v>-3523375</v>
      </c>
      <c r="F1634" s="16">
        <f t="shared" si="4"/>
        <v>5874025</v>
      </c>
      <c r="G1634" s="16">
        <f t="shared" si="5"/>
        <v>-1901685.161</v>
      </c>
    </row>
    <row r="1635" ht="15.75" customHeight="1">
      <c r="A1635" s="15">
        <v>999999.0</v>
      </c>
      <c r="B1635" s="16">
        <f t="shared" si="9"/>
        <v>650</v>
      </c>
      <c r="C1635" s="16">
        <f t="shared" si="1"/>
        <v>2350000</v>
      </c>
      <c r="D1635" s="16">
        <f t="shared" si="2"/>
        <v>2349350</v>
      </c>
      <c r="E1635" s="16">
        <f t="shared" si="3"/>
        <v>-3523375</v>
      </c>
      <c r="F1635" s="16">
        <f t="shared" si="4"/>
        <v>5874025</v>
      </c>
      <c r="G1635" s="16">
        <f t="shared" si="5"/>
        <v>-902566.1613</v>
      </c>
    </row>
    <row r="1636" ht="15.75" customHeight="1">
      <c r="A1636" s="15">
        <v>240.0</v>
      </c>
      <c r="B1636" s="16">
        <f t="shared" si="9"/>
        <v>650</v>
      </c>
      <c r="C1636" s="16">
        <f t="shared" si="1"/>
        <v>2350000</v>
      </c>
      <c r="D1636" s="16">
        <f t="shared" si="2"/>
        <v>2349350</v>
      </c>
      <c r="E1636" s="16">
        <f t="shared" si="3"/>
        <v>-3523375</v>
      </c>
      <c r="F1636" s="16">
        <f t="shared" si="4"/>
        <v>5874025</v>
      </c>
      <c r="G1636" s="16">
        <f t="shared" si="5"/>
        <v>-1902325.161</v>
      </c>
    </row>
    <row r="1637" ht="15.75" customHeight="1">
      <c r="A1637" s="15">
        <v>248.0</v>
      </c>
      <c r="B1637" s="16">
        <f t="shared" si="9"/>
        <v>650</v>
      </c>
      <c r="C1637" s="16">
        <f t="shared" si="1"/>
        <v>2351750</v>
      </c>
      <c r="D1637" s="16">
        <f t="shared" si="2"/>
        <v>2351100</v>
      </c>
      <c r="E1637" s="16">
        <f t="shared" si="3"/>
        <v>-3526000</v>
      </c>
      <c r="F1637" s="16">
        <f t="shared" si="4"/>
        <v>5878400</v>
      </c>
      <c r="G1637" s="16">
        <f t="shared" si="5"/>
        <v>-1902317.161</v>
      </c>
    </row>
    <row r="1638" ht="15.75" customHeight="1">
      <c r="A1638" s="15">
        <v>330.0</v>
      </c>
      <c r="B1638" s="16">
        <f t="shared" si="9"/>
        <v>650</v>
      </c>
      <c r="C1638" s="16">
        <f t="shared" si="1"/>
        <v>2353500</v>
      </c>
      <c r="D1638" s="16">
        <f t="shared" si="2"/>
        <v>2352850</v>
      </c>
      <c r="E1638" s="16">
        <f t="shared" si="3"/>
        <v>-3528625</v>
      </c>
      <c r="F1638" s="16">
        <f t="shared" si="4"/>
        <v>5882775</v>
      </c>
      <c r="G1638" s="16">
        <f t="shared" si="5"/>
        <v>-1902235.161</v>
      </c>
    </row>
    <row r="1639" ht="15.75" customHeight="1">
      <c r="A1639" s="15">
        <v>298.0</v>
      </c>
      <c r="B1639" s="16">
        <f t="shared" si="9"/>
        <v>650</v>
      </c>
      <c r="C1639" s="16">
        <f t="shared" si="1"/>
        <v>2355250</v>
      </c>
      <c r="D1639" s="16">
        <f t="shared" si="2"/>
        <v>2354600</v>
      </c>
      <c r="E1639" s="16">
        <f t="shared" si="3"/>
        <v>-3531250</v>
      </c>
      <c r="F1639" s="16">
        <f t="shared" si="4"/>
        <v>5887150</v>
      </c>
      <c r="G1639" s="16">
        <f t="shared" si="5"/>
        <v>-1902267.161</v>
      </c>
    </row>
    <row r="1640" ht="15.75" customHeight="1">
      <c r="A1640" s="15">
        <v>390.0</v>
      </c>
      <c r="B1640" s="16">
        <f t="shared" si="9"/>
        <v>650</v>
      </c>
      <c r="C1640" s="16">
        <f t="shared" si="1"/>
        <v>2357000</v>
      </c>
      <c r="D1640" s="16">
        <f t="shared" si="2"/>
        <v>2356350</v>
      </c>
      <c r="E1640" s="16">
        <f t="shared" si="3"/>
        <v>-3533875</v>
      </c>
      <c r="F1640" s="16">
        <f t="shared" si="4"/>
        <v>5891525</v>
      </c>
      <c r="G1640" s="16">
        <f t="shared" si="5"/>
        <v>-1902175.161</v>
      </c>
    </row>
    <row r="1641" ht="15.75" customHeight="1">
      <c r="A1641" s="15">
        <v>788.0</v>
      </c>
      <c r="B1641" s="16">
        <f t="shared" si="9"/>
        <v>650</v>
      </c>
      <c r="C1641" s="16">
        <f t="shared" si="1"/>
        <v>2357062.5</v>
      </c>
      <c r="D1641" s="16">
        <f t="shared" si="2"/>
        <v>2356412.5</v>
      </c>
      <c r="E1641" s="16">
        <f t="shared" si="3"/>
        <v>-3533968.75</v>
      </c>
      <c r="F1641" s="16">
        <f t="shared" si="4"/>
        <v>5891681.25</v>
      </c>
      <c r="G1641" s="16">
        <f t="shared" si="5"/>
        <v>-1901777.161</v>
      </c>
    </row>
    <row r="1642" ht="15.75" customHeight="1">
      <c r="A1642" s="15">
        <v>498.0</v>
      </c>
      <c r="B1642" s="16">
        <f t="shared" si="9"/>
        <v>650</v>
      </c>
      <c r="C1642" s="16">
        <f t="shared" si="1"/>
        <v>2357125</v>
      </c>
      <c r="D1642" s="16">
        <f t="shared" si="2"/>
        <v>2356475</v>
      </c>
      <c r="E1642" s="16">
        <f t="shared" si="3"/>
        <v>-3534062.5</v>
      </c>
      <c r="F1642" s="16">
        <f t="shared" si="4"/>
        <v>5891837.5</v>
      </c>
      <c r="G1642" s="16">
        <f t="shared" si="5"/>
        <v>-1902067.161</v>
      </c>
    </row>
    <row r="1643" ht="15.75" customHeight="1">
      <c r="A1643" s="15">
        <v>590.0</v>
      </c>
      <c r="B1643" s="16">
        <f t="shared" si="9"/>
        <v>650</v>
      </c>
      <c r="C1643" s="16">
        <f t="shared" si="1"/>
        <v>2357187.5</v>
      </c>
      <c r="D1643" s="16">
        <f t="shared" si="2"/>
        <v>2356537.5</v>
      </c>
      <c r="E1643" s="16">
        <f t="shared" si="3"/>
        <v>-3534156.25</v>
      </c>
      <c r="F1643" s="16">
        <f t="shared" si="4"/>
        <v>5891993.75</v>
      </c>
      <c r="G1643" s="16">
        <f t="shared" si="5"/>
        <v>-1901975.161</v>
      </c>
    </row>
    <row r="1644" ht="15.75" customHeight="1">
      <c r="A1644" s="15">
        <v>590.0</v>
      </c>
      <c r="B1644" s="16">
        <f t="shared" si="9"/>
        <v>650</v>
      </c>
      <c r="C1644" s="16">
        <f t="shared" si="1"/>
        <v>2357250</v>
      </c>
      <c r="D1644" s="16">
        <f t="shared" si="2"/>
        <v>2356600</v>
      </c>
      <c r="E1644" s="16">
        <f t="shared" si="3"/>
        <v>-3534250</v>
      </c>
      <c r="F1644" s="16">
        <f t="shared" si="4"/>
        <v>5892150</v>
      </c>
      <c r="G1644" s="16">
        <f t="shared" si="5"/>
        <v>-1901975.161</v>
      </c>
    </row>
    <row r="1645" ht="15.75" customHeight="1">
      <c r="A1645" s="15">
        <v>2550000.0</v>
      </c>
      <c r="B1645" s="16">
        <f t="shared" si="9"/>
        <v>650</v>
      </c>
      <c r="C1645" s="16">
        <f t="shared" si="1"/>
        <v>2362937.5</v>
      </c>
      <c r="D1645" s="16">
        <f t="shared" si="2"/>
        <v>2362287.5</v>
      </c>
      <c r="E1645" s="16">
        <f t="shared" si="3"/>
        <v>-3542781.25</v>
      </c>
      <c r="F1645" s="16">
        <f t="shared" si="4"/>
        <v>5906368.75</v>
      </c>
      <c r="G1645" s="16">
        <f t="shared" si="5"/>
        <v>647434.8387</v>
      </c>
    </row>
    <row r="1646" ht="15.75" customHeight="1">
      <c r="A1646" s="15">
        <v>1280000.0</v>
      </c>
      <c r="B1646" s="16">
        <f t="shared" si="9"/>
        <v>650</v>
      </c>
      <c r="C1646" s="16">
        <f t="shared" si="1"/>
        <v>2357125</v>
      </c>
      <c r="D1646" s="16">
        <f t="shared" si="2"/>
        <v>2356475</v>
      </c>
      <c r="E1646" s="16">
        <f t="shared" si="3"/>
        <v>-3534062.5</v>
      </c>
      <c r="F1646" s="16">
        <f t="shared" si="4"/>
        <v>5891837.5</v>
      </c>
      <c r="G1646" s="16">
        <f t="shared" si="5"/>
        <v>-622565.1613</v>
      </c>
    </row>
    <row r="1647" ht="15.75" customHeight="1">
      <c r="A1647" s="15">
        <v>1500000.0</v>
      </c>
      <c r="B1647" s="16">
        <f t="shared" si="9"/>
        <v>650</v>
      </c>
      <c r="C1647" s="16">
        <f t="shared" si="1"/>
        <v>2357187.5</v>
      </c>
      <c r="D1647" s="16">
        <f t="shared" si="2"/>
        <v>2356537.5</v>
      </c>
      <c r="E1647" s="16">
        <f t="shared" si="3"/>
        <v>-3534156.25</v>
      </c>
      <c r="F1647" s="16">
        <f t="shared" si="4"/>
        <v>5891993.75</v>
      </c>
      <c r="G1647" s="16">
        <f t="shared" si="5"/>
        <v>-402565.1613</v>
      </c>
    </row>
    <row r="1648" ht="15.75" customHeight="1">
      <c r="A1648" s="15">
        <v>1.6E7</v>
      </c>
      <c r="B1648" s="16">
        <f t="shared" si="9"/>
        <v>650</v>
      </c>
      <c r="C1648" s="16">
        <f t="shared" si="1"/>
        <v>2357250</v>
      </c>
      <c r="D1648" s="16">
        <f t="shared" si="2"/>
        <v>2356600</v>
      </c>
      <c r="E1648" s="16">
        <f t="shared" si="3"/>
        <v>-3534250</v>
      </c>
      <c r="F1648" s="16">
        <f t="shared" si="4"/>
        <v>5892150</v>
      </c>
      <c r="G1648" s="16">
        <f t="shared" si="5"/>
        <v>14097434.84</v>
      </c>
    </row>
    <row r="1649" ht="15.75" customHeight="1">
      <c r="A1649" s="15">
        <v>1000000.0</v>
      </c>
      <c r="B1649" s="16">
        <f t="shared" si="9"/>
        <v>650</v>
      </c>
      <c r="C1649" s="16">
        <f t="shared" si="1"/>
        <v>2357062.5</v>
      </c>
      <c r="D1649" s="16">
        <f t="shared" si="2"/>
        <v>2356412.5</v>
      </c>
      <c r="E1649" s="16">
        <f t="shared" si="3"/>
        <v>-3533968.75</v>
      </c>
      <c r="F1649" s="16">
        <f t="shared" si="4"/>
        <v>5891681.25</v>
      </c>
      <c r="G1649" s="16">
        <f t="shared" si="5"/>
        <v>-902565.1613</v>
      </c>
    </row>
    <row r="1650" ht="15.75" customHeight="1">
      <c r="A1650" s="15">
        <v>549.0</v>
      </c>
      <c r="B1650" s="16">
        <f t="shared" si="9"/>
        <v>650</v>
      </c>
      <c r="C1650" s="16">
        <f t="shared" si="1"/>
        <v>2357125</v>
      </c>
      <c r="D1650" s="16">
        <f t="shared" si="2"/>
        <v>2356475</v>
      </c>
      <c r="E1650" s="16">
        <f t="shared" si="3"/>
        <v>-3534062.5</v>
      </c>
      <c r="F1650" s="16">
        <f t="shared" si="4"/>
        <v>5891837.5</v>
      </c>
      <c r="G1650" s="16">
        <f t="shared" si="5"/>
        <v>-1902016.161</v>
      </c>
    </row>
    <row r="1651" ht="15.75" customHeight="1">
      <c r="A1651" s="15">
        <v>883.0</v>
      </c>
      <c r="B1651" s="16">
        <f t="shared" si="9"/>
        <v>650</v>
      </c>
      <c r="C1651" s="16">
        <f t="shared" si="1"/>
        <v>2357187.5</v>
      </c>
      <c r="D1651" s="16">
        <f t="shared" si="2"/>
        <v>2356537.5</v>
      </c>
      <c r="E1651" s="16">
        <f t="shared" si="3"/>
        <v>-3534156.25</v>
      </c>
      <c r="F1651" s="16">
        <f t="shared" si="4"/>
        <v>5891993.75</v>
      </c>
      <c r="G1651" s="16">
        <f t="shared" si="5"/>
        <v>-1901682.161</v>
      </c>
    </row>
    <row r="1652" ht="15.75" customHeight="1">
      <c r="A1652" s="15">
        <v>659.0</v>
      </c>
      <c r="B1652" s="16">
        <f t="shared" si="9"/>
        <v>650</v>
      </c>
      <c r="C1652" s="16">
        <f t="shared" si="1"/>
        <v>2357250</v>
      </c>
      <c r="D1652" s="16">
        <f t="shared" si="2"/>
        <v>2356600</v>
      </c>
      <c r="E1652" s="16">
        <f t="shared" si="3"/>
        <v>-3534250</v>
      </c>
      <c r="F1652" s="16">
        <f t="shared" si="4"/>
        <v>5892150</v>
      </c>
      <c r="G1652" s="16">
        <f t="shared" si="5"/>
        <v>-1901906.161</v>
      </c>
    </row>
    <row r="1653" ht="15.75" customHeight="1">
      <c r="A1653" s="15">
        <v>8070240.0</v>
      </c>
      <c r="B1653" s="16">
        <f t="shared" si="9"/>
        <v>650</v>
      </c>
      <c r="C1653" s="16">
        <f t="shared" si="1"/>
        <v>2362937.5</v>
      </c>
      <c r="D1653" s="16">
        <f t="shared" si="2"/>
        <v>2362287.5</v>
      </c>
      <c r="E1653" s="16">
        <f t="shared" si="3"/>
        <v>-3542781.25</v>
      </c>
      <c r="F1653" s="16">
        <f t="shared" si="4"/>
        <v>5906368.75</v>
      </c>
      <c r="G1653" s="16">
        <f t="shared" si="5"/>
        <v>6167674.839</v>
      </c>
    </row>
    <row r="1654" ht="15.75" customHeight="1">
      <c r="A1654" s="15">
        <v>7500000.0</v>
      </c>
      <c r="B1654" s="16">
        <f t="shared" si="9"/>
        <v>650</v>
      </c>
      <c r="C1654" s="16">
        <f t="shared" si="1"/>
        <v>2357125</v>
      </c>
      <c r="D1654" s="16">
        <f t="shared" si="2"/>
        <v>2356475</v>
      </c>
      <c r="E1654" s="16">
        <f t="shared" si="3"/>
        <v>-3534062.5</v>
      </c>
      <c r="F1654" s="16">
        <f t="shared" si="4"/>
        <v>5891837.5</v>
      </c>
      <c r="G1654" s="16">
        <f t="shared" si="5"/>
        <v>5597434.839</v>
      </c>
    </row>
    <row r="1655" ht="15.75" customHeight="1">
      <c r="A1655" s="15">
        <v>5500000.0</v>
      </c>
      <c r="B1655" s="16">
        <f t="shared" si="9"/>
        <v>650</v>
      </c>
      <c r="C1655" s="16">
        <f t="shared" si="1"/>
        <v>2355250</v>
      </c>
      <c r="D1655" s="16">
        <f t="shared" si="2"/>
        <v>2354600</v>
      </c>
      <c r="E1655" s="16">
        <f t="shared" si="3"/>
        <v>-3531250</v>
      </c>
      <c r="F1655" s="16">
        <f t="shared" si="4"/>
        <v>5887150</v>
      </c>
      <c r="G1655" s="16">
        <f t="shared" si="5"/>
        <v>3597434.839</v>
      </c>
    </row>
    <row r="1656" ht="15.75" customHeight="1">
      <c r="A1656" s="15">
        <v>5500000.0</v>
      </c>
      <c r="B1656" s="16">
        <f t="shared" si="9"/>
        <v>650</v>
      </c>
      <c r="C1656" s="16">
        <f t="shared" si="1"/>
        <v>2350000</v>
      </c>
      <c r="D1656" s="16">
        <f t="shared" si="2"/>
        <v>2349350</v>
      </c>
      <c r="E1656" s="16">
        <f t="shared" si="3"/>
        <v>-3523375</v>
      </c>
      <c r="F1656" s="16">
        <f t="shared" si="4"/>
        <v>5874025</v>
      </c>
      <c r="G1656" s="16">
        <f t="shared" si="5"/>
        <v>3597434.839</v>
      </c>
    </row>
    <row r="1657" ht="15.75" customHeight="1">
      <c r="A1657" s="15">
        <v>3080000.0</v>
      </c>
      <c r="B1657" s="16">
        <f t="shared" si="9"/>
        <v>650</v>
      </c>
      <c r="C1657" s="16">
        <f t="shared" si="1"/>
        <v>2350000</v>
      </c>
      <c r="D1657" s="16">
        <f t="shared" si="2"/>
        <v>2349350</v>
      </c>
      <c r="E1657" s="16">
        <f t="shared" si="3"/>
        <v>-3523375</v>
      </c>
      <c r="F1657" s="16">
        <f t="shared" si="4"/>
        <v>5874025</v>
      </c>
      <c r="G1657" s="16">
        <f t="shared" si="5"/>
        <v>1177434.839</v>
      </c>
    </row>
    <row r="1658" ht="15.75" customHeight="1">
      <c r="A1658" s="15">
        <v>415.0</v>
      </c>
      <c r="B1658" s="16">
        <f t="shared" si="9"/>
        <v>650</v>
      </c>
      <c r="C1658" s="16">
        <f t="shared" si="1"/>
        <v>2350000</v>
      </c>
      <c r="D1658" s="16">
        <f t="shared" si="2"/>
        <v>2349350</v>
      </c>
      <c r="E1658" s="16">
        <f t="shared" si="3"/>
        <v>-3523375</v>
      </c>
      <c r="F1658" s="16">
        <f t="shared" si="4"/>
        <v>5874025</v>
      </c>
      <c r="G1658" s="16">
        <f t="shared" si="5"/>
        <v>-1902150.161</v>
      </c>
    </row>
    <row r="1659" ht="15.75" customHeight="1">
      <c r="A1659" s="15">
        <v>990.0</v>
      </c>
      <c r="B1659" s="16">
        <f t="shared" si="9"/>
        <v>650</v>
      </c>
      <c r="C1659" s="16">
        <f t="shared" si="1"/>
        <v>2350000</v>
      </c>
      <c r="D1659" s="16">
        <f t="shared" si="2"/>
        <v>2349350</v>
      </c>
      <c r="E1659" s="16">
        <f t="shared" si="3"/>
        <v>-3523375</v>
      </c>
      <c r="F1659" s="16">
        <f t="shared" si="4"/>
        <v>5874025</v>
      </c>
      <c r="G1659" s="16">
        <f t="shared" si="5"/>
        <v>-1901575.161</v>
      </c>
    </row>
    <row r="1660" ht="15.75" customHeight="1">
      <c r="A1660" s="15">
        <v>330.0</v>
      </c>
      <c r="B1660" s="16">
        <f t="shared" si="9"/>
        <v>650</v>
      </c>
      <c r="C1660" s="16">
        <f t="shared" si="1"/>
        <v>2350000</v>
      </c>
      <c r="D1660" s="16">
        <f t="shared" si="2"/>
        <v>2349350</v>
      </c>
      <c r="E1660" s="16">
        <f t="shared" si="3"/>
        <v>-3523375</v>
      </c>
      <c r="F1660" s="16">
        <f t="shared" si="4"/>
        <v>5874025</v>
      </c>
      <c r="G1660" s="16">
        <f t="shared" si="5"/>
        <v>-1902235.161</v>
      </c>
    </row>
    <row r="1661" ht="15.75" customHeight="1">
      <c r="A1661" s="15">
        <v>1880000.0</v>
      </c>
      <c r="B1661" s="16">
        <f t="shared" si="9"/>
        <v>650</v>
      </c>
      <c r="C1661" s="16">
        <f t="shared" si="1"/>
        <v>2350000</v>
      </c>
      <c r="D1661" s="16">
        <f t="shared" si="2"/>
        <v>2349350</v>
      </c>
      <c r="E1661" s="16">
        <f t="shared" si="3"/>
        <v>-3523375</v>
      </c>
      <c r="F1661" s="16">
        <f t="shared" si="4"/>
        <v>5874025</v>
      </c>
      <c r="G1661" s="16">
        <f t="shared" si="5"/>
        <v>-22565.16134</v>
      </c>
    </row>
    <row r="1662" ht="15.75" customHeight="1">
      <c r="A1662" s="15">
        <v>525.0</v>
      </c>
      <c r="B1662" s="16">
        <f t="shared" si="9"/>
        <v>650</v>
      </c>
      <c r="C1662" s="16">
        <f t="shared" si="1"/>
        <v>2350000</v>
      </c>
      <c r="D1662" s="16">
        <f t="shared" si="2"/>
        <v>2349350</v>
      </c>
      <c r="E1662" s="16">
        <f t="shared" si="3"/>
        <v>-3523375</v>
      </c>
      <c r="F1662" s="16">
        <f t="shared" si="4"/>
        <v>5874025</v>
      </c>
      <c r="G1662" s="16">
        <f t="shared" si="5"/>
        <v>-1902040.161</v>
      </c>
    </row>
    <row r="1663" ht="15.75" customHeight="1">
      <c r="A1663" s="15">
        <v>2000000.0</v>
      </c>
      <c r="B1663" s="16">
        <f t="shared" si="9"/>
        <v>650</v>
      </c>
      <c r="C1663" s="16">
        <f t="shared" si="1"/>
        <v>2350000</v>
      </c>
      <c r="D1663" s="16">
        <f t="shared" si="2"/>
        <v>2349350</v>
      </c>
      <c r="E1663" s="16">
        <f t="shared" si="3"/>
        <v>-3523375</v>
      </c>
      <c r="F1663" s="16">
        <f t="shared" si="4"/>
        <v>5874025</v>
      </c>
      <c r="G1663" s="16">
        <f t="shared" si="5"/>
        <v>97434.83866</v>
      </c>
    </row>
    <row r="1664" ht="15.75" customHeight="1">
      <c r="A1664" s="15">
        <v>2500000.0</v>
      </c>
      <c r="B1664" s="16">
        <f t="shared" si="9"/>
        <v>650</v>
      </c>
      <c r="C1664" s="16">
        <f t="shared" si="1"/>
        <v>2350000</v>
      </c>
      <c r="D1664" s="16">
        <f t="shared" si="2"/>
        <v>2349350</v>
      </c>
      <c r="E1664" s="16">
        <f t="shared" si="3"/>
        <v>-3523375</v>
      </c>
      <c r="F1664" s="16">
        <f t="shared" si="4"/>
        <v>5874025</v>
      </c>
      <c r="G1664" s="16">
        <f t="shared" si="5"/>
        <v>597434.8387</v>
      </c>
    </row>
    <row r="1665" ht="15.75" customHeight="1">
      <c r="A1665" s="15">
        <v>2268000.0</v>
      </c>
      <c r="B1665" s="16">
        <f t="shared" si="9"/>
        <v>650</v>
      </c>
      <c r="C1665" s="16">
        <f t="shared" si="1"/>
        <v>2350000</v>
      </c>
      <c r="D1665" s="16">
        <f t="shared" si="2"/>
        <v>2349350</v>
      </c>
      <c r="E1665" s="16">
        <f t="shared" si="3"/>
        <v>-3523375</v>
      </c>
      <c r="F1665" s="16">
        <f t="shared" si="4"/>
        <v>5874025</v>
      </c>
      <c r="G1665" s="16">
        <f t="shared" si="5"/>
        <v>365434.8387</v>
      </c>
    </row>
    <row r="1666" ht="15.75" customHeight="1">
      <c r="A1666" s="15">
        <v>1650000.0</v>
      </c>
      <c r="B1666" s="16">
        <f t="shared" si="9"/>
        <v>650</v>
      </c>
      <c r="C1666" s="16">
        <f t="shared" si="1"/>
        <v>2350000</v>
      </c>
      <c r="D1666" s="16">
        <f t="shared" si="2"/>
        <v>2349350</v>
      </c>
      <c r="E1666" s="16">
        <f t="shared" si="3"/>
        <v>-3523375</v>
      </c>
      <c r="F1666" s="16">
        <f t="shared" si="4"/>
        <v>5874025</v>
      </c>
      <c r="G1666" s="16">
        <f t="shared" si="5"/>
        <v>-252565.1613</v>
      </c>
    </row>
    <row r="1667" ht="15.75" customHeight="1">
      <c r="A1667" s="15">
        <v>2300000.0</v>
      </c>
      <c r="B1667" s="16">
        <f t="shared" si="9"/>
        <v>650</v>
      </c>
      <c r="C1667" s="16">
        <f t="shared" si="1"/>
        <v>2350000</v>
      </c>
      <c r="D1667" s="16">
        <f t="shared" si="2"/>
        <v>2349350</v>
      </c>
      <c r="E1667" s="16">
        <f t="shared" si="3"/>
        <v>-3523375</v>
      </c>
      <c r="F1667" s="16">
        <f t="shared" si="4"/>
        <v>5874025</v>
      </c>
      <c r="G1667" s="16">
        <f t="shared" si="5"/>
        <v>397434.8387</v>
      </c>
    </row>
    <row r="1668" ht="15.75" customHeight="1">
      <c r="A1668" s="15">
        <v>6441600.0</v>
      </c>
      <c r="B1668" s="16">
        <f t="shared" si="9"/>
        <v>650</v>
      </c>
      <c r="C1668" s="16">
        <f t="shared" si="1"/>
        <v>2350000</v>
      </c>
      <c r="D1668" s="16">
        <f t="shared" si="2"/>
        <v>2349350</v>
      </c>
      <c r="E1668" s="16">
        <f t="shared" si="3"/>
        <v>-3523375</v>
      </c>
      <c r="F1668" s="16">
        <f t="shared" si="4"/>
        <v>5874025</v>
      </c>
      <c r="G1668" s="16">
        <f t="shared" si="5"/>
        <v>4539034.839</v>
      </c>
    </row>
    <row r="1669" ht="15.75" customHeight="1">
      <c r="A1669" s="15">
        <v>1200000.0</v>
      </c>
      <c r="B1669" s="16">
        <f t="shared" si="9"/>
        <v>650</v>
      </c>
      <c r="C1669" s="16">
        <f t="shared" si="1"/>
        <v>2350000</v>
      </c>
      <c r="D1669" s="16">
        <f t="shared" si="2"/>
        <v>2349350</v>
      </c>
      <c r="E1669" s="16">
        <f t="shared" si="3"/>
        <v>-3523375</v>
      </c>
      <c r="F1669" s="16">
        <f t="shared" si="4"/>
        <v>5874025</v>
      </c>
      <c r="G1669" s="16">
        <f t="shared" si="5"/>
        <v>-702565.1613</v>
      </c>
    </row>
    <row r="1670" ht="15.75" customHeight="1">
      <c r="A1670" s="15">
        <v>1475000.0</v>
      </c>
      <c r="B1670" s="16">
        <f t="shared" si="9"/>
        <v>650</v>
      </c>
      <c r="C1670" s="16">
        <f t="shared" si="1"/>
        <v>2350000</v>
      </c>
      <c r="D1670" s="16">
        <f t="shared" si="2"/>
        <v>2349350</v>
      </c>
      <c r="E1670" s="16">
        <f t="shared" si="3"/>
        <v>-3523375</v>
      </c>
      <c r="F1670" s="16">
        <f t="shared" si="4"/>
        <v>5874025</v>
      </c>
      <c r="G1670" s="16">
        <f t="shared" si="5"/>
        <v>-427565.1613</v>
      </c>
    </row>
    <row r="1671" ht="15.75" customHeight="1">
      <c r="A1671" s="15">
        <v>1850000.0</v>
      </c>
      <c r="B1671" s="16">
        <f t="shared" si="9"/>
        <v>650</v>
      </c>
      <c r="C1671" s="16">
        <f t="shared" si="1"/>
        <v>2350000</v>
      </c>
      <c r="D1671" s="16">
        <f t="shared" si="2"/>
        <v>2349350</v>
      </c>
      <c r="E1671" s="16">
        <f t="shared" si="3"/>
        <v>-3523375</v>
      </c>
      <c r="F1671" s="16">
        <f t="shared" si="4"/>
        <v>5874025</v>
      </c>
      <c r="G1671" s="16">
        <f t="shared" si="5"/>
        <v>-52565.16134</v>
      </c>
    </row>
    <row r="1672" ht="15.75" customHeight="1">
      <c r="A1672" s="15">
        <v>2000000.0</v>
      </c>
      <c r="B1672" s="16">
        <f t="shared" si="9"/>
        <v>650</v>
      </c>
      <c r="C1672" s="16">
        <f t="shared" si="1"/>
        <v>2350000</v>
      </c>
      <c r="D1672" s="16">
        <f t="shared" si="2"/>
        <v>2349350</v>
      </c>
      <c r="E1672" s="16">
        <f t="shared" si="3"/>
        <v>-3523375</v>
      </c>
      <c r="F1672" s="16">
        <f t="shared" si="4"/>
        <v>5874025</v>
      </c>
      <c r="G1672" s="16">
        <f t="shared" si="5"/>
        <v>97434.83866</v>
      </c>
    </row>
    <row r="1673" ht="15.75" customHeight="1">
      <c r="A1673" s="15">
        <v>1731000.0</v>
      </c>
      <c r="B1673" s="16">
        <f t="shared" si="9"/>
        <v>650</v>
      </c>
      <c r="C1673" s="16">
        <f t="shared" si="1"/>
        <v>2351750</v>
      </c>
      <c r="D1673" s="16">
        <f t="shared" si="2"/>
        <v>2351100</v>
      </c>
      <c r="E1673" s="16">
        <f t="shared" si="3"/>
        <v>-3526000</v>
      </c>
      <c r="F1673" s="16">
        <f t="shared" si="4"/>
        <v>5878400</v>
      </c>
      <c r="G1673" s="16">
        <f t="shared" si="5"/>
        <v>-171565.1613</v>
      </c>
    </row>
    <row r="1674" ht="15.75" customHeight="1">
      <c r="A1674" s="15">
        <v>2715000.0</v>
      </c>
      <c r="B1674" s="16">
        <f t="shared" si="9"/>
        <v>650</v>
      </c>
      <c r="C1674" s="16">
        <f t="shared" si="1"/>
        <v>2353500</v>
      </c>
      <c r="D1674" s="16">
        <f t="shared" si="2"/>
        <v>2352850</v>
      </c>
      <c r="E1674" s="16">
        <f t="shared" si="3"/>
        <v>-3528625</v>
      </c>
      <c r="F1674" s="16">
        <f t="shared" si="4"/>
        <v>5882775</v>
      </c>
      <c r="G1674" s="16">
        <f t="shared" si="5"/>
        <v>812434.8387</v>
      </c>
    </row>
    <row r="1675" ht="15.75" customHeight="1">
      <c r="A1675" s="15">
        <v>2800000.0</v>
      </c>
      <c r="B1675" s="16">
        <f t="shared" si="9"/>
        <v>650</v>
      </c>
      <c r="C1675" s="16">
        <f t="shared" si="1"/>
        <v>2350000</v>
      </c>
      <c r="D1675" s="16">
        <f t="shared" si="2"/>
        <v>2349350</v>
      </c>
      <c r="E1675" s="16">
        <f t="shared" si="3"/>
        <v>-3523375</v>
      </c>
      <c r="F1675" s="16">
        <f t="shared" si="4"/>
        <v>5874025</v>
      </c>
      <c r="G1675" s="16">
        <f t="shared" si="5"/>
        <v>897434.8387</v>
      </c>
    </row>
    <row r="1676" ht="15.75" customHeight="1">
      <c r="A1676" s="15">
        <v>825.0</v>
      </c>
      <c r="B1676" s="16">
        <f t="shared" si="9"/>
        <v>650</v>
      </c>
      <c r="C1676" s="16">
        <f t="shared" si="1"/>
        <v>2350000</v>
      </c>
      <c r="D1676" s="16">
        <f t="shared" si="2"/>
        <v>2349350</v>
      </c>
      <c r="E1676" s="16">
        <f t="shared" si="3"/>
        <v>-3523375</v>
      </c>
      <c r="F1676" s="16">
        <f t="shared" si="4"/>
        <v>5874025</v>
      </c>
      <c r="G1676" s="16">
        <f t="shared" si="5"/>
        <v>-1901740.161</v>
      </c>
    </row>
    <row r="1677" ht="15.75" customHeight="1">
      <c r="A1677" s="15">
        <v>500.0</v>
      </c>
      <c r="B1677" s="16">
        <f t="shared" si="9"/>
        <v>650</v>
      </c>
      <c r="C1677" s="16">
        <f t="shared" si="1"/>
        <v>2350000</v>
      </c>
      <c r="D1677" s="16">
        <f t="shared" si="2"/>
        <v>2349350</v>
      </c>
      <c r="E1677" s="16">
        <f t="shared" si="3"/>
        <v>-3523375</v>
      </c>
      <c r="F1677" s="16">
        <f t="shared" si="4"/>
        <v>5874025</v>
      </c>
      <c r="G1677" s="16">
        <f t="shared" si="5"/>
        <v>-1902065.161</v>
      </c>
    </row>
    <row r="1678" ht="15.75" customHeight="1">
      <c r="A1678" s="15">
        <v>580.0</v>
      </c>
      <c r="B1678" s="16">
        <f t="shared" si="9"/>
        <v>650</v>
      </c>
      <c r="C1678" s="16">
        <f t="shared" si="1"/>
        <v>2350000</v>
      </c>
      <c r="D1678" s="16">
        <f t="shared" si="2"/>
        <v>2349350</v>
      </c>
      <c r="E1678" s="16">
        <f t="shared" si="3"/>
        <v>-3523375</v>
      </c>
      <c r="F1678" s="16">
        <f t="shared" si="4"/>
        <v>5874025</v>
      </c>
      <c r="G1678" s="16">
        <f t="shared" si="5"/>
        <v>-1901985.161</v>
      </c>
    </row>
    <row r="1679" ht="15.75" customHeight="1">
      <c r="A1679" s="15">
        <v>230.0</v>
      </c>
      <c r="B1679" s="16">
        <f t="shared" si="9"/>
        <v>650</v>
      </c>
      <c r="C1679" s="16">
        <f t="shared" si="1"/>
        <v>2350000</v>
      </c>
      <c r="D1679" s="16">
        <f t="shared" si="2"/>
        <v>2349350</v>
      </c>
      <c r="E1679" s="16">
        <f t="shared" si="3"/>
        <v>-3523375</v>
      </c>
      <c r="F1679" s="16">
        <f t="shared" si="4"/>
        <v>5874025</v>
      </c>
      <c r="G1679" s="16">
        <f t="shared" si="5"/>
        <v>-1902335.161</v>
      </c>
    </row>
    <row r="1680" ht="15.75" customHeight="1">
      <c r="A1680" s="15">
        <v>2250000.0</v>
      </c>
      <c r="B1680" s="16">
        <f t="shared" si="9"/>
        <v>650</v>
      </c>
      <c r="C1680" s="16">
        <f t="shared" si="1"/>
        <v>2350000</v>
      </c>
      <c r="D1680" s="16">
        <f t="shared" si="2"/>
        <v>2349350</v>
      </c>
      <c r="E1680" s="16">
        <f t="shared" si="3"/>
        <v>-3523375</v>
      </c>
      <c r="F1680" s="16">
        <f t="shared" si="4"/>
        <v>5874025</v>
      </c>
      <c r="G1680" s="16">
        <f t="shared" si="5"/>
        <v>347434.8387</v>
      </c>
    </row>
    <row r="1681" ht="15.75" customHeight="1">
      <c r="A1681" s="15">
        <v>1250000.0</v>
      </c>
      <c r="B1681" s="16">
        <f t="shared" si="9"/>
        <v>650</v>
      </c>
      <c r="C1681" s="16">
        <f t="shared" si="1"/>
        <v>2351750</v>
      </c>
      <c r="D1681" s="16">
        <f t="shared" si="2"/>
        <v>2351100</v>
      </c>
      <c r="E1681" s="16">
        <f t="shared" si="3"/>
        <v>-3526000</v>
      </c>
      <c r="F1681" s="16">
        <f t="shared" si="4"/>
        <v>5878400</v>
      </c>
      <c r="G1681" s="16">
        <f t="shared" si="5"/>
        <v>-652565.1613</v>
      </c>
    </row>
    <row r="1682" ht="15.75" customHeight="1">
      <c r="A1682" s="15">
        <v>1880000.0</v>
      </c>
      <c r="B1682" s="16">
        <f t="shared" si="9"/>
        <v>650</v>
      </c>
      <c r="C1682" s="16">
        <f t="shared" si="1"/>
        <v>2353500</v>
      </c>
      <c r="D1682" s="16">
        <f t="shared" si="2"/>
        <v>2352850</v>
      </c>
      <c r="E1682" s="16">
        <f t="shared" si="3"/>
        <v>-3528625</v>
      </c>
      <c r="F1682" s="16">
        <f t="shared" si="4"/>
        <v>5882775</v>
      </c>
      <c r="G1682" s="16">
        <f t="shared" si="5"/>
        <v>-22565.16134</v>
      </c>
    </row>
    <row r="1683" ht="15.75" customHeight="1">
      <c r="A1683" s="15">
        <v>265.0</v>
      </c>
      <c r="B1683" s="16">
        <f t="shared" si="9"/>
        <v>650</v>
      </c>
      <c r="C1683" s="16">
        <f t="shared" si="1"/>
        <v>2355250</v>
      </c>
      <c r="D1683" s="16">
        <f t="shared" si="2"/>
        <v>2354600</v>
      </c>
      <c r="E1683" s="16">
        <f t="shared" si="3"/>
        <v>-3531250</v>
      </c>
      <c r="F1683" s="16">
        <f t="shared" si="4"/>
        <v>5887150</v>
      </c>
      <c r="G1683" s="16">
        <f t="shared" si="5"/>
        <v>-1902300.161</v>
      </c>
    </row>
    <row r="1684" ht="15.75" customHeight="1">
      <c r="A1684" s="15">
        <v>130.0</v>
      </c>
      <c r="B1684" s="16">
        <f t="shared" si="9"/>
        <v>650</v>
      </c>
      <c r="C1684" s="16">
        <f t="shared" si="1"/>
        <v>2357000</v>
      </c>
      <c r="D1684" s="16">
        <f t="shared" si="2"/>
        <v>2356350</v>
      </c>
      <c r="E1684" s="16">
        <f t="shared" si="3"/>
        <v>-3533875</v>
      </c>
      <c r="F1684" s="16">
        <f t="shared" si="4"/>
        <v>5891525</v>
      </c>
      <c r="G1684" s="16">
        <f t="shared" si="5"/>
        <v>-1902435.161</v>
      </c>
    </row>
    <row r="1685" ht="15.75" customHeight="1">
      <c r="A1685" s="15">
        <v>425.0</v>
      </c>
      <c r="B1685" s="16">
        <f t="shared" si="9"/>
        <v>650</v>
      </c>
      <c r="C1685" s="16">
        <f t="shared" si="1"/>
        <v>2357062.5</v>
      </c>
      <c r="D1685" s="16">
        <f t="shared" si="2"/>
        <v>2356412.5</v>
      </c>
      <c r="E1685" s="16">
        <f t="shared" si="3"/>
        <v>-3533968.75</v>
      </c>
      <c r="F1685" s="16">
        <f t="shared" si="4"/>
        <v>5891681.25</v>
      </c>
      <c r="G1685" s="16">
        <f t="shared" si="5"/>
        <v>-1902140.161</v>
      </c>
    </row>
    <row r="1686" ht="15.75" customHeight="1">
      <c r="A1686" s="15">
        <v>528.0</v>
      </c>
      <c r="B1686" s="16">
        <f t="shared" si="9"/>
        <v>650</v>
      </c>
      <c r="C1686" s="16">
        <f t="shared" si="1"/>
        <v>2357125</v>
      </c>
      <c r="D1686" s="16">
        <f t="shared" si="2"/>
        <v>2356475</v>
      </c>
      <c r="E1686" s="16">
        <f t="shared" si="3"/>
        <v>-3534062.5</v>
      </c>
      <c r="F1686" s="16">
        <f t="shared" si="4"/>
        <v>5891837.5</v>
      </c>
      <c r="G1686" s="16">
        <f t="shared" si="5"/>
        <v>-1902037.161</v>
      </c>
    </row>
    <row r="1687" ht="15.75" customHeight="1">
      <c r="A1687" s="15">
        <v>585.0</v>
      </c>
      <c r="B1687" s="16">
        <f t="shared" si="9"/>
        <v>650</v>
      </c>
      <c r="C1687" s="16">
        <f t="shared" si="1"/>
        <v>2357187.5</v>
      </c>
      <c r="D1687" s="16">
        <f t="shared" si="2"/>
        <v>2356537.5</v>
      </c>
      <c r="E1687" s="16">
        <f t="shared" si="3"/>
        <v>-3534156.25</v>
      </c>
      <c r="F1687" s="16">
        <f t="shared" si="4"/>
        <v>5891993.75</v>
      </c>
      <c r="G1687" s="16">
        <f t="shared" si="5"/>
        <v>-1901980.161</v>
      </c>
    </row>
    <row r="1688" ht="15.75" customHeight="1">
      <c r="A1688" s="15">
        <v>368.0</v>
      </c>
      <c r="B1688" s="16">
        <f t="shared" si="9"/>
        <v>650</v>
      </c>
      <c r="C1688" s="16">
        <f t="shared" si="1"/>
        <v>2357250</v>
      </c>
      <c r="D1688" s="16">
        <f t="shared" si="2"/>
        <v>2356600</v>
      </c>
      <c r="E1688" s="16">
        <f t="shared" si="3"/>
        <v>-3534250</v>
      </c>
      <c r="F1688" s="16">
        <f t="shared" si="4"/>
        <v>5892150</v>
      </c>
      <c r="G1688" s="16">
        <f t="shared" si="5"/>
        <v>-1902197.161</v>
      </c>
    </row>
    <row r="1689" ht="15.75" customHeight="1">
      <c r="A1689" s="15">
        <v>1180000.0</v>
      </c>
      <c r="B1689" s="16">
        <f t="shared" si="9"/>
        <v>650</v>
      </c>
      <c r="C1689" s="16">
        <f t="shared" si="1"/>
        <v>2362937.5</v>
      </c>
      <c r="D1689" s="16">
        <f t="shared" si="2"/>
        <v>2362287.5</v>
      </c>
      <c r="E1689" s="16">
        <f t="shared" si="3"/>
        <v>-3542781.25</v>
      </c>
      <c r="F1689" s="16">
        <f t="shared" si="4"/>
        <v>5906368.75</v>
      </c>
      <c r="G1689" s="16">
        <f t="shared" si="5"/>
        <v>-722565.1613</v>
      </c>
    </row>
    <row r="1690" ht="15.75" customHeight="1">
      <c r="A1690" s="15">
        <v>3200000.0</v>
      </c>
      <c r="B1690" s="16">
        <f t="shared" si="9"/>
        <v>650</v>
      </c>
      <c r="C1690" s="16">
        <f t="shared" si="1"/>
        <v>2368625</v>
      </c>
      <c r="D1690" s="16">
        <f t="shared" si="2"/>
        <v>2367975</v>
      </c>
      <c r="E1690" s="16">
        <f t="shared" si="3"/>
        <v>-3551312.5</v>
      </c>
      <c r="F1690" s="16">
        <f t="shared" si="4"/>
        <v>5920587.5</v>
      </c>
      <c r="G1690" s="16">
        <f t="shared" si="5"/>
        <v>1297434.839</v>
      </c>
    </row>
    <row r="1691" ht="15.75" customHeight="1">
      <c r="A1691" s="15">
        <v>1800000.0</v>
      </c>
      <c r="B1691" s="16">
        <f t="shared" si="9"/>
        <v>650</v>
      </c>
      <c r="C1691" s="16">
        <f t="shared" si="1"/>
        <v>2357187.5</v>
      </c>
      <c r="D1691" s="16">
        <f t="shared" si="2"/>
        <v>2356537.5</v>
      </c>
      <c r="E1691" s="16">
        <f t="shared" si="3"/>
        <v>-3534156.25</v>
      </c>
      <c r="F1691" s="16">
        <f t="shared" si="4"/>
        <v>5891993.75</v>
      </c>
      <c r="G1691" s="16">
        <f t="shared" si="5"/>
        <v>-102565.1613</v>
      </c>
    </row>
    <row r="1692" ht="15.75" customHeight="1">
      <c r="A1692" s="15">
        <v>370.0</v>
      </c>
      <c r="B1692" s="16">
        <f t="shared" si="9"/>
        <v>650</v>
      </c>
      <c r="C1692" s="16">
        <f t="shared" si="1"/>
        <v>2357250</v>
      </c>
      <c r="D1692" s="16">
        <f t="shared" si="2"/>
        <v>2356600</v>
      </c>
      <c r="E1692" s="16">
        <f t="shared" si="3"/>
        <v>-3534250</v>
      </c>
      <c r="F1692" s="16">
        <f t="shared" si="4"/>
        <v>5892150</v>
      </c>
      <c r="G1692" s="16">
        <f t="shared" si="5"/>
        <v>-1902195.161</v>
      </c>
    </row>
    <row r="1693" ht="15.75" customHeight="1">
      <c r="A1693" s="15">
        <v>525.0</v>
      </c>
      <c r="B1693" s="16">
        <f t="shared" si="9"/>
        <v>650</v>
      </c>
      <c r="C1693" s="16">
        <f t="shared" si="1"/>
        <v>2362937.5</v>
      </c>
      <c r="D1693" s="16">
        <f t="shared" si="2"/>
        <v>2362287.5</v>
      </c>
      <c r="E1693" s="16">
        <f t="shared" si="3"/>
        <v>-3542781.25</v>
      </c>
      <c r="F1693" s="16">
        <f t="shared" si="4"/>
        <v>5906368.75</v>
      </c>
      <c r="G1693" s="16">
        <f t="shared" si="5"/>
        <v>-1902040.161</v>
      </c>
    </row>
    <row r="1694" ht="15.75" customHeight="1">
      <c r="A1694" s="15">
        <v>3300000.0</v>
      </c>
      <c r="B1694" s="16">
        <f t="shared" si="9"/>
        <v>650</v>
      </c>
      <c r="C1694" s="16">
        <f t="shared" si="1"/>
        <v>2368625</v>
      </c>
      <c r="D1694" s="16">
        <f t="shared" si="2"/>
        <v>2367975</v>
      </c>
      <c r="E1694" s="16">
        <f t="shared" si="3"/>
        <v>-3551312.5</v>
      </c>
      <c r="F1694" s="16">
        <f t="shared" si="4"/>
        <v>5920587.5</v>
      </c>
      <c r="G1694" s="16">
        <f t="shared" si="5"/>
        <v>1397434.839</v>
      </c>
    </row>
    <row r="1695" ht="15.75" customHeight="1">
      <c r="A1695" s="15">
        <v>3450000.0</v>
      </c>
      <c r="B1695" s="16">
        <f t="shared" si="9"/>
        <v>650</v>
      </c>
      <c r="C1695" s="16">
        <f t="shared" si="1"/>
        <v>2357187.5</v>
      </c>
      <c r="D1695" s="16">
        <f t="shared" si="2"/>
        <v>2356537.5</v>
      </c>
      <c r="E1695" s="16">
        <f t="shared" si="3"/>
        <v>-3534156.25</v>
      </c>
      <c r="F1695" s="16">
        <f t="shared" si="4"/>
        <v>5891993.75</v>
      </c>
      <c r="G1695" s="16">
        <f t="shared" si="5"/>
        <v>1547434.839</v>
      </c>
    </row>
    <row r="1696" ht="15.75" customHeight="1">
      <c r="A1696" s="15">
        <v>3000000.0</v>
      </c>
      <c r="B1696" s="16">
        <f t="shared" si="9"/>
        <v>650</v>
      </c>
      <c r="C1696" s="16">
        <f t="shared" si="1"/>
        <v>2357000</v>
      </c>
      <c r="D1696" s="16">
        <f t="shared" si="2"/>
        <v>2356350</v>
      </c>
      <c r="E1696" s="16">
        <f t="shared" si="3"/>
        <v>-3533875</v>
      </c>
      <c r="F1696" s="16">
        <f t="shared" si="4"/>
        <v>5891525</v>
      </c>
      <c r="G1696" s="16">
        <f t="shared" si="5"/>
        <v>1097434.839</v>
      </c>
    </row>
    <row r="1697" ht="15.75" customHeight="1">
      <c r="A1697" s="15">
        <v>3600000.0</v>
      </c>
      <c r="B1697" s="16">
        <f t="shared" si="9"/>
        <v>650</v>
      </c>
      <c r="C1697" s="16">
        <f t="shared" si="1"/>
        <v>2351750</v>
      </c>
      <c r="D1697" s="16">
        <f t="shared" si="2"/>
        <v>2351100</v>
      </c>
      <c r="E1697" s="16">
        <f t="shared" si="3"/>
        <v>-3526000</v>
      </c>
      <c r="F1697" s="16">
        <f t="shared" si="4"/>
        <v>5878400</v>
      </c>
      <c r="G1697" s="16">
        <f t="shared" si="5"/>
        <v>1697434.839</v>
      </c>
    </row>
    <row r="1698" ht="15.75" customHeight="1">
      <c r="A1698" s="15">
        <v>2750000.0</v>
      </c>
      <c r="B1698" s="16">
        <f t="shared" si="9"/>
        <v>650</v>
      </c>
      <c r="C1698" s="16">
        <f t="shared" si="1"/>
        <v>2350000</v>
      </c>
      <c r="D1698" s="16">
        <f t="shared" si="2"/>
        <v>2349350</v>
      </c>
      <c r="E1698" s="16">
        <f t="shared" si="3"/>
        <v>-3523375</v>
      </c>
      <c r="F1698" s="16">
        <f t="shared" si="4"/>
        <v>5874025</v>
      </c>
      <c r="G1698" s="16">
        <f t="shared" si="5"/>
        <v>847434.8387</v>
      </c>
    </row>
    <row r="1699" ht="15.75" customHeight="1">
      <c r="A1699" s="15">
        <v>1160000.0</v>
      </c>
      <c r="B1699" s="16">
        <f t="shared" si="9"/>
        <v>650</v>
      </c>
      <c r="C1699" s="16">
        <f t="shared" si="1"/>
        <v>2350000</v>
      </c>
      <c r="D1699" s="16">
        <f t="shared" si="2"/>
        <v>2349350</v>
      </c>
      <c r="E1699" s="16">
        <f t="shared" si="3"/>
        <v>-3523375</v>
      </c>
      <c r="F1699" s="16">
        <f t="shared" si="4"/>
        <v>5874025</v>
      </c>
      <c r="G1699" s="16">
        <f t="shared" si="5"/>
        <v>-742565.1613</v>
      </c>
    </row>
    <row r="1700" ht="15.75" customHeight="1">
      <c r="A1700" s="15">
        <v>2950000.0</v>
      </c>
      <c r="B1700" s="16">
        <f t="shared" si="9"/>
        <v>650</v>
      </c>
      <c r="C1700" s="16">
        <f t="shared" si="1"/>
        <v>2350000</v>
      </c>
      <c r="D1700" s="16">
        <f t="shared" si="2"/>
        <v>2349350</v>
      </c>
      <c r="E1700" s="16">
        <f t="shared" si="3"/>
        <v>-3523375</v>
      </c>
      <c r="F1700" s="16">
        <f t="shared" si="4"/>
        <v>5874025</v>
      </c>
      <c r="G1700" s="16">
        <f t="shared" si="5"/>
        <v>1047434.839</v>
      </c>
    </row>
    <row r="1701" ht="15.75" customHeight="1">
      <c r="A1701" s="15">
        <v>2980000.0</v>
      </c>
      <c r="B1701" s="16">
        <f t="shared" si="9"/>
        <v>650</v>
      </c>
      <c r="C1701" s="16">
        <f t="shared" si="1"/>
        <v>2350000</v>
      </c>
      <c r="D1701" s="16">
        <f t="shared" si="2"/>
        <v>2349350</v>
      </c>
      <c r="E1701" s="16">
        <f t="shared" si="3"/>
        <v>-3523375</v>
      </c>
      <c r="F1701" s="16">
        <f t="shared" si="4"/>
        <v>5874025</v>
      </c>
      <c r="G1701" s="16">
        <f t="shared" si="5"/>
        <v>1077434.839</v>
      </c>
    </row>
    <row r="1702" ht="15.75" customHeight="1">
      <c r="A1702" s="15">
        <v>4500000.0</v>
      </c>
      <c r="B1702" s="16">
        <f t="shared" si="9"/>
        <v>650</v>
      </c>
      <c r="C1702" s="16">
        <f t="shared" si="1"/>
        <v>2350000</v>
      </c>
      <c r="D1702" s="16">
        <f t="shared" si="2"/>
        <v>2349350</v>
      </c>
      <c r="E1702" s="16">
        <f t="shared" si="3"/>
        <v>-3523375</v>
      </c>
      <c r="F1702" s="16">
        <f t="shared" si="4"/>
        <v>5874025</v>
      </c>
      <c r="G1702" s="16">
        <f t="shared" si="5"/>
        <v>2597434.839</v>
      </c>
    </row>
    <row r="1703" ht="15.75" customHeight="1">
      <c r="A1703" s="15">
        <v>3100000.0</v>
      </c>
      <c r="B1703" s="16">
        <f t="shared" si="9"/>
        <v>650</v>
      </c>
      <c r="C1703" s="16">
        <f t="shared" si="1"/>
        <v>2350000</v>
      </c>
      <c r="D1703" s="16">
        <f t="shared" si="2"/>
        <v>2349350</v>
      </c>
      <c r="E1703" s="16">
        <f t="shared" si="3"/>
        <v>-3523375</v>
      </c>
      <c r="F1703" s="16">
        <f t="shared" si="4"/>
        <v>5874025</v>
      </c>
      <c r="G1703" s="16">
        <f t="shared" si="5"/>
        <v>1197434.839</v>
      </c>
    </row>
    <row r="1704" ht="15.75" customHeight="1">
      <c r="A1704" s="15">
        <v>1130000.0</v>
      </c>
      <c r="B1704" s="16">
        <f t="shared" si="9"/>
        <v>650</v>
      </c>
      <c r="C1704" s="16">
        <f t="shared" si="1"/>
        <v>2350000</v>
      </c>
      <c r="D1704" s="16">
        <f t="shared" si="2"/>
        <v>2349350</v>
      </c>
      <c r="E1704" s="16">
        <f t="shared" si="3"/>
        <v>-3523375</v>
      </c>
      <c r="F1704" s="16">
        <f t="shared" si="4"/>
        <v>5874025</v>
      </c>
      <c r="G1704" s="16">
        <f t="shared" si="5"/>
        <v>-772565.1613</v>
      </c>
    </row>
    <row r="1705" ht="15.75" customHeight="1">
      <c r="A1705" s="15">
        <v>820.0</v>
      </c>
      <c r="B1705" s="16">
        <f t="shared" si="9"/>
        <v>650</v>
      </c>
      <c r="C1705" s="16">
        <f t="shared" si="1"/>
        <v>2350000</v>
      </c>
      <c r="D1705" s="16">
        <f t="shared" si="2"/>
        <v>2349350</v>
      </c>
      <c r="E1705" s="16">
        <f t="shared" si="3"/>
        <v>-3523375</v>
      </c>
      <c r="F1705" s="16">
        <f t="shared" si="4"/>
        <v>5874025</v>
      </c>
      <c r="G1705" s="16">
        <f t="shared" si="5"/>
        <v>-1901745.161</v>
      </c>
    </row>
    <row r="1706" ht="15.75" customHeight="1">
      <c r="A1706" s="15">
        <v>830.0</v>
      </c>
      <c r="B1706" s="16">
        <f t="shared" si="9"/>
        <v>650</v>
      </c>
      <c r="C1706" s="16">
        <f t="shared" si="1"/>
        <v>2350000</v>
      </c>
      <c r="D1706" s="16">
        <f t="shared" si="2"/>
        <v>2349350</v>
      </c>
      <c r="E1706" s="16">
        <f t="shared" si="3"/>
        <v>-3523375</v>
      </c>
      <c r="F1706" s="16">
        <f t="shared" si="4"/>
        <v>5874025</v>
      </c>
      <c r="G1706" s="16">
        <f t="shared" si="5"/>
        <v>-1901735.161</v>
      </c>
    </row>
    <row r="1707" ht="15.75" customHeight="1">
      <c r="A1707" s="15">
        <v>2500000.0</v>
      </c>
      <c r="B1707" s="16">
        <f t="shared" si="9"/>
        <v>650</v>
      </c>
      <c r="C1707" s="16">
        <f t="shared" si="1"/>
        <v>2350000</v>
      </c>
      <c r="D1707" s="16">
        <f t="shared" si="2"/>
        <v>2349350</v>
      </c>
      <c r="E1707" s="16">
        <f t="shared" si="3"/>
        <v>-3523375</v>
      </c>
      <c r="F1707" s="16">
        <f t="shared" si="4"/>
        <v>5874025</v>
      </c>
      <c r="G1707" s="16">
        <f t="shared" si="5"/>
        <v>597434.8387</v>
      </c>
    </row>
    <row r="1708" ht="15.75" customHeight="1">
      <c r="A1708" s="15">
        <v>1950000.0</v>
      </c>
      <c r="B1708" s="16">
        <f t="shared" si="9"/>
        <v>650</v>
      </c>
      <c r="C1708" s="16">
        <f t="shared" si="1"/>
        <v>2350000</v>
      </c>
      <c r="D1708" s="16">
        <f t="shared" si="2"/>
        <v>2349350</v>
      </c>
      <c r="E1708" s="16">
        <f t="shared" si="3"/>
        <v>-3523375</v>
      </c>
      <c r="F1708" s="16">
        <f t="shared" si="4"/>
        <v>5874025</v>
      </c>
      <c r="G1708" s="16">
        <f t="shared" si="5"/>
        <v>47434.83866</v>
      </c>
    </row>
    <row r="1709" ht="15.75" customHeight="1">
      <c r="A1709" s="15">
        <v>1300000.0</v>
      </c>
      <c r="B1709" s="16">
        <f t="shared" si="9"/>
        <v>650</v>
      </c>
      <c r="C1709" s="16">
        <f t="shared" si="1"/>
        <v>2350000</v>
      </c>
      <c r="D1709" s="16">
        <f t="shared" si="2"/>
        <v>2349350</v>
      </c>
      <c r="E1709" s="16">
        <f t="shared" si="3"/>
        <v>-3523375</v>
      </c>
      <c r="F1709" s="16">
        <f t="shared" si="4"/>
        <v>5874025</v>
      </c>
      <c r="G1709" s="16">
        <f t="shared" si="5"/>
        <v>-602565.1613</v>
      </c>
    </row>
    <row r="1710" ht="15.75" customHeight="1">
      <c r="A1710" s="15">
        <v>1.6E7</v>
      </c>
      <c r="B1710" s="16">
        <f t="shared" si="9"/>
        <v>650</v>
      </c>
      <c r="C1710" s="16">
        <f t="shared" si="1"/>
        <v>2350000</v>
      </c>
      <c r="D1710" s="16">
        <f t="shared" si="2"/>
        <v>2349350</v>
      </c>
      <c r="E1710" s="16">
        <f t="shared" si="3"/>
        <v>-3523375</v>
      </c>
      <c r="F1710" s="16">
        <f t="shared" si="4"/>
        <v>5874025</v>
      </c>
      <c r="G1710" s="16">
        <f t="shared" si="5"/>
        <v>14097434.84</v>
      </c>
    </row>
    <row r="1711" ht="15.75" customHeight="1">
      <c r="A1711" s="15">
        <v>2500000.0</v>
      </c>
      <c r="B1711" s="16">
        <f t="shared" si="9"/>
        <v>650</v>
      </c>
      <c r="C1711" s="16">
        <f t="shared" si="1"/>
        <v>2350000</v>
      </c>
      <c r="D1711" s="16">
        <f t="shared" si="2"/>
        <v>2349350</v>
      </c>
      <c r="E1711" s="16">
        <f t="shared" si="3"/>
        <v>-3523375</v>
      </c>
      <c r="F1711" s="16">
        <f t="shared" si="4"/>
        <v>5874025</v>
      </c>
      <c r="G1711" s="16">
        <f t="shared" si="5"/>
        <v>597434.8387</v>
      </c>
    </row>
    <row r="1712" ht="15.75" customHeight="1">
      <c r="A1712" s="15">
        <v>3600000.0</v>
      </c>
      <c r="B1712" s="16">
        <f t="shared" si="9"/>
        <v>650</v>
      </c>
      <c r="C1712" s="16">
        <f t="shared" si="1"/>
        <v>2350000</v>
      </c>
      <c r="D1712" s="16">
        <f t="shared" si="2"/>
        <v>2349350</v>
      </c>
      <c r="E1712" s="16">
        <f t="shared" si="3"/>
        <v>-3523375</v>
      </c>
      <c r="F1712" s="16">
        <f t="shared" si="4"/>
        <v>5874025</v>
      </c>
      <c r="G1712" s="16">
        <f t="shared" si="5"/>
        <v>1697434.839</v>
      </c>
    </row>
    <row r="1713" ht="15.75" customHeight="1">
      <c r="A1713" s="15">
        <v>4450000.0</v>
      </c>
      <c r="B1713" s="16">
        <f t="shared" si="9"/>
        <v>650</v>
      </c>
      <c r="C1713" s="16">
        <f t="shared" si="1"/>
        <v>2350000</v>
      </c>
      <c r="D1713" s="16">
        <f t="shared" si="2"/>
        <v>2349350</v>
      </c>
      <c r="E1713" s="16">
        <f t="shared" si="3"/>
        <v>-3523375</v>
      </c>
      <c r="F1713" s="16">
        <f t="shared" si="4"/>
        <v>5874025</v>
      </c>
      <c r="G1713" s="16">
        <f t="shared" si="5"/>
        <v>2547434.839</v>
      </c>
    </row>
    <row r="1714" ht="15.75" customHeight="1">
      <c r="A1714" s="15">
        <v>537.0</v>
      </c>
      <c r="B1714" s="16">
        <f t="shared" si="9"/>
        <v>650</v>
      </c>
      <c r="C1714" s="16">
        <f t="shared" si="1"/>
        <v>2350000</v>
      </c>
      <c r="D1714" s="16">
        <f t="shared" si="2"/>
        <v>2349350</v>
      </c>
      <c r="E1714" s="16">
        <f t="shared" si="3"/>
        <v>-3523375</v>
      </c>
      <c r="F1714" s="16">
        <f t="shared" si="4"/>
        <v>5874025</v>
      </c>
      <c r="G1714" s="16">
        <f t="shared" si="5"/>
        <v>-1902028.161</v>
      </c>
    </row>
    <row r="1715" ht="15.75" customHeight="1">
      <c r="A1715" s="15">
        <v>700.0</v>
      </c>
      <c r="B1715" s="16">
        <f t="shared" si="9"/>
        <v>650</v>
      </c>
      <c r="C1715" s="16">
        <f t="shared" si="1"/>
        <v>2350000</v>
      </c>
      <c r="D1715" s="16">
        <f t="shared" si="2"/>
        <v>2349350</v>
      </c>
      <c r="E1715" s="16">
        <f t="shared" si="3"/>
        <v>-3523375</v>
      </c>
      <c r="F1715" s="16">
        <f t="shared" si="4"/>
        <v>5874025</v>
      </c>
      <c r="G1715" s="16">
        <f t="shared" si="5"/>
        <v>-1901865.161</v>
      </c>
    </row>
    <row r="1716" ht="15.75" customHeight="1">
      <c r="A1716" s="15">
        <v>850.0</v>
      </c>
      <c r="B1716" s="16">
        <f t="shared" si="9"/>
        <v>650</v>
      </c>
      <c r="C1716" s="16">
        <f t="shared" si="1"/>
        <v>2350000</v>
      </c>
      <c r="D1716" s="16">
        <f t="shared" si="2"/>
        <v>2349350</v>
      </c>
      <c r="E1716" s="16">
        <f t="shared" si="3"/>
        <v>-3523375</v>
      </c>
      <c r="F1716" s="16">
        <f t="shared" si="4"/>
        <v>5874025</v>
      </c>
      <c r="G1716" s="16">
        <f t="shared" si="5"/>
        <v>-1901715.161</v>
      </c>
    </row>
    <row r="1717" ht="15.75" customHeight="1">
      <c r="A1717" s="15">
        <v>597.0</v>
      </c>
      <c r="B1717" s="16">
        <f t="shared" si="9"/>
        <v>650</v>
      </c>
      <c r="C1717" s="16">
        <f t="shared" si="1"/>
        <v>2350000</v>
      </c>
      <c r="D1717" s="16">
        <f t="shared" si="2"/>
        <v>2349350</v>
      </c>
      <c r="E1717" s="16">
        <f t="shared" si="3"/>
        <v>-3523375</v>
      </c>
      <c r="F1717" s="16">
        <f t="shared" si="4"/>
        <v>5874025</v>
      </c>
      <c r="G1717" s="16">
        <f t="shared" si="5"/>
        <v>-1901968.161</v>
      </c>
    </row>
    <row r="1718" ht="15.75" customHeight="1">
      <c r="A1718" s="15">
        <v>750.0</v>
      </c>
      <c r="B1718" s="16">
        <f t="shared" si="9"/>
        <v>650</v>
      </c>
      <c r="C1718" s="16">
        <f t="shared" si="1"/>
        <v>2350000</v>
      </c>
      <c r="D1718" s="16">
        <f t="shared" si="2"/>
        <v>2349350</v>
      </c>
      <c r="E1718" s="16">
        <f t="shared" si="3"/>
        <v>-3523375</v>
      </c>
      <c r="F1718" s="16">
        <f t="shared" si="4"/>
        <v>5874025</v>
      </c>
      <c r="G1718" s="16">
        <f t="shared" si="5"/>
        <v>-1901815.161</v>
      </c>
    </row>
    <row r="1719" ht="15.75" customHeight="1">
      <c r="A1719" s="15">
        <v>2650000.0</v>
      </c>
      <c r="B1719" s="16">
        <f t="shared" si="9"/>
        <v>650</v>
      </c>
      <c r="C1719" s="16">
        <f t="shared" si="1"/>
        <v>2350000</v>
      </c>
      <c r="D1719" s="16">
        <f t="shared" si="2"/>
        <v>2349350</v>
      </c>
      <c r="E1719" s="16">
        <f t="shared" si="3"/>
        <v>-3523375</v>
      </c>
      <c r="F1719" s="16">
        <f t="shared" si="4"/>
        <v>5874025</v>
      </c>
      <c r="G1719" s="16">
        <f t="shared" si="5"/>
        <v>747434.8387</v>
      </c>
    </row>
    <row r="1720" ht="15.75" customHeight="1">
      <c r="A1720" s="15">
        <v>1450000.0</v>
      </c>
      <c r="B1720" s="16">
        <f t="shared" si="9"/>
        <v>650</v>
      </c>
      <c r="C1720" s="16">
        <f t="shared" si="1"/>
        <v>2350000</v>
      </c>
      <c r="D1720" s="16">
        <f t="shared" si="2"/>
        <v>2349350</v>
      </c>
      <c r="E1720" s="16">
        <f t="shared" si="3"/>
        <v>-3523375</v>
      </c>
      <c r="F1720" s="16">
        <f t="shared" si="4"/>
        <v>5874025</v>
      </c>
      <c r="G1720" s="16">
        <f t="shared" si="5"/>
        <v>-452565.1613</v>
      </c>
    </row>
    <row r="1721" ht="15.75" customHeight="1">
      <c r="A1721" s="15">
        <v>1490000.0</v>
      </c>
      <c r="B1721" s="16">
        <f t="shared" si="9"/>
        <v>650</v>
      </c>
      <c r="C1721" s="16">
        <f t="shared" si="1"/>
        <v>2350000</v>
      </c>
      <c r="D1721" s="16">
        <f t="shared" si="2"/>
        <v>2349350</v>
      </c>
      <c r="E1721" s="16">
        <f t="shared" si="3"/>
        <v>-3523375</v>
      </c>
      <c r="F1721" s="16">
        <f t="shared" si="4"/>
        <v>5874025</v>
      </c>
      <c r="G1721" s="16">
        <f t="shared" si="5"/>
        <v>-412565.1613</v>
      </c>
    </row>
    <row r="1722" ht="15.75" customHeight="1">
      <c r="A1722" s="15">
        <v>1550000.0</v>
      </c>
      <c r="B1722" s="16">
        <f t="shared" si="9"/>
        <v>650</v>
      </c>
      <c r="C1722" s="16">
        <f t="shared" si="1"/>
        <v>2350000</v>
      </c>
      <c r="D1722" s="16">
        <f t="shared" si="2"/>
        <v>2349350</v>
      </c>
      <c r="E1722" s="16">
        <f t="shared" si="3"/>
        <v>-3523375</v>
      </c>
      <c r="F1722" s="16">
        <f t="shared" si="4"/>
        <v>5874025</v>
      </c>
      <c r="G1722" s="16">
        <f t="shared" si="5"/>
        <v>-352565.1613</v>
      </c>
    </row>
    <row r="1723" ht="15.75" customHeight="1">
      <c r="A1723" s="15">
        <v>4200000.0</v>
      </c>
      <c r="B1723" s="16">
        <f t="shared" si="9"/>
        <v>650</v>
      </c>
      <c r="C1723" s="16">
        <f t="shared" si="1"/>
        <v>2350000</v>
      </c>
      <c r="D1723" s="16">
        <f t="shared" si="2"/>
        <v>2349350</v>
      </c>
      <c r="E1723" s="16">
        <f t="shared" si="3"/>
        <v>-3523375</v>
      </c>
      <c r="F1723" s="16">
        <f t="shared" si="4"/>
        <v>5874025</v>
      </c>
      <c r="G1723" s="16">
        <f t="shared" si="5"/>
        <v>2297434.839</v>
      </c>
    </row>
    <row r="1724" ht="15.75" customHeight="1">
      <c r="A1724" s="15">
        <v>1250000.0</v>
      </c>
      <c r="B1724" s="16">
        <f t="shared" si="9"/>
        <v>650</v>
      </c>
      <c r="C1724" s="16">
        <f t="shared" si="1"/>
        <v>2350000</v>
      </c>
      <c r="D1724" s="16">
        <f t="shared" si="2"/>
        <v>2349350</v>
      </c>
      <c r="E1724" s="16">
        <f t="shared" si="3"/>
        <v>-3523375</v>
      </c>
      <c r="F1724" s="16">
        <f t="shared" si="4"/>
        <v>5874025</v>
      </c>
      <c r="G1724" s="16">
        <f t="shared" si="5"/>
        <v>-652565.1613</v>
      </c>
    </row>
    <row r="1725" ht="15.75" customHeight="1">
      <c r="A1725" s="15">
        <v>350.0</v>
      </c>
      <c r="B1725" s="16">
        <f t="shared" si="9"/>
        <v>650</v>
      </c>
      <c r="C1725" s="16">
        <f t="shared" si="1"/>
        <v>2350000</v>
      </c>
      <c r="D1725" s="16">
        <f t="shared" si="2"/>
        <v>2349350</v>
      </c>
      <c r="E1725" s="16">
        <f t="shared" si="3"/>
        <v>-3523375</v>
      </c>
      <c r="F1725" s="16">
        <f t="shared" si="4"/>
        <v>5874025</v>
      </c>
      <c r="G1725" s="16">
        <f t="shared" si="5"/>
        <v>-1902215.161</v>
      </c>
    </row>
    <row r="1726" ht="15.75" customHeight="1">
      <c r="A1726" s="15">
        <v>530.0</v>
      </c>
      <c r="B1726" s="16">
        <f t="shared" si="9"/>
        <v>650</v>
      </c>
      <c r="C1726" s="16">
        <f t="shared" si="1"/>
        <v>2350000</v>
      </c>
      <c r="D1726" s="16">
        <f t="shared" si="2"/>
        <v>2349350</v>
      </c>
      <c r="E1726" s="16">
        <f t="shared" si="3"/>
        <v>-3523375</v>
      </c>
      <c r="F1726" s="16">
        <f t="shared" si="4"/>
        <v>5874025</v>
      </c>
      <c r="G1726" s="16">
        <f t="shared" si="5"/>
        <v>-1902035.161</v>
      </c>
    </row>
    <row r="1727" ht="15.75" customHeight="1">
      <c r="A1727" s="15">
        <v>780.0</v>
      </c>
      <c r="B1727" s="16">
        <f t="shared" si="9"/>
        <v>650</v>
      </c>
      <c r="C1727" s="16">
        <f t="shared" si="1"/>
        <v>2350000</v>
      </c>
      <c r="D1727" s="16">
        <f t="shared" si="2"/>
        <v>2349350</v>
      </c>
      <c r="E1727" s="16">
        <f t="shared" si="3"/>
        <v>-3523375</v>
      </c>
      <c r="F1727" s="16">
        <f t="shared" si="4"/>
        <v>5874025</v>
      </c>
      <c r="G1727" s="16">
        <f t="shared" si="5"/>
        <v>-1901785.161</v>
      </c>
    </row>
    <row r="1728" ht="15.75" customHeight="1">
      <c r="A1728" s="15">
        <v>880.0</v>
      </c>
      <c r="B1728" s="16">
        <f t="shared" si="9"/>
        <v>650</v>
      </c>
      <c r="C1728" s="16">
        <f t="shared" si="1"/>
        <v>2350000</v>
      </c>
      <c r="D1728" s="16">
        <f t="shared" si="2"/>
        <v>2349350</v>
      </c>
      <c r="E1728" s="16">
        <f t="shared" si="3"/>
        <v>-3523375</v>
      </c>
      <c r="F1728" s="16">
        <f t="shared" si="4"/>
        <v>5874025</v>
      </c>
      <c r="G1728" s="16">
        <f t="shared" si="5"/>
        <v>-1901685.161</v>
      </c>
    </row>
    <row r="1729" ht="15.75" customHeight="1">
      <c r="A1729" s="15">
        <v>3500000.0</v>
      </c>
      <c r="B1729" s="16">
        <f t="shared" si="9"/>
        <v>650</v>
      </c>
      <c r="C1729" s="16">
        <f t="shared" si="1"/>
        <v>2350000</v>
      </c>
      <c r="D1729" s="16">
        <f t="shared" si="2"/>
        <v>2349350</v>
      </c>
      <c r="E1729" s="16">
        <f t="shared" si="3"/>
        <v>-3523375</v>
      </c>
      <c r="F1729" s="16">
        <f t="shared" si="4"/>
        <v>5874025</v>
      </c>
      <c r="G1729" s="16">
        <f t="shared" si="5"/>
        <v>1597434.839</v>
      </c>
    </row>
    <row r="1730" ht="15.75" customHeight="1">
      <c r="A1730" s="15">
        <v>3300000.0</v>
      </c>
      <c r="B1730" s="16">
        <f t="shared" si="9"/>
        <v>650</v>
      </c>
      <c r="C1730" s="16">
        <f t="shared" si="1"/>
        <v>2350000</v>
      </c>
      <c r="D1730" s="16">
        <f t="shared" si="2"/>
        <v>2349350</v>
      </c>
      <c r="E1730" s="16">
        <f t="shared" si="3"/>
        <v>-3523375</v>
      </c>
      <c r="F1730" s="16">
        <f t="shared" si="4"/>
        <v>5874025</v>
      </c>
      <c r="G1730" s="16">
        <f t="shared" si="5"/>
        <v>1397434.839</v>
      </c>
    </row>
    <row r="1731" ht="15.75" customHeight="1">
      <c r="A1731" s="15">
        <v>2890000.0</v>
      </c>
      <c r="B1731" s="16">
        <f t="shared" si="9"/>
        <v>650</v>
      </c>
      <c r="C1731" s="16">
        <f t="shared" si="1"/>
        <v>2350000</v>
      </c>
      <c r="D1731" s="16">
        <f t="shared" si="2"/>
        <v>2349350</v>
      </c>
      <c r="E1731" s="16">
        <f t="shared" si="3"/>
        <v>-3523375</v>
      </c>
      <c r="F1731" s="16">
        <f t="shared" si="4"/>
        <v>5874025</v>
      </c>
      <c r="G1731" s="16">
        <f t="shared" si="5"/>
        <v>987434.8387</v>
      </c>
    </row>
    <row r="1732" ht="15.75" customHeight="1">
      <c r="A1732" s="15">
        <v>860.0</v>
      </c>
      <c r="B1732" s="16">
        <f t="shared" si="9"/>
        <v>650</v>
      </c>
      <c r="C1732" s="16">
        <f t="shared" si="1"/>
        <v>2350000</v>
      </c>
      <c r="D1732" s="16">
        <f t="shared" si="2"/>
        <v>2349350</v>
      </c>
      <c r="E1732" s="16">
        <f t="shared" si="3"/>
        <v>-3523375</v>
      </c>
      <c r="F1732" s="16">
        <f t="shared" si="4"/>
        <v>5874025</v>
      </c>
      <c r="G1732" s="16">
        <f t="shared" si="5"/>
        <v>-1901705.161</v>
      </c>
    </row>
    <row r="1733" ht="15.75" customHeight="1">
      <c r="A1733" s="15">
        <v>2500000.0</v>
      </c>
      <c r="B1733" s="16">
        <f t="shared" si="9"/>
        <v>650</v>
      </c>
      <c r="C1733" s="16">
        <f t="shared" si="1"/>
        <v>2350000</v>
      </c>
      <c r="D1733" s="16">
        <f t="shared" si="2"/>
        <v>2349350</v>
      </c>
      <c r="E1733" s="16">
        <f t="shared" si="3"/>
        <v>-3523375</v>
      </c>
      <c r="F1733" s="16">
        <f t="shared" si="4"/>
        <v>5874025</v>
      </c>
      <c r="G1733" s="16">
        <f t="shared" si="5"/>
        <v>597434.8387</v>
      </c>
    </row>
    <row r="1734" ht="15.75" customHeight="1">
      <c r="A1734" s="15">
        <v>710.0</v>
      </c>
      <c r="B1734" s="16">
        <f t="shared" si="9"/>
        <v>650</v>
      </c>
      <c r="C1734" s="16">
        <f t="shared" si="1"/>
        <v>2350000</v>
      </c>
      <c r="D1734" s="16">
        <f t="shared" si="2"/>
        <v>2349350</v>
      </c>
      <c r="E1734" s="16">
        <f t="shared" si="3"/>
        <v>-3523375</v>
      </c>
      <c r="F1734" s="16">
        <f t="shared" si="4"/>
        <v>5874025</v>
      </c>
      <c r="G1734" s="16">
        <f t="shared" si="5"/>
        <v>-1901855.161</v>
      </c>
    </row>
    <row r="1735" ht="15.75" customHeight="1">
      <c r="A1735" s="15">
        <v>950.0</v>
      </c>
      <c r="B1735" s="16">
        <f t="shared" si="9"/>
        <v>650</v>
      </c>
      <c r="C1735" s="16">
        <f t="shared" si="1"/>
        <v>2350000</v>
      </c>
      <c r="D1735" s="16">
        <f t="shared" si="2"/>
        <v>2349350</v>
      </c>
      <c r="E1735" s="16">
        <f t="shared" si="3"/>
        <v>-3523375</v>
      </c>
      <c r="F1735" s="16">
        <f t="shared" si="4"/>
        <v>5874025</v>
      </c>
      <c r="G1735" s="16">
        <f t="shared" si="5"/>
        <v>-1901615.161</v>
      </c>
    </row>
    <row r="1736" ht="15.75" customHeight="1">
      <c r="A1736" s="15">
        <v>1320000.0</v>
      </c>
      <c r="B1736" s="16">
        <f t="shared" si="9"/>
        <v>650</v>
      </c>
      <c r="C1736" s="16">
        <f t="shared" si="1"/>
        <v>2350000</v>
      </c>
      <c r="D1736" s="16">
        <f t="shared" si="2"/>
        <v>2349350</v>
      </c>
      <c r="E1736" s="16">
        <f t="shared" si="3"/>
        <v>-3523375</v>
      </c>
      <c r="F1736" s="16">
        <f t="shared" si="4"/>
        <v>5874025</v>
      </c>
      <c r="G1736" s="16">
        <f t="shared" si="5"/>
        <v>-582565.1613</v>
      </c>
    </row>
    <row r="1737" ht="15.75" customHeight="1">
      <c r="A1737" s="15">
        <v>1150000.0</v>
      </c>
      <c r="B1737" s="16">
        <f t="shared" si="9"/>
        <v>650</v>
      </c>
      <c r="C1737" s="16">
        <f t="shared" si="1"/>
        <v>2350000</v>
      </c>
      <c r="D1737" s="16">
        <f t="shared" si="2"/>
        <v>2349350</v>
      </c>
      <c r="E1737" s="16">
        <f t="shared" si="3"/>
        <v>-3523375</v>
      </c>
      <c r="F1737" s="16">
        <f t="shared" si="4"/>
        <v>5874025</v>
      </c>
      <c r="G1737" s="16">
        <f t="shared" si="5"/>
        <v>-752565.1613</v>
      </c>
    </row>
    <row r="1738" ht="15.75" customHeight="1">
      <c r="A1738" s="15">
        <v>500.0</v>
      </c>
      <c r="B1738" s="16">
        <f t="shared" si="9"/>
        <v>650</v>
      </c>
      <c r="C1738" s="16">
        <f t="shared" si="1"/>
        <v>2350000</v>
      </c>
      <c r="D1738" s="16">
        <f t="shared" si="2"/>
        <v>2349350</v>
      </c>
      <c r="E1738" s="16">
        <f t="shared" si="3"/>
        <v>-3523375</v>
      </c>
      <c r="F1738" s="16">
        <f t="shared" si="4"/>
        <v>5874025</v>
      </c>
      <c r="G1738" s="16">
        <f t="shared" si="5"/>
        <v>-1902065.161</v>
      </c>
    </row>
    <row r="1739" ht="15.75" customHeight="1">
      <c r="A1739" s="15">
        <v>2800000.0</v>
      </c>
      <c r="B1739" s="16">
        <f t="shared" si="9"/>
        <v>650</v>
      </c>
      <c r="C1739" s="16">
        <f t="shared" si="1"/>
        <v>2350000</v>
      </c>
      <c r="D1739" s="16">
        <f t="shared" si="2"/>
        <v>2349350</v>
      </c>
      <c r="E1739" s="16">
        <f t="shared" si="3"/>
        <v>-3523375</v>
      </c>
      <c r="F1739" s="16">
        <f t="shared" si="4"/>
        <v>5874025</v>
      </c>
      <c r="G1739" s="16">
        <f t="shared" si="5"/>
        <v>897434.8387</v>
      </c>
    </row>
    <row r="1740" ht="15.75" customHeight="1">
      <c r="A1740" s="15">
        <v>2500000.0</v>
      </c>
      <c r="B1740" s="16">
        <f t="shared" si="9"/>
        <v>650</v>
      </c>
      <c r="C1740" s="16">
        <f t="shared" si="1"/>
        <v>2350000</v>
      </c>
      <c r="D1740" s="16">
        <f t="shared" si="2"/>
        <v>2349350</v>
      </c>
      <c r="E1740" s="16">
        <f t="shared" si="3"/>
        <v>-3523375</v>
      </c>
      <c r="F1740" s="16">
        <f t="shared" si="4"/>
        <v>5874025</v>
      </c>
      <c r="G1740" s="16">
        <f t="shared" si="5"/>
        <v>597434.8387</v>
      </c>
    </row>
    <row r="1741" ht="15.75" customHeight="1">
      <c r="A1741" s="15">
        <v>1000000.0</v>
      </c>
      <c r="B1741" s="16">
        <f t="shared" si="9"/>
        <v>650</v>
      </c>
      <c r="C1741" s="16">
        <f t="shared" si="1"/>
        <v>2350000</v>
      </c>
      <c r="D1741" s="16">
        <f t="shared" si="2"/>
        <v>2349350</v>
      </c>
      <c r="E1741" s="16">
        <f t="shared" si="3"/>
        <v>-3523375</v>
      </c>
      <c r="F1741" s="16">
        <f t="shared" si="4"/>
        <v>5874025</v>
      </c>
      <c r="G1741" s="16">
        <f t="shared" si="5"/>
        <v>-902565.1613</v>
      </c>
    </row>
    <row r="1742" ht="15.75" customHeight="1">
      <c r="A1742" s="15">
        <v>760.0</v>
      </c>
      <c r="B1742" s="16">
        <f t="shared" si="9"/>
        <v>650</v>
      </c>
      <c r="C1742" s="16">
        <f t="shared" si="1"/>
        <v>2350000</v>
      </c>
      <c r="D1742" s="16">
        <f t="shared" si="2"/>
        <v>2349350</v>
      </c>
      <c r="E1742" s="16">
        <f t="shared" si="3"/>
        <v>-3523375</v>
      </c>
      <c r="F1742" s="16">
        <f t="shared" si="4"/>
        <v>5874025</v>
      </c>
      <c r="G1742" s="16">
        <f t="shared" si="5"/>
        <v>-1901805.161</v>
      </c>
    </row>
    <row r="1743" ht="15.75" customHeight="1">
      <c r="A1743" s="15">
        <v>600.0</v>
      </c>
      <c r="B1743" s="16">
        <f t="shared" si="9"/>
        <v>650</v>
      </c>
      <c r="C1743" s="16">
        <f t="shared" si="1"/>
        <v>2350000</v>
      </c>
      <c r="D1743" s="16">
        <f t="shared" si="2"/>
        <v>2349350</v>
      </c>
      <c r="E1743" s="16">
        <f t="shared" si="3"/>
        <v>-3523375</v>
      </c>
      <c r="F1743" s="16">
        <f t="shared" si="4"/>
        <v>5874025</v>
      </c>
      <c r="G1743" s="16">
        <f t="shared" si="5"/>
        <v>-1901965.161</v>
      </c>
    </row>
    <row r="1744" ht="15.75" customHeight="1">
      <c r="A1744" s="15">
        <v>780.0</v>
      </c>
      <c r="B1744" s="16">
        <f t="shared" si="9"/>
        <v>650</v>
      </c>
      <c r="C1744" s="16">
        <f t="shared" si="1"/>
        <v>2350000</v>
      </c>
      <c r="D1744" s="16">
        <f t="shared" si="2"/>
        <v>2349350</v>
      </c>
      <c r="E1744" s="16">
        <f t="shared" si="3"/>
        <v>-3523375</v>
      </c>
      <c r="F1744" s="16">
        <f t="shared" si="4"/>
        <v>5874025</v>
      </c>
      <c r="G1744" s="16">
        <f t="shared" si="5"/>
        <v>-1901785.161</v>
      </c>
    </row>
    <row r="1745" ht="15.75" customHeight="1">
      <c r="A1745" s="15">
        <v>1570800.0</v>
      </c>
      <c r="B1745" s="16">
        <f t="shared" si="9"/>
        <v>650</v>
      </c>
      <c r="C1745" s="16">
        <f t="shared" si="1"/>
        <v>2350000</v>
      </c>
      <c r="D1745" s="16">
        <f t="shared" si="2"/>
        <v>2349350</v>
      </c>
      <c r="E1745" s="16">
        <f t="shared" si="3"/>
        <v>-3523375</v>
      </c>
      <c r="F1745" s="16">
        <f t="shared" si="4"/>
        <v>5874025</v>
      </c>
      <c r="G1745" s="16">
        <f t="shared" si="5"/>
        <v>-331765.1613</v>
      </c>
    </row>
    <row r="1746" ht="15.75" customHeight="1">
      <c r="A1746" s="15">
        <v>1950000.0</v>
      </c>
      <c r="B1746" s="16">
        <f t="shared" si="9"/>
        <v>650</v>
      </c>
      <c r="C1746" s="16">
        <f t="shared" si="1"/>
        <v>2350000</v>
      </c>
      <c r="D1746" s="16">
        <f t="shared" si="2"/>
        <v>2349350</v>
      </c>
      <c r="E1746" s="16">
        <f t="shared" si="3"/>
        <v>-3523375</v>
      </c>
      <c r="F1746" s="16">
        <f t="shared" si="4"/>
        <v>5874025</v>
      </c>
      <c r="G1746" s="16">
        <f t="shared" si="5"/>
        <v>47434.83866</v>
      </c>
    </row>
    <row r="1747" ht="15.75" customHeight="1">
      <c r="A1747" s="15">
        <v>2380000.0</v>
      </c>
      <c r="B1747" s="16">
        <f t="shared" si="9"/>
        <v>650</v>
      </c>
      <c r="C1747" s="16">
        <f t="shared" si="1"/>
        <v>2350000</v>
      </c>
      <c r="D1747" s="16">
        <f t="shared" si="2"/>
        <v>2349350</v>
      </c>
      <c r="E1747" s="16">
        <f t="shared" si="3"/>
        <v>-3523375</v>
      </c>
      <c r="F1747" s="16">
        <f t="shared" si="4"/>
        <v>5874025</v>
      </c>
      <c r="G1747" s="16">
        <f t="shared" si="5"/>
        <v>477434.8387</v>
      </c>
    </row>
    <row r="1748" ht="15.75" customHeight="1">
      <c r="A1748" s="15">
        <v>585.0</v>
      </c>
      <c r="B1748" s="16">
        <f t="shared" si="9"/>
        <v>650</v>
      </c>
      <c r="C1748" s="16">
        <f t="shared" si="1"/>
        <v>2350000</v>
      </c>
      <c r="D1748" s="16">
        <f t="shared" si="2"/>
        <v>2349350</v>
      </c>
      <c r="E1748" s="16">
        <f t="shared" si="3"/>
        <v>-3523375</v>
      </c>
      <c r="F1748" s="16">
        <f t="shared" si="4"/>
        <v>5874025</v>
      </c>
      <c r="G1748" s="16">
        <f t="shared" si="5"/>
        <v>-1901980.161</v>
      </c>
    </row>
    <row r="1749" ht="15.75" customHeight="1">
      <c r="A1749" s="15">
        <v>650.0</v>
      </c>
      <c r="B1749" s="16">
        <f t="shared" si="9"/>
        <v>650</v>
      </c>
      <c r="C1749" s="16">
        <f t="shared" si="1"/>
        <v>2350000</v>
      </c>
      <c r="D1749" s="16">
        <f t="shared" si="2"/>
        <v>2349350</v>
      </c>
      <c r="E1749" s="16">
        <f t="shared" si="3"/>
        <v>-3523375</v>
      </c>
      <c r="F1749" s="16">
        <f t="shared" si="4"/>
        <v>5874025</v>
      </c>
      <c r="G1749" s="16">
        <f t="shared" si="5"/>
        <v>-1901915.161</v>
      </c>
    </row>
    <row r="1750" ht="15.75" customHeight="1">
      <c r="A1750" s="15">
        <v>1800000.0</v>
      </c>
      <c r="B1750" s="16">
        <f t="shared" si="9"/>
        <v>650</v>
      </c>
      <c r="C1750" s="16">
        <f t="shared" si="1"/>
        <v>2350000</v>
      </c>
      <c r="D1750" s="16">
        <f t="shared" si="2"/>
        <v>2349350</v>
      </c>
      <c r="E1750" s="16">
        <f t="shared" si="3"/>
        <v>-3523375</v>
      </c>
      <c r="F1750" s="16">
        <f t="shared" si="4"/>
        <v>5874025</v>
      </c>
      <c r="G1750" s="16">
        <f t="shared" si="5"/>
        <v>-102565.1613</v>
      </c>
    </row>
    <row r="1751" ht="15.75" customHeight="1">
      <c r="A1751" s="15">
        <v>2400000.0</v>
      </c>
      <c r="B1751" s="16">
        <f t="shared" si="9"/>
        <v>650</v>
      </c>
      <c r="C1751" s="16">
        <f t="shared" si="1"/>
        <v>2350000</v>
      </c>
      <c r="D1751" s="16">
        <f t="shared" si="2"/>
        <v>2349350</v>
      </c>
      <c r="E1751" s="16">
        <f t="shared" si="3"/>
        <v>-3523375</v>
      </c>
      <c r="F1751" s="16">
        <f t="shared" si="4"/>
        <v>5874025</v>
      </c>
      <c r="G1751" s="16">
        <f t="shared" si="5"/>
        <v>497434.8387</v>
      </c>
    </row>
    <row r="1752" ht="15.75" customHeight="1">
      <c r="A1752" s="15">
        <v>1589000.0</v>
      </c>
      <c r="B1752" s="16">
        <f t="shared" si="9"/>
        <v>650</v>
      </c>
      <c r="C1752" s="16">
        <f t="shared" si="1"/>
        <v>2350000</v>
      </c>
      <c r="D1752" s="16">
        <f t="shared" si="2"/>
        <v>2349350</v>
      </c>
      <c r="E1752" s="16">
        <f t="shared" si="3"/>
        <v>-3523375</v>
      </c>
      <c r="F1752" s="16">
        <f t="shared" si="4"/>
        <v>5874025</v>
      </c>
      <c r="G1752" s="16">
        <f t="shared" si="5"/>
        <v>-313565.1613</v>
      </c>
    </row>
    <row r="1753" ht="15.75" customHeight="1">
      <c r="A1753" s="15">
        <v>2850000.0</v>
      </c>
      <c r="B1753" s="16">
        <f t="shared" si="9"/>
        <v>650</v>
      </c>
      <c r="C1753" s="16">
        <f t="shared" si="1"/>
        <v>2350000</v>
      </c>
      <c r="D1753" s="16">
        <f t="shared" si="2"/>
        <v>2349350</v>
      </c>
      <c r="E1753" s="16">
        <f t="shared" si="3"/>
        <v>-3523375</v>
      </c>
      <c r="F1753" s="16">
        <f t="shared" si="4"/>
        <v>5874025</v>
      </c>
      <c r="G1753" s="16">
        <f t="shared" si="5"/>
        <v>947434.8387</v>
      </c>
    </row>
    <row r="1754" ht="15.75" customHeight="1">
      <c r="A1754" s="15">
        <v>7800000.0</v>
      </c>
      <c r="B1754" s="16">
        <f t="shared" si="9"/>
        <v>650</v>
      </c>
      <c r="C1754" s="16">
        <f t="shared" si="1"/>
        <v>2350000</v>
      </c>
      <c r="D1754" s="16">
        <f t="shared" si="2"/>
        <v>2349350</v>
      </c>
      <c r="E1754" s="16">
        <f t="shared" si="3"/>
        <v>-3523375</v>
      </c>
      <c r="F1754" s="16">
        <f t="shared" si="4"/>
        <v>5874025</v>
      </c>
      <c r="G1754" s="16">
        <f t="shared" si="5"/>
        <v>5897434.839</v>
      </c>
    </row>
    <row r="1755" ht="15.75" customHeight="1">
      <c r="A1755" s="15">
        <v>3750000.0</v>
      </c>
      <c r="B1755" s="16">
        <f t="shared" si="9"/>
        <v>650</v>
      </c>
      <c r="C1755" s="16">
        <f t="shared" si="1"/>
        <v>2350000</v>
      </c>
      <c r="D1755" s="16">
        <f t="shared" si="2"/>
        <v>2349350</v>
      </c>
      <c r="E1755" s="16">
        <f t="shared" si="3"/>
        <v>-3523375</v>
      </c>
      <c r="F1755" s="16">
        <f t="shared" si="4"/>
        <v>5874025</v>
      </c>
      <c r="G1755" s="16">
        <f t="shared" si="5"/>
        <v>1847434.839</v>
      </c>
    </row>
    <row r="1756" ht="15.75" customHeight="1">
      <c r="A1756" s="15">
        <v>1770000.0</v>
      </c>
      <c r="B1756" s="16">
        <f t="shared" si="9"/>
        <v>650</v>
      </c>
      <c r="C1756" s="16">
        <f t="shared" si="1"/>
        <v>2350000</v>
      </c>
      <c r="D1756" s="16">
        <f t="shared" si="2"/>
        <v>2349350</v>
      </c>
      <c r="E1756" s="16">
        <f t="shared" si="3"/>
        <v>-3523375</v>
      </c>
      <c r="F1756" s="16">
        <f t="shared" si="4"/>
        <v>5874025</v>
      </c>
      <c r="G1756" s="16">
        <f t="shared" si="5"/>
        <v>-132565.1613</v>
      </c>
    </row>
    <row r="1757" ht="15.75" customHeight="1">
      <c r="A1757" s="15">
        <v>1570000.0</v>
      </c>
      <c r="B1757" s="16">
        <f t="shared" si="9"/>
        <v>649.5</v>
      </c>
      <c r="C1757" s="16">
        <f t="shared" si="1"/>
        <v>2350000</v>
      </c>
      <c r="D1757" s="16">
        <f t="shared" si="2"/>
        <v>2349350.5</v>
      </c>
      <c r="E1757" s="16">
        <f t="shared" si="3"/>
        <v>-3523376.25</v>
      </c>
      <c r="F1757" s="16">
        <f t="shared" si="4"/>
        <v>5874025.75</v>
      </c>
      <c r="G1757" s="16">
        <f t="shared" si="5"/>
        <v>-332565.1613</v>
      </c>
    </row>
    <row r="1758" ht="15.75" customHeight="1">
      <c r="A1758" s="15">
        <v>780.0</v>
      </c>
      <c r="B1758" s="16">
        <f t="shared" si="9"/>
        <v>649</v>
      </c>
      <c r="C1758" s="16">
        <f t="shared" si="1"/>
        <v>2350000</v>
      </c>
      <c r="D1758" s="16">
        <f t="shared" si="2"/>
        <v>2349351</v>
      </c>
      <c r="E1758" s="16">
        <f t="shared" si="3"/>
        <v>-3523377.5</v>
      </c>
      <c r="F1758" s="16">
        <f t="shared" si="4"/>
        <v>5874026.5</v>
      </c>
      <c r="G1758" s="16">
        <f t="shared" si="5"/>
        <v>-1901785.161</v>
      </c>
    </row>
    <row r="1759" ht="15.75" customHeight="1">
      <c r="A1759" s="15">
        <v>2490000.0</v>
      </c>
      <c r="B1759" s="16">
        <f t="shared" si="9"/>
        <v>648.5</v>
      </c>
      <c r="C1759" s="16">
        <f t="shared" si="1"/>
        <v>2350000</v>
      </c>
      <c r="D1759" s="16">
        <f t="shared" si="2"/>
        <v>2349351.5</v>
      </c>
      <c r="E1759" s="16">
        <f t="shared" si="3"/>
        <v>-3523378.75</v>
      </c>
      <c r="F1759" s="16">
        <f t="shared" si="4"/>
        <v>5874027.25</v>
      </c>
      <c r="G1759" s="16">
        <f t="shared" si="5"/>
        <v>587434.8387</v>
      </c>
    </row>
    <row r="1760" ht="15.75" customHeight="1">
      <c r="A1760" s="15">
        <v>1250000.0</v>
      </c>
      <c r="B1760" s="16">
        <f t="shared" si="9"/>
        <v>648</v>
      </c>
      <c r="C1760" s="16">
        <f t="shared" si="1"/>
        <v>2350000</v>
      </c>
      <c r="D1760" s="16">
        <f t="shared" si="2"/>
        <v>2349352</v>
      </c>
      <c r="E1760" s="16">
        <f t="shared" si="3"/>
        <v>-3523380</v>
      </c>
      <c r="F1760" s="16">
        <f t="shared" si="4"/>
        <v>5874028</v>
      </c>
      <c r="G1760" s="16">
        <f t="shared" si="5"/>
        <v>-652565.1613</v>
      </c>
    </row>
    <row r="1761" ht="15.75" customHeight="1">
      <c r="A1761" s="15">
        <v>1700000.0</v>
      </c>
      <c r="B1761" s="16">
        <f t="shared" si="9"/>
        <v>648</v>
      </c>
      <c r="C1761" s="16">
        <f t="shared" si="1"/>
        <v>2350000</v>
      </c>
      <c r="D1761" s="16">
        <f t="shared" si="2"/>
        <v>2349352</v>
      </c>
      <c r="E1761" s="16">
        <f t="shared" si="3"/>
        <v>-3523380</v>
      </c>
      <c r="F1761" s="16">
        <f t="shared" si="4"/>
        <v>5874028</v>
      </c>
      <c r="G1761" s="16">
        <f t="shared" si="5"/>
        <v>-202565.1613</v>
      </c>
    </row>
    <row r="1762" ht="15.75" customHeight="1">
      <c r="A1762" s="15">
        <v>700.0</v>
      </c>
      <c r="B1762" s="16">
        <f t="shared" si="9"/>
        <v>648</v>
      </c>
      <c r="C1762" s="16">
        <f t="shared" si="1"/>
        <v>2350000</v>
      </c>
      <c r="D1762" s="16">
        <f t="shared" si="2"/>
        <v>2349352</v>
      </c>
      <c r="E1762" s="16">
        <f t="shared" si="3"/>
        <v>-3523380</v>
      </c>
      <c r="F1762" s="16">
        <f t="shared" si="4"/>
        <v>5874028</v>
      </c>
      <c r="G1762" s="16">
        <f t="shared" si="5"/>
        <v>-1901865.161</v>
      </c>
    </row>
    <row r="1763" ht="15.75" customHeight="1">
      <c r="A1763" s="15">
        <v>1000000.0</v>
      </c>
      <c r="B1763" s="16">
        <f t="shared" si="9"/>
        <v>648</v>
      </c>
      <c r="C1763" s="16">
        <f t="shared" si="1"/>
        <v>2350000</v>
      </c>
      <c r="D1763" s="16">
        <f t="shared" si="2"/>
        <v>2349352</v>
      </c>
      <c r="E1763" s="16">
        <f t="shared" si="3"/>
        <v>-3523380</v>
      </c>
      <c r="F1763" s="16">
        <f t="shared" si="4"/>
        <v>5874028</v>
      </c>
      <c r="G1763" s="16">
        <f t="shared" si="5"/>
        <v>-902565.1613</v>
      </c>
    </row>
    <row r="1764" ht="15.75" customHeight="1">
      <c r="A1764" s="15">
        <v>1200000.0</v>
      </c>
      <c r="B1764" s="16">
        <f t="shared" si="9"/>
        <v>648</v>
      </c>
      <c r="C1764" s="16">
        <f t="shared" si="1"/>
        <v>2350000</v>
      </c>
      <c r="D1764" s="16">
        <f t="shared" si="2"/>
        <v>2349352</v>
      </c>
      <c r="E1764" s="16">
        <f t="shared" si="3"/>
        <v>-3523380</v>
      </c>
      <c r="F1764" s="16">
        <f t="shared" si="4"/>
        <v>5874028</v>
      </c>
      <c r="G1764" s="16">
        <f t="shared" si="5"/>
        <v>-702565.1613</v>
      </c>
    </row>
    <row r="1765" ht="15.75" customHeight="1">
      <c r="A1765" s="15">
        <v>910.0</v>
      </c>
      <c r="B1765" s="16">
        <f t="shared" si="9"/>
        <v>648</v>
      </c>
      <c r="C1765" s="16">
        <f t="shared" si="1"/>
        <v>2350000</v>
      </c>
      <c r="D1765" s="16">
        <f t="shared" si="2"/>
        <v>2349352</v>
      </c>
      <c r="E1765" s="16">
        <f t="shared" si="3"/>
        <v>-3523380</v>
      </c>
      <c r="F1765" s="16">
        <f t="shared" si="4"/>
        <v>5874028</v>
      </c>
      <c r="G1765" s="16">
        <f t="shared" si="5"/>
        <v>-1901655.161</v>
      </c>
    </row>
    <row r="1766" ht="15.75" customHeight="1">
      <c r="A1766" s="15">
        <v>4300000.0</v>
      </c>
      <c r="B1766" s="16">
        <f t="shared" si="9"/>
        <v>648</v>
      </c>
      <c r="C1766" s="16">
        <f t="shared" si="1"/>
        <v>2350000</v>
      </c>
      <c r="D1766" s="16">
        <f t="shared" si="2"/>
        <v>2349352</v>
      </c>
      <c r="E1766" s="16">
        <f t="shared" si="3"/>
        <v>-3523380</v>
      </c>
      <c r="F1766" s="16">
        <f t="shared" si="4"/>
        <v>5874028</v>
      </c>
      <c r="G1766" s="16">
        <f t="shared" si="5"/>
        <v>2397434.839</v>
      </c>
    </row>
    <row r="1767" ht="15.75" customHeight="1">
      <c r="A1767" s="15">
        <v>1150000.0</v>
      </c>
      <c r="B1767" s="16">
        <f t="shared" si="9"/>
        <v>648</v>
      </c>
      <c r="C1767" s="16">
        <f t="shared" si="1"/>
        <v>2350000</v>
      </c>
      <c r="D1767" s="16">
        <f t="shared" si="2"/>
        <v>2349352</v>
      </c>
      <c r="E1767" s="16">
        <f t="shared" si="3"/>
        <v>-3523380</v>
      </c>
      <c r="F1767" s="16">
        <f t="shared" si="4"/>
        <v>5874028</v>
      </c>
      <c r="G1767" s="16">
        <f t="shared" si="5"/>
        <v>-752565.1613</v>
      </c>
    </row>
    <row r="1768" ht="15.75" customHeight="1">
      <c r="A1768" s="15">
        <v>1550000.0</v>
      </c>
      <c r="B1768" s="16">
        <f t="shared" si="9"/>
        <v>648</v>
      </c>
      <c r="C1768" s="16">
        <f t="shared" si="1"/>
        <v>2350000</v>
      </c>
      <c r="D1768" s="16">
        <f t="shared" si="2"/>
        <v>2349352</v>
      </c>
      <c r="E1768" s="16">
        <f t="shared" si="3"/>
        <v>-3523380</v>
      </c>
      <c r="F1768" s="16">
        <f t="shared" si="4"/>
        <v>5874028</v>
      </c>
      <c r="G1768" s="16">
        <f t="shared" si="5"/>
        <v>-352565.1613</v>
      </c>
    </row>
    <row r="1769" ht="15.75" customHeight="1">
      <c r="A1769" s="15">
        <v>1250000.0</v>
      </c>
      <c r="B1769" s="16">
        <f t="shared" si="9"/>
        <v>648</v>
      </c>
      <c r="C1769" s="16">
        <f t="shared" si="1"/>
        <v>2350000</v>
      </c>
      <c r="D1769" s="16">
        <f t="shared" si="2"/>
        <v>2349352</v>
      </c>
      <c r="E1769" s="16">
        <f t="shared" si="3"/>
        <v>-3523380</v>
      </c>
      <c r="F1769" s="16">
        <f t="shared" si="4"/>
        <v>5874028</v>
      </c>
      <c r="G1769" s="16">
        <f t="shared" si="5"/>
        <v>-652565.1613</v>
      </c>
    </row>
    <row r="1770" ht="15.75" customHeight="1">
      <c r="A1770" s="15">
        <v>1300000.0</v>
      </c>
      <c r="B1770" s="16">
        <f t="shared" si="9"/>
        <v>648</v>
      </c>
      <c r="C1770" s="16">
        <f t="shared" si="1"/>
        <v>2350000</v>
      </c>
      <c r="D1770" s="16">
        <f t="shared" si="2"/>
        <v>2349352</v>
      </c>
      <c r="E1770" s="16">
        <f t="shared" si="3"/>
        <v>-3523380</v>
      </c>
      <c r="F1770" s="16">
        <f t="shared" si="4"/>
        <v>5874028</v>
      </c>
      <c r="G1770" s="16">
        <f t="shared" si="5"/>
        <v>-602565.1613</v>
      </c>
    </row>
    <row r="1771" ht="15.75" customHeight="1">
      <c r="A1771" s="15">
        <v>930.0</v>
      </c>
      <c r="B1771" s="16">
        <f t="shared" si="9"/>
        <v>648</v>
      </c>
      <c r="C1771" s="16">
        <f t="shared" si="1"/>
        <v>2350000</v>
      </c>
      <c r="D1771" s="16">
        <f t="shared" si="2"/>
        <v>2349352</v>
      </c>
      <c r="E1771" s="16">
        <f t="shared" si="3"/>
        <v>-3523380</v>
      </c>
      <c r="F1771" s="16">
        <f t="shared" si="4"/>
        <v>5874028</v>
      </c>
      <c r="G1771" s="16">
        <f t="shared" si="5"/>
        <v>-1901635.161</v>
      </c>
    </row>
    <row r="1772" ht="15.75" customHeight="1">
      <c r="A1772" s="15">
        <v>2300000.0</v>
      </c>
      <c r="B1772" s="16">
        <f t="shared" si="9"/>
        <v>648</v>
      </c>
      <c r="C1772" s="16">
        <f t="shared" si="1"/>
        <v>2350000</v>
      </c>
      <c r="D1772" s="16">
        <f t="shared" si="2"/>
        <v>2349352</v>
      </c>
      <c r="E1772" s="16">
        <f t="shared" si="3"/>
        <v>-3523380</v>
      </c>
      <c r="F1772" s="16">
        <f t="shared" si="4"/>
        <v>5874028</v>
      </c>
      <c r="G1772" s="16">
        <f t="shared" si="5"/>
        <v>397434.8387</v>
      </c>
    </row>
    <row r="1773" ht="15.75" customHeight="1">
      <c r="A1773" s="15">
        <v>2000000.0</v>
      </c>
      <c r="B1773" s="16">
        <f t="shared" si="9"/>
        <v>647.25</v>
      </c>
      <c r="C1773" s="16">
        <f t="shared" si="1"/>
        <v>2350000</v>
      </c>
      <c r="D1773" s="16">
        <f t="shared" si="2"/>
        <v>2349352.75</v>
      </c>
      <c r="E1773" s="16">
        <f t="shared" si="3"/>
        <v>-3523381.875</v>
      </c>
      <c r="F1773" s="16">
        <f t="shared" si="4"/>
        <v>5874029.125</v>
      </c>
      <c r="G1773" s="16">
        <f t="shared" si="5"/>
        <v>97434.83866</v>
      </c>
    </row>
    <row r="1774" ht="15.75" customHeight="1">
      <c r="A1774" s="15">
        <v>920.0</v>
      </c>
      <c r="B1774" s="16">
        <f t="shared" si="9"/>
        <v>646.5</v>
      </c>
      <c r="C1774" s="16">
        <f t="shared" si="1"/>
        <v>2350000</v>
      </c>
      <c r="D1774" s="16">
        <f t="shared" si="2"/>
        <v>2349353.5</v>
      </c>
      <c r="E1774" s="16">
        <f t="shared" si="3"/>
        <v>-3523383.75</v>
      </c>
      <c r="F1774" s="16">
        <f t="shared" si="4"/>
        <v>5874030.25</v>
      </c>
      <c r="G1774" s="16">
        <f t="shared" si="5"/>
        <v>-1901645.161</v>
      </c>
    </row>
    <row r="1775" ht="15.75" customHeight="1">
      <c r="A1775" s="15">
        <v>765000.0</v>
      </c>
      <c r="B1775" s="16">
        <f t="shared" si="9"/>
        <v>645.75</v>
      </c>
      <c r="C1775" s="16">
        <f t="shared" si="1"/>
        <v>2350000</v>
      </c>
      <c r="D1775" s="16">
        <f t="shared" si="2"/>
        <v>2349354.25</v>
      </c>
      <c r="E1775" s="16">
        <f t="shared" si="3"/>
        <v>-3523385.625</v>
      </c>
      <c r="F1775" s="16">
        <f t="shared" si="4"/>
        <v>5874031.375</v>
      </c>
      <c r="G1775" s="16">
        <f t="shared" si="5"/>
        <v>-1137565.161</v>
      </c>
    </row>
    <row r="1776" ht="15.75" customHeight="1">
      <c r="A1776" s="15">
        <v>450.0</v>
      </c>
      <c r="B1776" s="16">
        <f t="shared" si="9"/>
        <v>645</v>
      </c>
      <c r="C1776" s="16">
        <f t="shared" si="1"/>
        <v>2350000</v>
      </c>
      <c r="D1776" s="16">
        <f t="shared" si="2"/>
        <v>2349355</v>
      </c>
      <c r="E1776" s="16">
        <f t="shared" si="3"/>
        <v>-3523387.5</v>
      </c>
      <c r="F1776" s="16">
        <f t="shared" si="4"/>
        <v>5874032.5</v>
      </c>
      <c r="G1776" s="16">
        <f t="shared" si="5"/>
        <v>-1902115.161</v>
      </c>
    </row>
    <row r="1777" ht="15.75" customHeight="1">
      <c r="A1777" s="15">
        <v>620.0</v>
      </c>
      <c r="B1777" s="16">
        <f t="shared" si="9"/>
        <v>647.25</v>
      </c>
      <c r="C1777" s="16">
        <f t="shared" si="1"/>
        <v>2350000</v>
      </c>
      <c r="D1777" s="16">
        <f t="shared" si="2"/>
        <v>2349352.75</v>
      </c>
      <c r="E1777" s="16">
        <f t="shared" si="3"/>
        <v>-3523381.875</v>
      </c>
      <c r="F1777" s="16">
        <f t="shared" si="4"/>
        <v>5874029.125</v>
      </c>
      <c r="G1777" s="16">
        <f t="shared" si="5"/>
        <v>-1901945.161</v>
      </c>
    </row>
    <row r="1778" ht="15.75" customHeight="1">
      <c r="A1778" s="15">
        <v>818.0</v>
      </c>
      <c r="B1778" s="16">
        <f t="shared" si="9"/>
        <v>648</v>
      </c>
      <c r="C1778" s="16">
        <f t="shared" si="1"/>
        <v>2350000</v>
      </c>
      <c r="D1778" s="16">
        <f t="shared" si="2"/>
        <v>2349352</v>
      </c>
      <c r="E1778" s="16">
        <f t="shared" si="3"/>
        <v>-3523380</v>
      </c>
      <c r="F1778" s="16">
        <f t="shared" si="4"/>
        <v>5874028</v>
      </c>
      <c r="G1778" s="16">
        <f t="shared" si="5"/>
        <v>-1901747.161</v>
      </c>
    </row>
    <row r="1779" ht="15.75" customHeight="1">
      <c r="A1779" s="15">
        <v>2300000.0</v>
      </c>
      <c r="B1779" s="16">
        <f t="shared" si="9"/>
        <v>648</v>
      </c>
      <c r="C1779" s="16">
        <f t="shared" si="1"/>
        <v>2350000</v>
      </c>
      <c r="D1779" s="16">
        <f t="shared" si="2"/>
        <v>2349352</v>
      </c>
      <c r="E1779" s="16">
        <f t="shared" si="3"/>
        <v>-3523380</v>
      </c>
      <c r="F1779" s="16">
        <f t="shared" si="4"/>
        <v>5874028</v>
      </c>
      <c r="G1779" s="16">
        <f t="shared" si="5"/>
        <v>397434.8387</v>
      </c>
    </row>
    <row r="1780" ht="15.75" customHeight="1">
      <c r="A1780" s="15">
        <v>650.0</v>
      </c>
      <c r="B1780" s="16">
        <f t="shared" si="9"/>
        <v>648</v>
      </c>
      <c r="C1780" s="16">
        <f t="shared" si="1"/>
        <v>2350000</v>
      </c>
      <c r="D1780" s="16">
        <f t="shared" si="2"/>
        <v>2349352</v>
      </c>
      <c r="E1780" s="16">
        <f t="shared" si="3"/>
        <v>-3523380</v>
      </c>
      <c r="F1780" s="16">
        <f t="shared" si="4"/>
        <v>5874028</v>
      </c>
      <c r="G1780" s="16">
        <f t="shared" si="5"/>
        <v>-1901915.161</v>
      </c>
    </row>
    <row r="1781" ht="15.75" customHeight="1">
      <c r="A1781" s="15">
        <v>628.0</v>
      </c>
      <c r="B1781" s="16">
        <f t="shared" si="9"/>
        <v>647.25</v>
      </c>
      <c r="C1781" s="16">
        <f t="shared" si="1"/>
        <v>2350000</v>
      </c>
      <c r="D1781" s="16">
        <f t="shared" si="2"/>
        <v>2349352.75</v>
      </c>
      <c r="E1781" s="16">
        <f t="shared" si="3"/>
        <v>-3523381.875</v>
      </c>
      <c r="F1781" s="16">
        <f t="shared" si="4"/>
        <v>5874029.125</v>
      </c>
      <c r="G1781" s="16">
        <f t="shared" si="5"/>
        <v>-1901937.161</v>
      </c>
    </row>
    <row r="1782" ht="15.75" customHeight="1">
      <c r="A1782" s="15">
        <v>550.0</v>
      </c>
      <c r="B1782" s="16">
        <f t="shared" si="9"/>
        <v>648</v>
      </c>
      <c r="C1782" s="16">
        <f t="shared" si="1"/>
        <v>2350000</v>
      </c>
      <c r="D1782" s="16">
        <f t="shared" si="2"/>
        <v>2349352</v>
      </c>
      <c r="E1782" s="16">
        <f t="shared" si="3"/>
        <v>-3523380</v>
      </c>
      <c r="F1782" s="16">
        <f t="shared" si="4"/>
        <v>5874028</v>
      </c>
      <c r="G1782" s="16">
        <f t="shared" si="5"/>
        <v>-1902015.161</v>
      </c>
    </row>
    <row r="1783" ht="15.75" customHeight="1">
      <c r="A1783" s="15">
        <v>668.0</v>
      </c>
      <c r="B1783" s="16">
        <f t="shared" si="9"/>
        <v>648</v>
      </c>
      <c r="C1783" s="16">
        <f t="shared" si="1"/>
        <v>2350000</v>
      </c>
      <c r="D1783" s="16">
        <f t="shared" si="2"/>
        <v>2349352</v>
      </c>
      <c r="E1783" s="16">
        <f t="shared" si="3"/>
        <v>-3523380</v>
      </c>
      <c r="F1783" s="16">
        <f t="shared" si="4"/>
        <v>5874028</v>
      </c>
      <c r="G1783" s="16">
        <f t="shared" si="5"/>
        <v>-1901897.161</v>
      </c>
    </row>
    <row r="1784" ht="15.75" customHeight="1">
      <c r="A1784" s="15">
        <v>900.0</v>
      </c>
      <c r="B1784" s="16">
        <f t="shared" si="9"/>
        <v>648</v>
      </c>
      <c r="C1784" s="16">
        <f t="shared" si="1"/>
        <v>2350000</v>
      </c>
      <c r="D1784" s="16">
        <f t="shared" si="2"/>
        <v>2349352</v>
      </c>
      <c r="E1784" s="16">
        <f t="shared" si="3"/>
        <v>-3523380</v>
      </c>
      <c r="F1784" s="16">
        <f t="shared" si="4"/>
        <v>5874028</v>
      </c>
      <c r="G1784" s="16">
        <f t="shared" si="5"/>
        <v>-1901665.161</v>
      </c>
    </row>
    <row r="1785" ht="15.75" customHeight="1">
      <c r="A1785" s="15">
        <v>1998000.0</v>
      </c>
      <c r="B1785" s="16">
        <f t="shared" si="9"/>
        <v>648</v>
      </c>
      <c r="C1785" s="16">
        <f t="shared" si="1"/>
        <v>2350000</v>
      </c>
      <c r="D1785" s="16">
        <f t="shared" si="2"/>
        <v>2349352</v>
      </c>
      <c r="E1785" s="16">
        <f t="shared" si="3"/>
        <v>-3523380</v>
      </c>
      <c r="F1785" s="16">
        <f t="shared" si="4"/>
        <v>5874028</v>
      </c>
      <c r="G1785" s="16">
        <f t="shared" si="5"/>
        <v>95434.83866</v>
      </c>
    </row>
    <row r="1786" ht="15.75" customHeight="1">
      <c r="A1786" s="15">
        <v>1438000.0</v>
      </c>
      <c r="B1786" s="16">
        <f t="shared" si="9"/>
        <v>648</v>
      </c>
      <c r="C1786" s="16">
        <f t="shared" si="1"/>
        <v>2350000</v>
      </c>
      <c r="D1786" s="16">
        <f t="shared" si="2"/>
        <v>2349352</v>
      </c>
      <c r="E1786" s="16">
        <f t="shared" si="3"/>
        <v>-3523380</v>
      </c>
      <c r="F1786" s="16">
        <f t="shared" si="4"/>
        <v>5874028</v>
      </c>
      <c r="G1786" s="16">
        <f t="shared" si="5"/>
        <v>-464565.1613</v>
      </c>
    </row>
    <row r="1787" ht="15.75" customHeight="1">
      <c r="A1787" s="15">
        <v>928.0</v>
      </c>
      <c r="B1787" s="16">
        <f t="shared" si="9"/>
        <v>648</v>
      </c>
      <c r="C1787" s="16">
        <f t="shared" si="1"/>
        <v>2350000</v>
      </c>
      <c r="D1787" s="16">
        <f t="shared" si="2"/>
        <v>2349352</v>
      </c>
      <c r="E1787" s="16">
        <f t="shared" si="3"/>
        <v>-3523380</v>
      </c>
      <c r="F1787" s="16">
        <f t="shared" si="4"/>
        <v>5874028</v>
      </c>
      <c r="G1787" s="16">
        <f t="shared" si="5"/>
        <v>-1901637.161</v>
      </c>
    </row>
    <row r="1788" ht="15.75" customHeight="1">
      <c r="A1788" s="15">
        <v>840.0</v>
      </c>
      <c r="B1788" s="16">
        <f t="shared" si="9"/>
        <v>648</v>
      </c>
      <c r="C1788" s="16">
        <f t="shared" si="1"/>
        <v>2350000</v>
      </c>
      <c r="D1788" s="16">
        <f t="shared" si="2"/>
        <v>2349352</v>
      </c>
      <c r="E1788" s="16">
        <f t="shared" si="3"/>
        <v>-3523380</v>
      </c>
      <c r="F1788" s="16">
        <f t="shared" si="4"/>
        <v>5874028</v>
      </c>
      <c r="G1788" s="16">
        <f t="shared" si="5"/>
        <v>-1901725.161</v>
      </c>
    </row>
    <row r="1789" ht="15.75" customHeight="1">
      <c r="A1789" s="15">
        <v>1300000.0</v>
      </c>
      <c r="B1789" s="16">
        <f t="shared" si="9"/>
        <v>647.25</v>
      </c>
      <c r="C1789" s="16">
        <f t="shared" si="1"/>
        <v>2350000</v>
      </c>
      <c r="D1789" s="16">
        <f t="shared" si="2"/>
        <v>2349352.75</v>
      </c>
      <c r="E1789" s="16">
        <f t="shared" si="3"/>
        <v>-3523381.875</v>
      </c>
      <c r="F1789" s="16">
        <f t="shared" si="4"/>
        <v>5874029.125</v>
      </c>
      <c r="G1789" s="16">
        <f t="shared" si="5"/>
        <v>-602565.1613</v>
      </c>
    </row>
    <row r="1790" ht="15.75" customHeight="1">
      <c r="A1790" s="15">
        <v>1700000.0</v>
      </c>
      <c r="B1790" s="16">
        <f t="shared" si="9"/>
        <v>646.5</v>
      </c>
      <c r="C1790" s="16">
        <f t="shared" si="1"/>
        <v>2350000</v>
      </c>
      <c r="D1790" s="16">
        <f t="shared" si="2"/>
        <v>2349353.5</v>
      </c>
      <c r="E1790" s="16">
        <f t="shared" si="3"/>
        <v>-3523383.75</v>
      </c>
      <c r="F1790" s="16">
        <f t="shared" si="4"/>
        <v>5874030.25</v>
      </c>
      <c r="G1790" s="16">
        <f t="shared" si="5"/>
        <v>-202565.1613</v>
      </c>
    </row>
    <row r="1791" ht="15.75" customHeight="1">
      <c r="A1791" s="15">
        <v>530.0</v>
      </c>
      <c r="B1791" s="16">
        <f t="shared" si="9"/>
        <v>645.75</v>
      </c>
      <c r="C1791" s="16">
        <f t="shared" si="1"/>
        <v>2350000</v>
      </c>
      <c r="D1791" s="16">
        <f t="shared" si="2"/>
        <v>2349354.25</v>
      </c>
      <c r="E1791" s="16">
        <f t="shared" si="3"/>
        <v>-3523385.625</v>
      </c>
      <c r="F1791" s="16">
        <f t="shared" si="4"/>
        <v>5874031.375</v>
      </c>
      <c r="G1791" s="16">
        <f t="shared" si="5"/>
        <v>-1902035.161</v>
      </c>
    </row>
    <row r="1792" ht="15.75" customHeight="1">
      <c r="A1792" s="15">
        <v>330.0</v>
      </c>
      <c r="B1792" s="16">
        <f t="shared" si="9"/>
        <v>648</v>
      </c>
      <c r="C1792" s="16">
        <f t="shared" si="1"/>
        <v>2350000</v>
      </c>
      <c r="D1792" s="16">
        <f t="shared" si="2"/>
        <v>2349352</v>
      </c>
      <c r="E1792" s="16">
        <f t="shared" si="3"/>
        <v>-3523380</v>
      </c>
      <c r="F1792" s="16">
        <f t="shared" si="4"/>
        <v>5874028</v>
      </c>
      <c r="G1792" s="16">
        <f t="shared" si="5"/>
        <v>-1902235.161</v>
      </c>
    </row>
    <row r="1793" ht="15.75" customHeight="1">
      <c r="A1793" s="15">
        <v>900.0</v>
      </c>
      <c r="B1793" s="16">
        <f t="shared" si="9"/>
        <v>648</v>
      </c>
      <c r="C1793" s="16">
        <f t="shared" si="1"/>
        <v>2350000</v>
      </c>
      <c r="D1793" s="16">
        <f t="shared" si="2"/>
        <v>2349352</v>
      </c>
      <c r="E1793" s="16">
        <f t="shared" si="3"/>
        <v>-3523380</v>
      </c>
      <c r="F1793" s="16">
        <f t="shared" si="4"/>
        <v>5874028</v>
      </c>
      <c r="G1793" s="16">
        <f t="shared" si="5"/>
        <v>-1901665.161</v>
      </c>
    </row>
    <row r="1794" ht="15.75" customHeight="1">
      <c r="A1794" s="15">
        <v>800.0</v>
      </c>
      <c r="B1794" s="16">
        <f t="shared" si="9"/>
        <v>648</v>
      </c>
      <c r="C1794" s="16">
        <f t="shared" si="1"/>
        <v>2350000</v>
      </c>
      <c r="D1794" s="16">
        <f t="shared" si="2"/>
        <v>2349352</v>
      </c>
      <c r="E1794" s="16">
        <f t="shared" si="3"/>
        <v>-3523380</v>
      </c>
      <c r="F1794" s="16">
        <f t="shared" si="4"/>
        <v>5874028</v>
      </c>
      <c r="G1794" s="16">
        <f t="shared" si="5"/>
        <v>-1901765.161</v>
      </c>
    </row>
    <row r="1795" ht="15.75" customHeight="1">
      <c r="A1795" s="15">
        <v>530.0</v>
      </c>
      <c r="B1795" s="16">
        <f t="shared" si="9"/>
        <v>648</v>
      </c>
      <c r="C1795" s="16">
        <f t="shared" si="1"/>
        <v>2350000</v>
      </c>
      <c r="D1795" s="16">
        <f t="shared" si="2"/>
        <v>2349352</v>
      </c>
      <c r="E1795" s="16">
        <f t="shared" si="3"/>
        <v>-3523380</v>
      </c>
      <c r="F1795" s="16">
        <f t="shared" si="4"/>
        <v>5874028</v>
      </c>
      <c r="G1795" s="16">
        <f t="shared" si="5"/>
        <v>-1902035.161</v>
      </c>
    </row>
    <row r="1796" ht="15.75" customHeight="1">
      <c r="A1796" s="15">
        <v>318.0</v>
      </c>
      <c r="B1796" s="16">
        <f t="shared" si="9"/>
        <v>648</v>
      </c>
      <c r="C1796" s="16">
        <f t="shared" si="1"/>
        <v>2350000</v>
      </c>
      <c r="D1796" s="16">
        <f t="shared" si="2"/>
        <v>2349352</v>
      </c>
      <c r="E1796" s="16">
        <f t="shared" si="3"/>
        <v>-3523380</v>
      </c>
      <c r="F1796" s="16">
        <f t="shared" si="4"/>
        <v>5874028</v>
      </c>
      <c r="G1796" s="16">
        <f t="shared" si="5"/>
        <v>-1902247.161</v>
      </c>
    </row>
    <row r="1797" ht="15.75" customHeight="1">
      <c r="A1797" s="15">
        <v>725.0</v>
      </c>
      <c r="B1797" s="16">
        <f t="shared" si="9"/>
        <v>648</v>
      </c>
      <c r="C1797" s="16">
        <f t="shared" si="1"/>
        <v>2350000</v>
      </c>
      <c r="D1797" s="16">
        <f t="shared" si="2"/>
        <v>2349352</v>
      </c>
      <c r="E1797" s="16">
        <f t="shared" si="3"/>
        <v>-3523380</v>
      </c>
      <c r="F1797" s="16">
        <f t="shared" si="4"/>
        <v>5874028</v>
      </c>
      <c r="G1797" s="16">
        <f t="shared" si="5"/>
        <v>-1901840.161</v>
      </c>
    </row>
    <row r="1798" ht="15.75" customHeight="1">
      <c r="A1798" s="15">
        <v>289.0</v>
      </c>
      <c r="B1798" s="16">
        <f t="shared" si="9"/>
        <v>648</v>
      </c>
      <c r="C1798" s="16">
        <f t="shared" si="1"/>
        <v>2350000</v>
      </c>
      <c r="D1798" s="16">
        <f t="shared" si="2"/>
        <v>2349352</v>
      </c>
      <c r="E1798" s="16">
        <f t="shared" si="3"/>
        <v>-3523380</v>
      </c>
      <c r="F1798" s="16">
        <f t="shared" si="4"/>
        <v>5874028</v>
      </c>
      <c r="G1798" s="16">
        <f t="shared" si="5"/>
        <v>-1902276.161</v>
      </c>
    </row>
    <row r="1799" ht="15.75" customHeight="1">
      <c r="A1799" s="15">
        <v>850.0</v>
      </c>
      <c r="B1799" s="16">
        <f t="shared" si="9"/>
        <v>648</v>
      </c>
      <c r="C1799" s="16">
        <f t="shared" si="1"/>
        <v>2350000</v>
      </c>
      <c r="D1799" s="16">
        <f t="shared" si="2"/>
        <v>2349352</v>
      </c>
      <c r="E1799" s="16">
        <f t="shared" si="3"/>
        <v>-3523380</v>
      </c>
      <c r="F1799" s="16">
        <f t="shared" si="4"/>
        <v>5874028</v>
      </c>
      <c r="G1799" s="16">
        <f t="shared" si="5"/>
        <v>-1901715.161</v>
      </c>
    </row>
    <row r="1800" ht="15.75" customHeight="1">
      <c r="A1800" s="15">
        <v>575.0</v>
      </c>
      <c r="B1800" s="16">
        <f t="shared" si="9"/>
        <v>648</v>
      </c>
      <c r="C1800" s="16">
        <f t="shared" si="1"/>
        <v>2350000</v>
      </c>
      <c r="D1800" s="16">
        <f t="shared" si="2"/>
        <v>2349352</v>
      </c>
      <c r="E1800" s="16">
        <f t="shared" si="3"/>
        <v>-3523380</v>
      </c>
      <c r="F1800" s="16">
        <f t="shared" si="4"/>
        <v>5874028</v>
      </c>
      <c r="G1800" s="16">
        <f t="shared" si="5"/>
        <v>-1901990.161</v>
      </c>
    </row>
    <row r="1801" ht="15.75" customHeight="1">
      <c r="A1801" s="15">
        <v>318.0</v>
      </c>
      <c r="B1801" s="16">
        <f t="shared" si="9"/>
        <v>648</v>
      </c>
      <c r="C1801" s="16">
        <f t="shared" si="1"/>
        <v>2351750</v>
      </c>
      <c r="D1801" s="16">
        <f t="shared" si="2"/>
        <v>2351102</v>
      </c>
      <c r="E1801" s="16">
        <f t="shared" si="3"/>
        <v>-3526005</v>
      </c>
      <c r="F1801" s="16">
        <f t="shared" si="4"/>
        <v>5878403</v>
      </c>
      <c r="G1801" s="16">
        <f t="shared" si="5"/>
        <v>-1902247.161</v>
      </c>
    </row>
    <row r="1802" ht="15.75" customHeight="1">
      <c r="A1802" s="15">
        <v>720.0</v>
      </c>
      <c r="B1802" s="16">
        <f t="shared" si="9"/>
        <v>649</v>
      </c>
      <c r="C1802" s="16">
        <f t="shared" si="1"/>
        <v>2353500</v>
      </c>
      <c r="D1802" s="16">
        <f t="shared" si="2"/>
        <v>2352851</v>
      </c>
      <c r="E1802" s="16">
        <f t="shared" si="3"/>
        <v>-3528627.5</v>
      </c>
      <c r="F1802" s="16">
        <f t="shared" si="4"/>
        <v>5882776.5</v>
      </c>
      <c r="G1802" s="16">
        <f t="shared" si="5"/>
        <v>-1901845.161</v>
      </c>
    </row>
    <row r="1803" ht="15.75" customHeight="1">
      <c r="A1803" s="15">
        <v>400.0</v>
      </c>
      <c r="B1803" s="16">
        <f t="shared" si="9"/>
        <v>648.5</v>
      </c>
      <c r="C1803" s="16">
        <f t="shared" si="1"/>
        <v>2355250</v>
      </c>
      <c r="D1803" s="16">
        <f t="shared" si="2"/>
        <v>2354601.5</v>
      </c>
      <c r="E1803" s="16">
        <f t="shared" si="3"/>
        <v>-3531253.75</v>
      </c>
      <c r="F1803" s="16">
        <f t="shared" si="4"/>
        <v>5887152.25</v>
      </c>
      <c r="G1803" s="16">
        <f t="shared" si="5"/>
        <v>-1902165.161</v>
      </c>
    </row>
    <row r="1804" ht="15.75" customHeight="1">
      <c r="A1804" s="15">
        <v>1600000.0</v>
      </c>
      <c r="B1804" s="16">
        <f t="shared" si="9"/>
        <v>650</v>
      </c>
      <c r="C1804" s="16">
        <f t="shared" si="1"/>
        <v>2357000</v>
      </c>
      <c r="D1804" s="16">
        <f t="shared" si="2"/>
        <v>2356350</v>
      </c>
      <c r="E1804" s="16">
        <f t="shared" si="3"/>
        <v>-3533875</v>
      </c>
      <c r="F1804" s="16">
        <f t="shared" si="4"/>
        <v>5891525</v>
      </c>
      <c r="G1804" s="16">
        <f t="shared" si="5"/>
        <v>-302565.1613</v>
      </c>
    </row>
    <row r="1805" ht="15.75" customHeight="1">
      <c r="A1805" s="15">
        <v>800.0</v>
      </c>
      <c r="B1805" s="16">
        <f t="shared" si="9"/>
        <v>649.5</v>
      </c>
      <c r="C1805" s="16">
        <f t="shared" si="1"/>
        <v>2357062.5</v>
      </c>
      <c r="D1805" s="16">
        <f t="shared" si="2"/>
        <v>2356413</v>
      </c>
      <c r="E1805" s="16">
        <f t="shared" si="3"/>
        <v>-3533970</v>
      </c>
      <c r="F1805" s="16">
        <f t="shared" si="4"/>
        <v>5891682</v>
      </c>
      <c r="G1805" s="16">
        <f t="shared" si="5"/>
        <v>-1901765.161</v>
      </c>
    </row>
    <row r="1806" ht="15.75" customHeight="1">
      <c r="A1806" s="15">
        <v>795.0</v>
      </c>
      <c r="B1806" s="16">
        <f t="shared" si="9"/>
        <v>649</v>
      </c>
      <c r="C1806" s="16">
        <f t="shared" si="1"/>
        <v>2357125</v>
      </c>
      <c r="D1806" s="16">
        <f t="shared" si="2"/>
        <v>2356476</v>
      </c>
      <c r="E1806" s="16">
        <f t="shared" si="3"/>
        <v>-3534065</v>
      </c>
      <c r="F1806" s="16">
        <f t="shared" si="4"/>
        <v>5891839</v>
      </c>
      <c r="G1806" s="16">
        <f t="shared" si="5"/>
        <v>-1901770.161</v>
      </c>
    </row>
    <row r="1807" ht="15.75" customHeight="1">
      <c r="A1807" s="15">
        <v>330.0</v>
      </c>
      <c r="B1807" s="16">
        <f t="shared" si="9"/>
        <v>648.5</v>
      </c>
      <c r="C1807" s="16">
        <f t="shared" si="1"/>
        <v>2357187.5</v>
      </c>
      <c r="D1807" s="16">
        <f t="shared" si="2"/>
        <v>2356539</v>
      </c>
      <c r="E1807" s="16">
        <f t="shared" si="3"/>
        <v>-3534160</v>
      </c>
      <c r="F1807" s="16">
        <f t="shared" si="4"/>
        <v>5891996</v>
      </c>
      <c r="G1807" s="16">
        <f t="shared" si="5"/>
        <v>-1902235.161</v>
      </c>
    </row>
    <row r="1808" ht="15.75" customHeight="1">
      <c r="A1808" s="15">
        <v>790.0</v>
      </c>
      <c r="B1808" s="16">
        <f t="shared" si="9"/>
        <v>650</v>
      </c>
      <c r="C1808" s="16">
        <f t="shared" si="1"/>
        <v>2357250</v>
      </c>
      <c r="D1808" s="16">
        <f t="shared" si="2"/>
        <v>2356600</v>
      </c>
      <c r="E1808" s="16">
        <f t="shared" si="3"/>
        <v>-3534250</v>
      </c>
      <c r="F1808" s="16">
        <f t="shared" si="4"/>
        <v>5892150</v>
      </c>
      <c r="G1808" s="16">
        <f t="shared" si="5"/>
        <v>-1901775.161</v>
      </c>
    </row>
    <row r="1809" ht="15.75" customHeight="1">
      <c r="A1809" s="15">
        <v>1710000.0</v>
      </c>
      <c r="B1809" s="16">
        <f t="shared" si="9"/>
        <v>649.5</v>
      </c>
      <c r="C1809" s="16">
        <f t="shared" si="1"/>
        <v>2362937.5</v>
      </c>
      <c r="D1809" s="16">
        <f t="shared" si="2"/>
        <v>2362288</v>
      </c>
      <c r="E1809" s="16">
        <f t="shared" si="3"/>
        <v>-3542782.5</v>
      </c>
      <c r="F1809" s="16">
        <f t="shared" si="4"/>
        <v>5906369.5</v>
      </c>
      <c r="G1809" s="16">
        <f t="shared" si="5"/>
        <v>-192565.1613</v>
      </c>
    </row>
    <row r="1810" ht="15.75" customHeight="1">
      <c r="A1810" s="15">
        <v>1120000.0</v>
      </c>
      <c r="B1810" s="16">
        <f t="shared" si="9"/>
        <v>649</v>
      </c>
      <c r="C1810" s="16">
        <f t="shared" si="1"/>
        <v>2368625</v>
      </c>
      <c r="D1810" s="16">
        <f t="shared" si="2"/>
        <v>2367976</v>
      </c>
      <c r="E1810" s="16">
        <f t="shared" si="3"/>
        <v>-3551315</v>
      </c>
      <c r="F1810" s="16">
        <f t="shared" si="4"/>
        <v>5920589</v>
      </c>
      <c r="G1810" s="16">
        <f t="shared" si="5"/>
        <v>-782565.1613</v>
      </c>
    </row>
    <row r="1811" ht="15.75" customHeight="1">
      <c r="A1811" s="15">
        <v>1520000.0</v>
      </c>
      <c r="B1811" s="16">
        <f t="shared" si="9"/>
        <v>648.5</v>
      </c>
      <c r="C1811" s="16">
        <f t="shared" si="1"/>
        <v>2374312.5</v>
      </c>
      <c r="D1811" s="16">
        <f t="shared" si="2"/>
        <v>2373664</v>
      </c>
      <c r="E1811" s="16">
        <f t="shared" si="3"/>
        <v>-3559847.5</v>
      </c>
      <c r="F1811" s="16">
        <f t="shared" si="4"/>
        <v>5934808.5</v>
      </c>
      <c r="G1811" s="16">
        <f t="shared" si="5"/>
        <v>-382565.1613</v>
      </c>
    </row>
    <row r="1812" ht="15.75" customHeight="1">
      <c r="A1812" s="15">
        <v>1120000.0</v>
      </c>
      <c r="B1812" s="16">
        <f t="shared" si="9"/>
        <v>648</v>
      </c>
      <c r="C1812" s="16">
        <f t="shared" si="1"/>
        <v>2380000</v>
      </c>
      <c r="D1812" s="16">
        <f t="shared" si="2"/>
        <v>2379352</v>
      </c>
      <c r="E1812" s="16">
        <f t="shared" si="3"/>
        <v>-3568380</v>
      </c>
      <c r="F1812" s="16">
        <f t="shared" si="4"/>
        <v>5949028</v>
      </c>
      <c r="G1812" s="16">
        <f t="shared" si="5"/>
        <v>-782565.1613</v>
      </c>
    </row>
    <row r="1813" ht="15.75" customHeight="1">
      <c r="A1813" s="15">
        <v>1550000.0</v>
      </c>
      <c r="B1813" s="16">
        <f t="shared" si="9"/>
        <v>648</v>
      </c>
      <c r="C1813" s="16">
        <f t="shared" si="1"/>
        <v>2380000</v>
      </c>
      <c r="D1813" s="16">
        <f t="shared" si="2"/>
        <v>2379352</v>
      </c>
      <c r="E1813" s="16">
        <f t="shared" si="3"/>
        <v>-3568380</v>
      </c>
      <c r="F1813" s="16">
        <f t="shared" si="4"/>
        <v>5949028</v>
      </c>
      <c r="G1813" s="16">
        <f t="shared" si="5"/>
        <v>-352565.1613</v>
      </c>
    </row>
    <row r="1814" ht="15.75" customHeight="1">
      <c r="A1814" s="15">
        <v>1225000.0</v>
      </c>
      <c r="B1814" s="16">
        <f t="shared" si="9"/>
        <v>648</v>
      </c>
      <c r="C1814" s="16">
        <f t="shared" si="1"/>
        <v>2380000</v>
      </c>
      <c r="D1814" s="16">
        <f t="shared" si="2"/>
        <v>2379352</v>
      </c>
      <c r="E1814" s="16">
        <f t="shared" si="3"/>
        <v>-3568380</v>
      </c>
      <c r="F1814" s="16">
        <f t="shared" si="4"/>
        <v>5949028</v>
      </c>
      <c r="G1814" s="16">
        <f t="shared" si="5"/>
        <v>-677565.1613</v>
      </c>
    </row>
    <row r="1815" ht="15.75" customHeight="1">
      <c r="A1815" s="15">
        <v>490.0</v>
      </c>
      <c r="B1815" s="16">
        <f t="shared" si="9"/>
        <v>648</v>
      </c>
      <c r="C1815" s="16">
        <f t="shared" si="1"/>
        <v>2380000</v>
      </c>
      <c r="D1815" s="16">
        <f t="shared" si="2"/>
        <v>2379352</v>
      </c>
      <c r="E1815" s="16">
        <f t="shared" si="3"/>
        <v>-3568380</v>
      </c>
      <c r="F1815" s="16">
        <f t="shared" si="4"/>
        <v>5949028</v>
      </c>
      <c r="G1815" s="16">
        <f t="shared" si="5"/>
        <v>-1902075.161</v>
      </c>
    </row>
    <row r="1816" ht="15.75" customHeight="1">
      <c r="A1816" s="15">
        <v>5878950.0</v>
      </c>
      <c r="B1816" s="16">
        <f t="shared" si="9"/>
        <v>648</v>
      </c>
      <c r="C1816" s="16">
        <f t="shared" si="1"/>
        <v>2380000</v>
      </c>
      <c r="D1816" s="16">
        <f t="shared" si="2"/>
        <v>2379352</v>
      </c>
      <c r="E1816" s="16">
        <f t="shared" si="3"/>
        <v>-3568380</v>
      </c>
      <c r="F1816" s="16">
        <f t="shared" si="4"/>
        <v>5949028</v>
      </c>
      <c r="G1816" s="16">
        <f t="shared" si="5"/>
        <v>3976384.839</v>
      </c>
    </row>
    <row r="1817" ht="15.75" customHeight="1">
      <c r="A1817" s="15">
        <v>6750000.0</v>
      </c>
      <c r="B1817" s="16">
        <f t="shared" si="9"/>
        <v>648</v>
      </c>
      <c r="C1817" s="16">
        <f t="shared" si="1"/>
        <v>2380000</v>
      </c>
      <c r="D1817" s="16">
        <f t="shared" si="2"/>
        <v>2379352</v>
      </c>
      <c r="E1817" s="16">
        <f t="shared" si="3"/>
        <v>-3568380</v>
      </c>
      <c r="F1817" s="16">
        <f t="shared" si="4"/>
        <v>5949028</v>
      </c>
      <c r="G1817" s="16">
        <f t="shared" si="5"/>
        <v>4847434.839</v>
      </c>
    </row>
    <row r="1818" ht="15.75" customHeight="1">
      <c r="A1818" s="15">
        <v>6300000.0</v>
      </c>
      <c r="B1818" s="16">
        <f t="shared" si="9"/>
        <v>648</v>
      </c>
      <c r="C1818" s="16">
        <f t="shared" si="1"/>
        <v>2368625</v>
      </c>
      <c r="D1818" s="16">
        <f t="shared" si="2"/>
        <v>2367977</v>
      </c>
      <c r="E1818" s="16">
        <f t="shared" si="3"/>
        <v>-3551317.5</v>
      </c>
      <c r="F1818" s="16">
        <f t="shared" si="4"/>
        <v>5920590.5</v>
      </c>
      <c r="G1818" s="16">
        <f t="shared" si="5"/>
        <v>4397434.839</v>
      </c>
    </row>
    <row r="1819" ht="15.75" customHeight="1">
      <c r="A1819" s="15">
        <v>918.0</v>
      </c>
      <c r="B1819" s="16">
        <f t="shared" si="9"/>
        <v>648</v>
      </c>
      <c r="C1819" s="16">
        <f t="shared" si="1"/>
        <v>2357187.5</v>
      </c>
      <c r="D1819" s="16">
        <f t="shared" si="2"/>
        <v>2356539.5</v>
      </c>
      <c r="E1819" s="16">
        <f t="shared" si="3"/>
        <v>-3534161.25</v>
      </c>
      <c r="F1819" s="16">
        <f t="shared" si="4"/>
        <v>5891996.75</v>
      </c>
      <c r="G1819" s="16">
        <f t="shared" si="5"/>
        <v>-1901647.161</v>
      </c>
    </row>
    <row r="1820" ht="15.75" customHeight="1">
      <c r="A1820" s="15">
        <v>370.0</v>
      </c>
      <c r="B1820" s="16">
        <f t="shared" si="9"/>
        <v>648</v>
      </c>
      <c r="C1820" s="16">
        <f t="shared" si="1"/>
        <v>2357250</v>
      </c>
      <c r="D1820" s="16">
        <f t="shared" si="2"/>
        <v>2356602</v>
      </c>
      <c r="E1820" s="16">
        <f t="shared" si="3"/>
        <v>-3534255</v>
      </c>
      <c r="F1820" s="16">
        <f t="shared" si="4"/>
        <v>5892153</v>
      </c>
      <c r="G1820" s="16">
        <f t="shared" si="5"/>
        <v>-1902195.161</v>
      </c>
    </row>
    <row r="1821" ht="15.75" customHeight="1">
      <c r="A1821" s="15">
        <v>275.0</v>
      </c>
      <c r="B1821" s="16">
        <f t="shared" si="9"/>
        <v>648</v>
      </c>
      <c r="C1821" s="16">
        <f t="shared" si="1"/>
        <v>2362937.5</v>
      </c>
      <c r="D1821" s="16">
        <f t="shared" si="2"/>
        <v>2362289.5</v>
      </c>
      <c r="E1821" s="16">
        <f t="shared" si="3"/>
        <v>-3542786.25</v>
      </c>
      <c r="F1821" s="16">
        <f t="shared" si="4"/>
        <v>5906371.75</v>
      </c>
      <c r="G1821" s="16">
        <f t="shared" si="5"/>
        <v>-1902290.161</v>
      </c>
    </row>
    <row r="1822" ht="15.75" customHeight="1">
      <c r="A1822" s="15">
        <v>400.0</v>
      </c>
      <c r="B1822" s="16">
        <f t="shared" si="9"/>
        <v>649</v>
      </c>
      <c r="C1822" s="16">
        <f t="shared" si="1"/>
        <v>2368625</v>
      </c>
      <c r="D1822" s="16">
        <f t="shared" si="2"/>
        <v>2367976</v>
      </c>
      <c r="E1822" s="16">
        <f t="shared" si="3"/>
        <v>-3551315</v>
      </c>
      <c r="F1822" s="16">
        <f t="shared" si="4"/>
        <v>5920589</v>
      </c>
      <c r="G1822" s="16">
        <f t="shared" si="5"/>
        <v>-1902165.161</v>
      </c>
    </row>
    <row r="1823" ht="15.75" customHeight="1">
      <c r="A1823" s="15">
        <v>408.0</v>
      </c>
      <c r="B1823" s="16">
        <f t="shared" si="9"/>
        <v>650</v>
      </c>
      <c r="C1823" s="16">
        <f t="shared" si="1"/>
        <v>2374312.5</v>
      </c>
      <c r="D1823" s="16">
        <f t="shared" si="2"/>
        <v>2373662.5</v>
      </c>
      <c r="E1823" s="16">
        <f t="shared" si="3"/>
        <v>-3559843.75</v>
      </c>
      <c r="F1823" s="16">
        <f t="shared" si="4"/>
        <v>5934806.25</v>
      </c>
      <c r="G1823" s="16">
        <f t="shared" si="5"/>
        <v>-1902157.161</v>
      </c>
    </row>
    <row r="1824" ht="15.75" customHeight="1">
      <c r="A1824" s="15">
        <v>430.0</v>
      </c>
      <c r="B1824" s="16">
        <f t="shared" si="9"/>
        <v>650</v>
      </c>
      <c r="C1824" s="16">
        <f t="shared" si="1"/>
        <v>2380000</v>
      </c>
      <c r="D1824" s="16">
        <f t="shared" si="2"/>
        <v>2379350</v>
      </c>
      <c r="E1824" s="16">
        <f t="shared" si="3"/>
        <v>-3568375</v>
      </c>
      <c r="F1824" s="16">
        <f t="shared" si="4"/>
        <v>5949025</v>
      </c>
      <c r="G1824" s="16">
        <f t="shared" si="5"/>
        <v>-1902135.161</v>
      </c>
    </row>
    <row r="1825" ht="15.75" customHeight="1">
      <c r="A1825" s="15">
        <v>5800000.0</v>
      </c>
      <c r="B1825" s="16">
        <f t="shared" si="9"/>
        <v>650</v>
      </c>
      <c r="C1825" s="16">
        <f t="shared" si="1"/>
        <v>2380000</v>
      </c>
      <c r="D1825" s="16">
        <f t="shared" si="2"/>
        <v>2379350</v>
      </c>
      <c r="E1825" s="16">
        <f t="shared" si="3"/>
        <v>-3568375</v>
      </c>
      <c r="F1825" s="16">
        <f t="shared" si="4"/>
        <v>5949025</v>
      </c>
      <c r="G1825" s="16">
        <f t="shared" si="5"/>
        <v>3897434.839</v>
      </c>
    </row>
    <row r="1826" ht="15.75" customHeight="1">
      <c r="A1826" s="15">
        <v>399.0</v>
      </c>
      <c r="B1826" s="16">
        <f t="shared" si="9"/>
        <v>650</v>
      </c>
      <c r="C1826" s="16">
        <f t="shared" si="1"/>
        <v>2368625</v>
      </c>
      <c r="D1826" s="16">
        <f t="shared" si="2"/>
        <v>2367975</v>
      </c>
      <c r="E1826" s="16">
        <f t="shared" si="3"/>
        <v>-3551312.5</v>
      </c>
      <c r="F1826" s="16">
        <f t="shared" si="4"/>
        <v>5920587.5</v>
      </c>
      <c r="G1826" s="16">
        <f t="shared" si="5"/>
        <v>-1902166.161</v>
      </c>
    </row>
    <row r="1827" ht="15.75" customHeight="1">
      <c r="A1827" s="15">
        <v>390.0</v>
      </c>
      <c r="B1827" s="16">
        <f t="shared" si="9"/>
        <v>650</v>
      </c>
      <c r="C1827" s="16">
        <f t="shared" si="1"/>
        <v>2374312.5</v>
      </c>
      <c r="D1827" s="16">
        <f t="shared" si="2"/>
        <v>2373662.5</v>
      </c>
      <c r="E1827" s="16">
        <f t="shared" si="3"/>
        <v>-3559843.75</v>
      </c>
      <c r="F1827" s="16">
        <f t="shared" si="4"/>
        <v>5934806.25</v>
      </c>
      <c r="G1827" s="16">
        <f t="shared" si="5"/>
        <v>-1902175.161</v>
      </c>
    </row>
    <row r="1828" ht="15.75" customHeight="1">
      <c r="A1828" s="15">
        <v>6200000.0</v>
      </c>
      <c r="B1828" s="16">
        <f t="shared" si="9"/>
        <v>650</v>
      </c>
      <c r="C1828" s="16">
        <f t="shared" si="1"/>
        <v>2380000</v>
      </c>
      <c r="D1828" s="16">
        <f t="shared" si="2"/>
        <v>2379350</v>
      </c>
      <c r="E1828" s="16">
        <f t="shared" si="3"/>
        <v>-3568375</v>
      </c>
      <c r="F1828" s="16">
        <f t="shared" si="4"/>
        <v>5949025</v>
      </c>
      <c r="G1828" s="16">
        <f t="shared" si="5"/>
        <v>4297434.839</v>
      </c>
    </row>
    <row r="1829" ht="15.75" customHeight="1">
      <c r="A1829" s="15">
        <v>6900000.0</v>
      </c>
      <c r="B1829" s="16">
        <f t="shared" si="9"/>
        <v>650</v>
      </c>
      <c r="C1829" s="16">
        <f t="shared" si="1"/>
        <v>2362937.5</v>
      </c>
      <c r="D1829" s="16">
        <f t="shared" si="2"/>
        <v>2362287.5</v>
      </c>
      <c r="E1829" s="16">
        <f t="shared" si="3"/>
        <v>-3542781.25</v>
      </c>
      <c r="F1829" s="16">
        <f t="shared" si="4"/>
        <v>5906368.75</v>
      </c>
      <c r="G1829" s="16">
        <f t="shared" si="5"/>
        <v>4997434.839</v>
      </c>
    </row>
    <row r="1830" ht="15.75" customHeight="1">
      <c r="A1830" s="15">
        <v>1.48E7</v>
      </c>
      <c r="B1830" s="16">
        <f t="shared" si="9"/>
        <v>650</v>
      </c>
      <c r="C1830" s="16">
        <f t="shared" si="1"/>
        <v>2357125</v>
      </c>
      <c r="D1830" s="16">
        <f t="shared" si="2"/>
        <v>2356475</v>
      </c>
      <c r="E1830" s="16">
        <f t="shared" si="3"/>
        <v>-3534062.5</v>
      </c>
      <c r="F1830" s="16">
        <f t="shared" si="4"/>
        <v>5891837.5</v>
      </c>
      <c r="G1830" s="16">
        <f t="shared" si="5"/>
        <v>12897434.84</v>
      </c>
    </row>
    <row r="1831" ht="15.75" customHeight="1">
      <c r="A1831" s="15">
        <v>4500000.0</v>
      </c>
      <c r="B1831" s="16">
        <f t="shared" si="9"/>
        <v>650</v>
      </c>
      <c r="C1831" s="16">
        <f t="shared" si="1"/>
        <v>2355250</v>
      </c>
      <c r="D1831" s="16">
        <f t="shared" si="2"/>
        <v>2354600</v>
      </c>
      <c r="E1831" s="16">
        <f t="shared" si="3"/>
        <v>-3531250</v>
      </c>
      <c r="F1831" s="16">
        <f t="shared" si="4"/>
        <v>5887150</v>
      </c>
      <c r="G1831" s="16">
        <f t="shared" si="5"/>
        <v>2597434.839</v>
      </c>
    </row>
    <row r="1832" ht="15.75" customHeight="1">
      <c r="A1832" s="15">
        <v>1100000.0</v>
      </c>
      <c r="B1832" s="16">
        <f t="shared" si="9"/>
        <v>650</v>
      </c>
      <c r="C1832" s="16">
        <f t="shared" si="1"/>
        <v>2350000</v>
      </c>
      <c r="D1832" s="16">
        <f t="shared" si="2"/>
        <v>2349350</v>
      </c>
      <c r="E1832" s="16">
        <f t="shared" si="3"/>
        <v>-3523375</v>
      </c>
      <c r="F1832" s="16">
        <f t="shared" si="4"/>
        <v>5874025</v>
      </c>
      <c r="G1832" s="16">
        <f t="shared" si="5"/>
        <v>-802565.1613</v>
      </c>
    </row>
    <row r="1833" ht="15.75" customHeight="1">
      <c r="A1833" s="15">
        <v>1.7E7</v>
      </c>
      <c r="B1833" s="16">
        <f t="shared" si="9"/>
        <v>650</v>
      </c>
      <c r="C1833" s="16">
        <f t="shared" si="1"/>
        <v>2351750</v>
      </c>
      <c r="D1833" s="16">
        <f t="shared" si="2"/>
        <v>2351100</v>
      </c>
      <c r="E1833" s="16">
        <f t="shared" si="3"/>
        <v>-3526000</v>
      </c>
      <c r="F1833" s="16">
        <f t="shared" si="4"/>
        <v>5878400</v>
      </c>
      <c r="G1833" s="16">
        <f t="shared" si="5"/>
        <v>15097434.84</v>
      </c>
    </row>
    <row r="1834" ht="15.75" customHeight="1">
      <c r="A1834" s="15">
        <v>1668000.0</v>
      </c>
      <c r="B1834" s="16">
        <f t="shared" si="9"/>
        <v>650</v>
      </c>
      <c r="C1834" s="16">
        <f t="shared" si="1"/>
        <v>2350000</v>
      </c>
      <c r="D1834" s="16">
        <f t="shared" si="2"/>
        <v>2349350</v>
      </c>
      <c r="E1834" s="16">
        <f t="shared" si="3"/>
        <v>-3523375</v>
      </c>
      <c r="F1834" s="16">
        <f t="shared" si="4"/>
        <v>5874025</v>
      </c>
      <c r="G1834" s="16">
        <f t="shared" si="5"/>
        <v>-234565.1613</v>
      </c>
    </row>
    <row r="1835" ht="15.75" customHeight="1">
      <c r="A1835" s="15">
        <v>1420000.0</v>
      </c>
      <c r="B1835" s="16">
        <f t="shared" si="9"/>
        <v>650</v>
      </c>
      <c r="C1835" s="16">
        <f t="shared" si="1"/>
        <v>2350000</v>
      </c>
      <c r="D1835" s="16">
        <f t="shared" si="2"/>
        <v>2349350</v>
      </c>
      <c r="E1835" s="16">
        <f t="shared" si="3"/>
        <v>-3523375</v>
      </c>
      <c r="F1835" s="16">
        <f t="shared" si="4"/>
        <v>5874025</v>
      </c>
      <c r="G1835" s="16">
        <f t="shared" si="5"/>
        <v>-482565.1613</v>
      </c>
    </row>
    <row r="1836" ht="15.75" customHeight="1">
      <c r="A1836" s="15">
        <v>6500000.0</v>
      </c>
      <c r="B1836" s="16">
        <f t="shared" si="9"/>
        <v>650</v>
      </c>
      <c r="C1836" s="16">
        <f t="shared" si="1"/>
        <v>2350000</v>
      </c>
      <c r="D1836" s="16">
        <f t="shared" si="2"/>
        <v>2349350</v>
      </c>
      <c r="E1836" s="16">
        <f t="shared" si="3"/>
        <v>-3523375</v>
      </c>
      <c r="F1836" s="16">
        <f t="shared" si="4"/>
        <v>5874025</v>
      </c>
      <c r="G1836" s="16">
        <f t="shared" si="5"/>
        <v>4597434.839</v>
      </c>
    </row>
    <row r="1837" ht="15.75" customHeight="1">
      <c r="A1837" s="15">
        <v>1850000.0</v>
      </c>
      <c r="B1837" s="16">
        <f t="shared" si="9"/>
        <v>650</v>
      </c>
      <c r="C1837" s="16">
        <f t="shared" si="1"/>
        <v>2350000</v>
      </c>
      <c r="D1837" s="16">
        <f t="shared" si="2"/>
        <v>2349350</v>
      </c>
      <c r="E1837" s="16">
        <f t="shared" si="3"/>
        <v>-3523375</v>
      </c>
      <c r="F1837" s="16">
        <f t="shared" si="4"/>
        <v>5874025</v>
      </c>
      <c r="G1837" s="16">
        <f t="shared" si="5"/>
        <v>-52565.16134</v>
      </c>
    </row>
    <row r="1838" ht="15.75" customHeight="1">
      <c r="A1838" s="15">
        <v>1280000.0</v>
      </c>
      <c r="B1838" s="16">
        <f t="shared" si="9"/>
        <v>650</v>
      </c>
      <c r="C1838" s="16">
        <f t="shared" si="1"/>
        <v>2350000</v>
      </c>
      <c r="D1838" s="16">
        <f t="shared" si="2"/>
        <v>2349350</v>
      </c>
      <c r="E1838" s="16">
        <f t="shared" si="3"/>
        <v>-3523375</v>
      </c>
      <c r="F1838" s="16">
        <f t="shared" si="4"/>
        <v>5874025</v>
      </c>
      <c r="G1838" s="16">
        <f t="shared" si="5"/>
        <v>-622565.1613</v>
      </c>
    </row>
    <row r="1839" ht="15.75" customHeight="1">
      <c r="A1839" s="15">
        <v>4600000.0</v>
      </c>
      <c r="B1839" s="16">
        <f t="shared" si="9"/>
        <v>650</v>
      </c>
      <c r="C1839" s="16">
        <f t="shared" si="1"/>
        <v>2350000</v>
      </c>
      <c r="D1839" s="16">
        <f t="shared" si="2"/>
        <v>2349350</v>
      </c>
      <c r="E1839" s="16">
        <f t="shared" si="3"/>
        <v>-3523375</v>
      </c>
      <c r="F1839" s="16">
        <f t="shared" si="4"/>
        <v>5874025</v>
      </c>
      <c r="G1839" s="16">
        <f t="shared" si="5"/>
        <v>2697434.839</v>
      </c>
    </row>
    <row r="1840" ht="15.75" customHeight="1">
      <c r="A1840" s="15">
        <v>1600000.0</v>
      </c>
      <c r="B1840" s="16">
        <f t="shared" si="9"/>
        <v>650</v>
      </c>
      <c r="C1840" s="16">
        <f t="shared" si="1"/>
        <v>2350000</v>
      </c>
      <c r="D1840" s="16">
        <f t="shared" si="2"/>
        <v>2349350</v>
      </c>
      <c r="E1840" s="16">
        <f t="shared" si="3"/>
        <v>-3523375</v>
      </c>
      <c r="F1840" s="16">
        <f t="shared" si="4"/>
        <v>5874025</v>
      </c>
      <c r="G1840" s="16">
        <f t="shared" si="5"/>
        <v>-302565.1613</v>
      </c>
    </row>
    <row r="1841" ht="15.75" customHeight="1">
      <c r="A1841" s="15">
        <v>850.0</v>
      </c>
      <c r="B1841" s="16">
        <f t="shared" si="9"/>
        <v>649.5</v>
      </c>
      <c r="C1841" s="16">
        <f t="shared" si="1"/>
        <v>2350000</v>
      </c>
      <c r="D1841" s="16">
        <f t="shared" si="2"/>
        <v>2349350.5</v>
      </c>
      <c r="E1841" s="16">
        <f t="shared" si="3"/>
        <v>-3523376.25</v>
      </c>
      <c r="F1841" s="16">
        <f t="shared" si="4"/>
        <v>5874025.75</v>
      </c>
      <c r="G1841" s="16">
        <f t="shared" si="5"/>
        <v>-1901715.161</v>
      </c>
    </row>
    <row r="1842" ht="15.75" customHeight="1">
      <c r="A1842" s="15">
        <v>820.0</v>
      </c>
      <c r="B1842" s="16">
        <f t="shared" si="9"/>
        <v>649</v>
      </c>
      <c r="C1842" s="16">
        <f t="shared" si="1"/>
        <v>2350000</v>
      </c>
      <c r="D1842" s="16">
        <f t="shared" si="2"/>
        <v>2349351</v>
      </c>
      <c r="E1842" s="16">
        <f t="shared" si="3"/>
        <v>-3523377.5</v>
      </c>
      <c r="F1842" s="16">
        <f t="shared" si="4"/>
        <v>5874026.5</v>
      </c>
      <c r="G1842" s="16">
        <f t="shared" si="5"/>
        <v>-1901745.161</v>
      </c>
    </row>
    <row r="1843" ht="15.75" customHeight="1">
      <c r="A1843" s="15">
        <v>720.0</v>
      </c>
      <c r="B1843" s="16">
        <f t="shared" si="9"/>
        <v>648.5</v>
      </c>
      <c r="C1843" s="16">
        <f t="shared" si="1"/>
        <v>2350000</v>
      </c>
      <c r="D1843" s="16">
        <f t="shared" si="2"/>
        <v>2349351.5</v>
      </c>
      <c r="E1843" s="16">
        <f t="shared" si="3"/>
        <v>-3523378.75</v>
      </c>
      <c r="F1843" s="16">
        <f t="shared" si="4"/>
        <v>5874027.25</v>
      </c>
      <c r="G1843" s="16">
        <f t="shared" si="5"/>
        <v>-1901845.161</v>
      </c>
    </row>
    <row r="1844" ht="15.75" customHeight="1">
      <c r="A1844" s="15">
        <v>1450000.0</v>
      </c>
      <c r="B1844" s="16">
        <f t="shared" si="9"/>
        <v>648</v>
      </c>
      <c r="C1844" s="16">
        <f t="shared" si="1"/>
        <v>2350000</v>
      </c>
      <c r="D1844" s="16">
        <f t="shared" si="2"/>
        <v>2349352</v>
      </c>
      <c r="E1844" s="16">
        <f t="shared" si="3"/>
        <v>-3523380</v>
      </c>
      <c r="F1844" s="16">
        <f t="shared" si="4"/>
        <v>5874028</v>
      </c>
      <c r="G1844" s="16">
        <f t="shared" si="5"/>
        <v>-452565.1613</v>
      </c>
    </row>
    <row r="1845" ht="15.75" customHeight="1">
      <c r="A1845" s="15">
        <v>3100000.0</v>
      </c>
      <c r="B1845" s="16">
        <f t="shared" si="9"/>
        <v>648</v>
      </c>
      <c r="C1845" s="16">
        <f t="shared" si="1"/>
        <v>2351750</v>
      </c>
      <c r="D1845" s="16">
        <f t="shared" si="2"/>
        <v>2351102</v>
      </c>
      <c r="E1845" s="16">
        <f t="shared" si="3"/>
        <v>-3526005</v>
      </c>
      <c r="F1845" s="16">
        <f t="shared" si="4"/>
        <v>5878403</v>
      </c>
      <c r="G1845" s="16">
        <f t="shared" si="5"/>
        <v>1197434.839</v>
      </c>
    </row>
    <row r="1846" ht="15.75" customHeight="1">
      <c r="A1846" s="15">
        <v>400.0</v>
      </c>
      <c r="B1846" s="16">
        <f t="shared" si="9"/>
        <v>648</v>
      </c>
      <c r="C1846" s="16">
        <f t="shared" si="1"/>
        <v>2350000</v>
      </c>
      <c r="D1846" s="16">
        <f t="shared" si="2"/>
        <v>2349352</v>
      </c>
      <c r="E1846" s="16">
        <f t="shared" si="3"/>
        <v>-3523380</v>
      </c>
      <c r="F1846" s="16">
        <f t="shared" si="4"/>
        <v>5874028</v>
      </c>
      <c r="G1846" s="16">
        <f t="shared" si="5"/>
        <v>-1902165.161</v>
      </c>
    </row>
    <row r="1847" ht="15.75" customHeight="1">
      <c r="A1847" s="15">
        <v>300.0</v>
      </c>
      <c r="B1847" s="16">
        <f t="shared" si="9"/>
        <v>648.5</v>
      </c>
      <c r="C1847" s="16">
        <f t="shared" si="1"/>
        <v>2350000</v>
      </c>
      <c r="D1847" s="16">
        <f t="shared" si="2"/>
        <v>2349351.5</v>
      </c>
      <c r="E1847" s="16">
        <f t="shared" si="3"/>
        <v>-3523378.75</v>
      </c>
      <c r="F1847" s="16">
        <f t="shared" si="4"/>
        <v>5874027.25</v>
      </c>
      <c r="G1847" s="16">
        <f t="shared" si="5"/>
        <v>-1902265.161</v>
      </c>
    </row>
    <row r="1848" ht="15.75" customHeight="1">
      <c r="A1848" s="15">
        <v>1110000.0</v>
      </c>
      <c r="B1848" s="16">
        <f t="shared" si="9"/>
        <v>650</v>
      </c>
      <c r="C1848" s="16">
        <f t="shared" si="1"/>
        <v>2350000</v>
      </c>
      <c r="D1848" s="16">
        <f t="shared" si="2"/>
        <v>2349350</v>
      </c>
      <c r="E1848" s="16">
        <f t="shared" si="3"/>
        <v>-3523375</v>
      </c>
      <c r="F1848" s="16">
        <f t="shared" si="4"/>
        <v>5874025</v>
      </c>
      <c r="G1848" s="16">
        <f t="shared" si="5"/>
        <v>-792565.1613</v>
      </c>
    </row>
    <row r="1849" ht="15.75" customHeight="1">
      <c r="A1849" s="15">
        <v>1270000.0</v>
      </c>
      <c r="B1849" s="16">
        <f t="shared" si="9"/>
        <v>649.5</v>
      </c>
      <c r="C1849" s="16">
        <f t="shared" si="1"/>
        <v>2351750</v>
      </c>
      <c r="D1849" s="16">
        <f t="shared" si="2"/>
        <v>2351100.5</v>
      </c>
      <c r="E1849" s="16">
        <f t="shared" si="3"/>
        <v>-3526001.25</v>
      </c>
      <c r="F1849" s="16">
        <f t="shared" si="4"/>
        <v>5878400.75</v>
      </c>
      <c r="G1849" s="16">
        <f t="shared" si="5"/>
        <v>-632565.1613</v>
      </c>
    </row>
    <row r="1850" ht="15.75" customHeight="1">
      <c r="A1850" s="15">
        <v>1188000.0</v>
      </c>
      <c r="B1850" s="16">
        <f t="shared" si="9"/>
        <v>649</v>
      </c>
      <c r="C1850" s="16">
        <f t="shared" si="1"/>
        <v>2353500</v>
      </c>
      <c r="D1850" s="16">
        <f t="shared" si="2"/>
        <v>2352851</v>
      </c>
      <c r="E1850" s="16">
        <f t="shared" si="3"/>
        <v>-3528627.5</v>
      </c>
      <c r="F1850" s="16">
        <f t="shared" si="4"/>
        <v>5882776.5</v>
      </c>
      <c r="G1850" s="16">
        <f t="shared" si="5"/>
        <v>-714565.1613</v>
      </c>
    </row>
    <row r="1851" ht="15.75" customHeight="1">
      <c r="A1851" s="15">
        <v>5400000.0</v>
      </c>
      <c r="B1851" s="16">
        <f t="shared" si="9"/>
        <v>648.5</v>
      </c>
      <c r="C1851" s="16">
        <f t="shared" si="1"/>
        <v>2355250</v>
      </c>
      <c r="D1851" s="16">
        <f t="shared" si="2"/>
        <v>2354601.5</v>
      </c>
      <c r="E1851" s="16">
        <f t="shared" si="3"/>
        <v>-3531253.75</v>
      </c>
      <c r="F1851" s="16">
        <f t="shared" si="4"/>
        <v>5887152.25</v>
      </c>
      <c r="G1851" s="16">
        <f t="shared" si="5"/>
        <v>3497434.839</v>
      </c>
    </row>
    <row r="1852" ht="15.75" customHeight="1">
      <c r="A1852" s="15">
        <v>2800000.0</v>
      </c>
      <c r="B1852" s="16">
        <f t="shared" si="9"/>
        <v>648</v>
      </c>
      <c r="C1852" s="16">
        <f t="shared" si="1"/>
        <v>2350000</v>
      </c>
      <c r="D1852" s="16">
        <f t="shared" si="2"/>
        <v>2349352</v>
      </c>
      <c r="E1852" s="16">
        <f t="shared" si="3"/>
        <v>-3523380</v>
      </c>
      <c r="F1852" s="16">
        <f t="shared" si="4"/>
        <v>5874028</v>
      </c>
      <c r="G1852" s="16">
        <f t="shared" si="5"/>
        <v>897434.8387</v>
      </c>
    </row>
    <row r="1853" ht="15.75" customHeight="1">
      <c r="A1853" s="15">
        <v>268.0</v>
      </c>
      <c r="B1853" s="16">
        <f t="shared" si="9"/>
        <v>648</v>
      </c>
      <c r="C1853" s="16">
        <f t="shared" si="1"/>
        <v>2350000</v>
      </c>
      <c r="D1853" s="16">
        <f t="shared" si="2"/>
        <v>2349352</v>
      </c>
      <c r="E1853" s="16">
        <f t="shared" si="3"/>
        <v>-3523380</v>
      </c>
      <c r="F1853" s="16">
        <f t="shared" si="4"/>
        <v>5874028</v>
      </c>
      <c r="G1853" s="16">
        <f t="shared" si="5"/>
        <v>-1902297.161</v>
      </c>
    </row>
    <row r="1854" ht="15.75" customHeight="1">
      <c r="A1854" s="15">
        <v>1550000.0</v>
      </c>
      <c r="B1854" s="16">
        <f t="shared" si="9"/>
        <v>649</v>
      </c>
      <c r="C1854" s="16">
        <f t="shared" si="1"/>
        <v>2350000</v>
      </c>
      <c r="D1854" s="16">
        <f t="shared" si="2"/>
        <v>2349351</v>
      </c>
      <c r="E1854" s="16">
        <f t="shared" si="3"/>
        <v>-3523377.5</v>
      </c>
      <c r="F1854" s="16">
        <f t="shared" si="4"/>
        <v>5874026.5</v>
      </c>
      <c r="G1854" s="16">
        <f t="shared" si="5"/>
        <v>-352565.1613</v>
      </c>
    </row>
    <row r="1855" ht="15.75" customHeight="1">
      <c r="A1855" s="15">
        <v>3.0</v>
      </c>
      <c r="B1855" s="16">
        <f t="shared" si="9"/>
        <v>648.5</v>
      </c>
      <c r="C1855" s="16">
        <f t="shared" si="1"/>
        <v>2350000</v>
      </c>
      <c r="D1855" s="16">
        <f t="shared" si="2"/>
        <v>2349351.5</v>
      </c>
      <c r="E1855" s="16">
        <f t="shared" si="3"/>
        <v>-3523378.75</v>
      </c>
      <c r="F1855" s="16">
        <f t="shared" si="4"/>
        <v>5874027.25</v>
      </c>
      <c r="G1855" s="16">
        <f t="shared" si="5"/>
        <v>-1902562.161</v>
      </c>
    </row>
    <row r="1856" ht="15.75" customHeight="1">
      <c r="A1856" s="15">
        <v>7200000.0</v>
      </c>
      <c r="B1856" s="16">
        <f t="shared" si="9"/>
        <v>650</v>
      </c>
      <c r="C1856" s="16">
        <f t="shared" si="1"/>
        <v>2350000</v>
      </c>
      <c r="D1856" s="16">
        <f t="shared" si="2"/>
        <v>2349350</v>
      </c>
      <c r="E1856" s="16">
        <f t="shared" si="3"/>
        <v>-3523375</v>
      </c>
      <c r="F1856" s="16">
        <f t="shared" si="4"/>
        <v>5874025</v>
      </c>
      <c r="G1856" s="16">
        <f t="shared" si="5"/>
        <v>5297434.839</v>
      </c>
    </row>
    <row r="1857" ht="15.75" customHeight="1">
      <c r="A1857" s="15">
        <v>4800000.0</v>
      </c>
      <c r="B1857" s="16">
        <f t="shared" si="9"/>
        <v>649.5</v>
      </c>
      <c r="C1857" s="16">
        <f t="shared" si="1"/>
        <v>2350000</v>
      </c>
      <c r="D1857" s="16">
        <f t="shared" si="2"/>
        <v>2349350.5</v>
      </c>
      <c r="E1857" s="16">
        <f t="shared" si="3"/>
        <v>-3523376.25</v>
      </c>
      <c r="F1857" s="16">
        <f t="shared" si="4"/>
        <v>5874025.75</v>
      </c>
      <c r="G1857" s="16">
        <f t="shared" si="5"/>
        <v>2897434.839</v>
      </c>
    </row>
    <row r="1858" ht="15.75" customHeight="1">
      <c r="A1858" s="15">
        <v>1.48E7</v>
      </c>
      <c r="B1858" s="16">
        <f t="shared" si="9"/>
        <v>649</v>
      </c>
      <c r="C1858" s="16">
        <f t="shared" si="1"/>
        <v>2350000</v>
      </c>
      <c r="D1858" s="16">
        <f t="shared" si="2"/>
        <v>2349351</v>
      </c>
      <c r="E1858" s="16">
        <f t="shared" si="3"/>
        <v>-3523377.5</v>
      </c>
      <c r="F1858" s="16">
        <f t="shared" si="4"/>
        <v>5874026.5</v>
      </c>
      <c r="G1858" s="16">
        <f t="shared" si="5"/>
        <v>12897434.84</v>
      </c>
    </row>
    <row r="1859" ht="15.75" customHeight="1">
      <c r="A1859" s="15">
        <v>770.0</v>
      </c>
      <c r="B1859" s="16">
        <f t="shared" si="9"/>
        <v>648.5</v>
      </c>
      <c r="C1859" s="16">
        <f t="shared" si="1"/>
        <v>2350000</v>
      </c>
      <c r="D1859" s="16">
        <f t="shared" si="2"/>
        <v>2349351.5</v>
      </c>
      <c r="E1859" s="16">
        <f t="shared" si="3"/>
        <v>-3523378.75</v>
      </c>
      <c r="F1859" s="16">
        <f t="shared" si="4"/>
        <v>5874027.25</v>
      </c>
      <c r="G1859" s="16">
        <f t="shared" si="5"/>
        <v>-1901795.161</v>
      </c>
    </row>
    <row r="1860" ht="15.75" customHeight="1">
      <c r="A1860" s="15">
        <v>755.0</v>
      </c>
      <c r="B1860" s="16">
        <f t="shared" si="9"/>
        <v>648</v>
      </c>
      <c r="C1860" s="16">
        <f t="shared" si="1"/>
        <v>2350000</v>
      </c>
      <c r="D1860" s="16">
        <f t="shared" si="2"/>
        <v>2349352</v>
      </c>
      <c r="E1860" s="16">
        <f t="shared" si="3"/>
        <v>-3523380</v>
      </c>
      <c r="F1860" s="16">
        <f t="shared" si="4"/>
        <v>5874028</v>
      </c>
      <c r="G1860" s="16">
        <f t="shared" si="5"/>
        <v>-1901810.161</v>
      </c>
    </row>
    <row r="1861" ht="15.75" customHeight="1">
      <c r="A1861" s="15">
        <v>810.0</v>
      </c>
      <c r="B1861" s="16">
        <f t="shared" si="9"/>
        <v>648</v>
      </c>
      <c r="C1861" s="16">
        <f t="shared" si="1"/>
        <v>2350000</v>
      </c>
      <c r="D1861" s="16">
        <f t="shared" si="2"/>
        <v>2349352</v>
      </c>
      <c r="E1861" s="16">
        <f t="shared" si="3"/>
        <v>-3523380</v>
      </c>
      <c r="F1861" s="16">
        <f t="shared" si="4"/>
        <v>5874028</v>
      </c>
      <c r="G1861" s="16">
        <f t="shared" si="5"/>
        <v>-1901755.161</v>
      </c>
    </row>
    <row r="1862" ht="15.75" customHeight="1">
      <c r="A1862" s="15">
        <v>5450000.0</v>
      </c>
      <c r="B1862" s="16">
        <f t="shared" si="9"/>
        <v>648</v>
      </c>
      <c r="C1862" s="16">
        <f t="shared" si="1"/>
        <v>2350000</v>
      </c>
      <c r="D1862" s="16">
        <f t="shared" si="2"/>
        <v>2349352</v>
      </c>
      <c r="E1862" s="16">
        <f t="shared" si="3"/>
        <v>-3523380</v>
      </c>
      <c r="F1862" s="16">
        <f t="shared" si="4"/>
        <v>5874028</v>
      </c>
      <c r="G1862" s="16">
        <f t="shared" si="5"/>
        <v>3547434.839</v>
      </c>
    </row>
    <row r="1863" ht="15.75" customHeight="1">
      <c r="A1863" s="15">
        <v>2100000.0</v>
      </c>
      <c r="B1863" s="16">
        <f t="shared" si="9"/>
        <v>648</v>
      </c>
      <c r="C1863" s="16">
        <f t="shared" si="1"/>
        <v>2350000</v>
      </c>
      <c r="D1863" s="16">
        <f t="shared" si="2"/>
        <v>2349352</v>
      </c>
      <c r="E1863" s="16">
        <f t="shared" si="3"/>
        <v>-3523380</v>
      </c>
      <c r="F1863" s="16">
        <f t="shared" si="4"/>
        <v>5874028</v>
      </c>
      <c r="G1863" s="16">
        <f t="shared" si="5"/>
        <v>197434.8387</v>
      </c>
    </row>
    <row r="1864" ht="15.75" customHeight="1">
      <c r="A1864" s="15">
        <v>1550000.0</v>
      </c>
      <c r="B1864" s="16">
        <f t="shared" si="9"/>
        <v>648</v>
      </c>
      <c r="C1864" s="16">
        <f t="shared" si="1"/>
        <v>2350000</v>
      </c>
      <c r="D1864" s="16">
        <f t="shared" si="2"/>
        <v>2349352</v>
      </c>
      <c r="E1864" s="16">
        <f t="shared" si="3"/>
        <v>-3523380</v>
      </c>
      <c r="F1864" s="16">
        <f t="shared" si="4"/>
        <v>5874028</v>
      </c>
      <c r="G1864" s="16">
        <f t="shared" si="5"/>
        <v>-352565.1613</v>
      </c>
    </row>
    <row r="1865" ht="15.75" customHeight="1">
      <c r="A1865" s="15">
        <v>1630000.0</v>
      </c>
      <c r="B1865" s="16">
        <f t="shared" si="9"/>
        <v>648</v>
      </c>
      <c r="C1865" s="16">
        <f t="shared" si="1"/>
        <v>2350000</v>
      </c>
      <c r="D1865" s="16">
        <f t="shared" si="2"/>
        <v>2349352</v>
      </c>
      <c r="E1865" s="16">
        <f t="shared" si="3"/>
        <v>-3523380</v>
      </c>
      <c r="F1865" s="16">
        <f t="shared" si="4"/>
        <v>5874028</v>
      </c>
      <c r="G1865" s="16">
        <f t="shared" si="5"/>
        <v>-272565.1613</v>
      </c>
    </row>
    <row r="1866" ht="15.75" customHeight="1">
      <c r="A1866" s="15">
        <v>1550000.0</v>
      </c>
      <c r="B1866" s="16">
        <f t="shared" si="9"/>
        <v>648</v>
      </c>
      <c r="C1866" s="16">
        <f t="shared" si="1"/>
        <v>2350000</v>
      </c>
      <c r="D1866" s="16">
        <f t="shared" si="2"/>
        <v>2349352</v>
      </c>
      <c r="E1866" s="16">
        <f t="shared" si="3"/>
        <v>-3523380</v>
      </c>
      <c r="F1866" s="16">
        <f t="shared" si="4"/>
        <v>5874028</v>
      </c>
      <c r="G1866" s="16">
        <f t="shared" si="5"/>
        <v>-352565.1613</v>
      </c>
    </row>
    <row r="1867" ht="15.75" customHeight="1">
      <c r="A1867" s="15">
        <v>1050000.0</v>
      </c>
      <c r="B1867" s="16">
        <f t="shared" si="9"/>
        <v>648</v>
      </c>
      <c r="C1867" s="16">
        <f t="shared" si="1"/>
        <v>2350000</v>
      </c>
      <c r="D1867" s="16">
        <f t="shared" si="2"/>
        <v>2349352</v>
      </c>
      <c r="E1867" s="16">
        <f t="shared" si="3"/>
        <v>-3523380</v>
      </c>
      <c r="F1867" s="16">
        <f t="shared" si="4"/>
        <v>5874028</v>
      </c>
      <c r="G1867" s="16">
        <f t="shared" si="5"/>
        <v>-852565.1613</v>
      </c>
    </row>
    <row r="1868" ht="15.75" customHeight="1">
      <c r="A1868" s="15">
        <v>618.0</v>
      </c>
      <c r="B1868" s="16">
        <f t="shared" si="9"/>
        <v>648</v>
      </c>
      <c r="C1868" s="16">
        <f t="shared" si="1"/>
        <v>2350000</v>
      </c>
      <c r="D1868" s="16">
        <f t="shared" si="2"/>
        <v>2349352</v>
      </c>
      <c r="E1868" s="16">
        <f t="shared" si="3"/>
        <v>-3523380</v>
      </c>
      <c r="F1868" s="16">
        <f t="shared" si="4"/>
        <v>5874028</v>
      </c>
      <c r="G1868" s="16">
        <f t="shared" si="5"/>
        <v>-1901947.161</v>
      </c>
    </row>
    <row r="1869" ht="15.75" customHeight="1">
      <c r="A1869" s="15">
        <v>999999.0</v>
      </c>
      <c r="B1869" s="16">
        <f t="shared" si="9"/>
        <v>648</v>
      </c>
      <c r="C1869" s="16">
        <f t="shared" si="1"/>
        <v>2350000</v>
      </c>
      <c r="D1869" s="16">
        <f t="shared" si="2"/>
        <v>2349352</v>
      </c>
      <c r="E1869" s="16">
        <f t="shared" si="3"/>
        <v>-3523380</v>
      </c>
      <c r="F1869" s="16">
        <f t="shared" si="4"/>
        <v>5874028</v>
      </c>
      <c r="G1869" s="16">
        <f t="shared" si="5"/>
        <v>-902566.1613</v>
      </c>
    </row>
    <row r="1870" ht="15.75" customHeight="1">
      <c r="A1870" s="15">
        <v>920.0</v>
      </c>
      <c r="B1870" s="16">
        <f t="shared" si="9"/>
        <v>648</v>
      </c>
      <c r="C1870" s="16">
        <f t="shared" si="1"/>
        <v>2350000</v>
      </c>
      <c r="D1870" s="16">
        <f t="shared" si="2"/>
        <v>2349352</v>
      </c>
      <c r="E1870" s="16">
        <f t="shared" si="3"/>
        <v>-3523380</v>
      </c>
      <c r="F1870" s="16">
        <f t="shared" si="4"/>
        <v>5874028</v>
      </c>
      <c r="G1870" s="16">
        <f t="shared" si="5"/>
        <v>-1901645.161</v>
      </c>
    </row>
    <row r="1871" ht="15.75" customHeight="1">
      <c r="A1871" s="15">
        <v>1300000.0</v>
      </c>
      <c r="B1871" s="16">
        <f t="shared" si="9"/>
        <v>648</v>
      </c>
      <c r="C1871" s="16">
        <f t="shared" si="1"/>
        <v>2350000</v>
      </c>
      <c r="D1871" s="16">
        <f t="shared" si="2"/>
        <v>2349352</v>
      </c>
      <c r="E1871" s="16">
        <f t="shared" si="3"/>
        <v>-3523380</v>
      </c>
      <c r="F1871" s="16">
        <f t="shared" si="4"/>
        <v>5874028</v>
      </c>
      <c r="G1871" s="16">
        <f t="shared" si="5"/>
        <v>-602565.1613</v>
      </c>
    </row>
    <row r="1872" ht="15.75" customHeight="1">
      <c r="A1872" s="15">
        <v>1080000.0</v>
      </c>
      <c r="B1872" s="16">
        <f t="shared" si="9"/>
        <v>648</v>
      </c>
      <c r="C1872" s="16">
        <f t="shared" si="1"/>
        <v>2350000</v>
      </c>
      <c r="D1872" s="16">
        <f t="shared" si="2"/>
        <v>2349352</v>
      </c>
      <c r="E1872" s="16">
        <f t="shared" si="3"/>
        <v>-3523380</v>
      </c>
      <c r="F1872" s="16">
        <f t="shared" si="4"/>
        <v>5874028</v>
      </c>
      <c r="G1872" s="16">
        <f t="shared" si="5"/>
        <v>-822565.1613</v>
      </c>
    </row>
    <row r="1873" ht="15.75" customHeight="1">
      <c r="A1873" s="15">
        <v>1450000.0</v>
      </c>
      <c r="B1873" s="16">
        <f t="shared" si="9"/>
        <v>648</v>
      </c>
      <c r="C1873" s="16">
        <f t="shared" si="1"/>
        <v>2351750</v>
      </c>
      <c r="D1873" s="16">
        <f t="shared" si="2"/>
        <v>2351102</v>
      </c>
      <c r="E1873" s="16">
        <f t="shared" si="3"/>
        <v>-3526005</v>
      </c>
      <c r="F1873" s="16">
        <f t="shared" si="4"/>
        <v>5878403</v>
      </c>
      <c r="G1873" s="16">
        <f t="shared" si="5"/>
        <v>-452565.1613</v>
      </c>
    </row>
    <row r="1874" ht="15.75" customHeight="1">
      <c r="A1874" s="15">
        <v>700.0</v>
      </c>
      <c r="B1874" s="16">
        <f t="shared" si="9"/>
        <v>648</v>
      </c>
      <c r="C1874" s="16">
        <f t="shared" si="1"/>
        <v>2353500</v>
      </c>
      <c r="D1874" s="16">
        <f t="shared" si="2"/>
        <v>2352852</v>
      </c>
      <c r="E1874" s="16">
        <f t="shared" si="3"/>
        <v>-3528630</v>
      </c>
      <c r="F1874" s="16">
        <f t="shared" si="4"/>
        <v>5882778</v>
      </c>
      <c r="G1874" s="16">
        <f t="shared" si="5"/>
        <v>-1901865.161</v>
      </c>
    </row>
    <row r="1875" ht="15.75" customHeight="1">
      <c r="A1875" s="15">
        <v>450.0</v>
      </c>
      <c r="B1875" s="16">
        <f t="shared" si="9"/>
        <v>648</v>
      </c>
      <c r="C1875" s="16">
        <f t="shared" si="1"/>
        <v>2355250</v>
      </c>
      <c r="D1875" s="16">
        <f t="shared" si="2"/>
        <v>2354602</v>
      </c>
      <c r="E1875" s="16">
        <f t="shared" si="3"/>
        <v>-3531255</v>
      </c>
      <c r="F1875" s="16">
        <f t="shared" si="4"/>
        <v>5887153</v>
      </c>
      <c r="G1875" s="16">
        <f t="shared" si="5"/>
        <v>-1902115.161</v>
      </c>
    </row>
    <row r="1876" ht="15.75" customHeight="1">
      <c r="A1876" s="15">
        <v>1220000.0</v>
      </c>
      <c r="B1876" s="16">
        <f t="shared" si="9"/>
        <v>648</v>
      </c>
      <c r="C1876" s="16">
        <f t="shared" si="1"/>
        <v>2357000</v>
      </c>
      <c r="D1876" s="16">
        <f t="shared" si="2"/>
        <v>2356352</v>
      </c>
      <c r="E1876" s="16">
        <f t="shared" si="3"/>
        <v>-3533880</v>
      </c>
      <c r="F1876" s="16">
        <f t="shared" si="4"/>
        <v>5891528</v>
      </c>
      <c r="G1876" s="16">
        <f t="shared" si="5"/>
        <v>-682565.1613</v>
      </c>
    </row>
    <row r="1877" ht="15.75" customHeight="1">
      <c r="A1877" s="15">
        <v>820.0</v>
      </c>
      <c r="B1877" s="16">
        <f t="shared" si="9"/>
        <v>648</v>
      </c>
      <c r="C1877" s="16">
        <f t="shared" si="1"/>
        <v>2357062.5</v>
      </c>
      <c r="D1877" s="16">
        <f t="shared" si="2"/>
        <v>2356414.5</v>
      </c>
      <c r="E1877" s="16">
        <f t="shared" si="3"/>
        <v>-3533973.75</v>
      </c>
      <c r="F1877" s="16">
        <f t="shared" si="4"/>
        <v>5891684.25</v>
      </c>
      <c r="G1877" s="16">
        <f t="shared" si="5"/>
        <v>-1901745.161</v>
      </c>
    </row>
    <row r="1878" ht="15.75" customHeight="1">
      <c r="A1878" s="15">
        <v>950.0</v>
      </c>
      <c r="B1878" s="16">
        <f t="shared" si="9"/>
        <v>648</v>
      </c>
      <c r="C1878" s="16">
        <f t="shared" si="1"/>
        <v>2357125</v>
      </c>
      <c r="D1878" s="16">
        <f t="shared" si="2"/>
        <v>2356477</v>
      </c>
      <c r="E1878" s="16">
        <f t="shared" si="3"/>
        <v>-3534067.5</v>
      </c>
      <c r="F1878" s="16">
        <f t="shared" si="4"/>
        <v>5891840.5</v>
      </c>
      <c r="G1878" s="16">
        <f t="shared" si="5"/>
        <v>-1901615.161</v>
      </c>
    </row>
    <row r="1879" ht="15.75" customHeight="1">
      <c r="A1879" s="15">
        <v>1318350.0</v>
      </c>
      <c r="B1879" s="16">
        <f t="shared" si="9"/>
        <v>648</v>
      </c>
      <c r="C1879" s="16">
        <f t="shared" si="1"/>
        <v>2357187.5</v>
      </c>
      <c r="D1879" s="16">
        <f t="shared" si="2"/>
        <v>2356539.5</v>
      </c>
      <c r="E1879" s="16">
        <f t="shared" si="3"/>
        <v>-3534161.25</v>
      </c>
      <c r="F1879" s="16">
        <f t="shared" si="4"/>
        <v>5891996.75</v>
      </c>
      <c r="G1879" s="16">
        <f t="shared" si="5"/>
        <v>-584215.1613</v>
      </c>
    </row>
    <row r="1880" ht="15.75" customHeight="1">
      <c r="A1880" s="15">
        <v>900.0</v>
      </c>
      <c r="B1880" s="16">
        <f t="shared" si="9"/>
        <v>648</v>
      </c>
      <c r="C1880" s="16">
        <f t="shared" si="1"/>
        <v>2357250</v>
      </c>
      <c r="D1880" s="16">
        <f t="shared" si="2"/>
        <v>2356602</v>
      </c>
      <c r="E1880" s="16">
        <f t="shared" si="3"/>
        <v>-3534255</v>
      </c>
      <c r="F1880" s="16">
        <f t="shared" si="4"/>
        <v>5892153</v>
      </c>
      <c r="G1880" s="16">
        <f t="shared" si="5"/>
        <v>-1901665.161</v>
      </c>
    </row>
    <row r="1881" ht="15.75" customHeight="1">
      <c r="A1881" s="15">
        <v>628.0</v>
      </c>
      <c r="B1881" s="16">
        <f t="shared" si="9"/>
        <v>647.25</v>
      </c>
      <c r="C1881" s="16">
        <f t="shared" si="1"/>
        <v>2362937.5</v>
      </c>
      <c r="D1881" s="16">
        <f t="shared" si="2"/>
        <v>2362290.25</v>
      </c>
      <c r="E1881" s="16">
        <f t="shared" si="3"/>
        <v>-3542788.125</v>
      </c>
      <c r="F1881" s="16">
        <f t="shared" si="4"/>
        <v>5906372.875</v>
      </c>
      <c r="G1881" s="16">
        <f t="shared" si="5"/>
        <v>-1901937.161</v>
      </c>
    </row>
    <row r="1882" ht="15.75" customHeight="1">
      <c r="A1882" s="15">
        <v>1450000.0</v>
      </c>
      <c r="B1882" s="16">
        <f t="shared" si="9"/>
        <v>648</v>
      </c>
      <c r="C1882" s="16">
        <f t="shared" si="1"/>
        <v>2368625</v>
      </c>
      <c r="D1882" s="16">
        <f t="shared" si="2"/>
        <v>2367977</v>
      </c>
      <c r="E1882" s="16">
        <f t="shared" si="3"/>
        <v>-3551317.5</v>
      </c>
      <c r="F1882" s="16">
        <f t="shared" si="4"/>
        <v>5920590.5</v>
      </c>
      <c r="G1882" s="16">
        <f t="shared" si="5"/>
        <v>-452565.1613</v>
      </c>
    </row>
    <row r="1883" ht="15.75" customHeight="1">
      <c r="A1883" s="15">
        <v>1150000.0</v>
      </c>
      <c r="B1883" s="16">
        <f t="shared" si="9"/>
        <v>648</v>
      </c>
      <c r="C1883" s="16">
        <f t="shared" si="1"/>
        <v>2374312.5</v>
      </c>
      <c r="D1883" s="16">
        <f t="shared" si="2"/>
        <v>2373664.5</v>
      </c>
      <c r="E1883" s="16">
        <f t="shared" si="3"/>
        <v>-3559848.75</v>
      </c>
      <c r="F1883" s="16">
        <f t="shared" si="4"/>
        <v>5934809.25</v>
      </c>
      <c r="G1883" s="16">
        <f t="shared" si="5"/>
        <v>-752565.1613</v>
      </c>
    </row>
    <row r="1884" ht="15.75" customHeight="1">
      <c r="A1884" s="15">
        <v>1000000.0</v>
      </c>
      <c r="B1884" s="16">
        <f t="shared" si="9"/>
        <v>648</v>
      </c>
      <c r="C1884" s="16">
        <f t="shared" si="1"/>
        <v>2380000</v>
      </c>
      <c r="D1884" s="16">
        <f t="shared" si="2"/>
        <v>2379352</v>
      </c>
      <c r="E1884" s="16">
        <f t="shared" si="3"/>
        <v>-3568380</v>
      </c>
      <c r="F1884" s="16">
        <f t="shared" si="4"/>
        <v>5949028</v>
      </c>
      <c r="G1884" s="16">
        <f t="shared" si="5"/>
        <v>-902565.1613</v>
      </c>
    </row>
    <row r="1885" ht="15.75" customHeight="1">
      <c r="A1885" s="15">
        <v>91416.0</v>
      </c>
      <c r="B1885" s="16">
        <f t="shared" si="9"/>
        <v>647.25</v>
      </c>
      <c r="C1885" s="16">
        <f t="shared" si="1"/>
        <v>2380000</v>
      </c>
      <c r="D1885" s="16">
        <f t="shared" si="2"/>
        <v>2379352.75</v>
      </c>
      <c r="E1885" s="16">
        <f t="shared" si="3"/>
        <v>-3568381.875</v>
      </c>
      <c r="F1885" s="16">
        <f t="shared" si="4"/>
        <v>5949029.125</v>
      </c>
      <c r="G1885" s="16">
        <f t="shared" si="5"/>
        <v>-1811149.161</v>
      </c>
    </row>
    <row r="1886" ht="15.75" customHeight="1">
      <c r="A1886" s="15">
        <v>720.0</v>
      </c>
      <c r="B1886" s="16">
        <f t="shared" si="9"/>
        <v>646.5</v>
      </c>
      <c r="C1886" s="16">
        <f t="shared" si="1"/>
        <v>2380000</v>
      </c>
      <c r="D1886" s="16">
        <f t="shared" si="2"/>
        <v>2379353.5</v>
      </c>
      <c r="E1886" s="16">
        <f t="shared" si="3"/>
        <v>-3568383.75</v>
      </c>
      <c r="F1886" s="16">
        <f t="shared" si="4"/>
        <v>5949030.25</v>
      </c>
      <c r="G1886" s="16">
        <f t="shared" si="5"/>
        <v>-1901845.161</v>
      </c>
    </row>
    <row r="1887" ht="15.75" customHeight="1">
      <c r="A1887" s="15">
        <v>710.0</v>
      </c>
      <c r="B1887" s="16">
        <f t="shared" si="9"/>
        <v>645.75</v>
      </c>
      <c r="C1887" s="16">
        <f t="shared" si="1"/>
        <v>2380000</v>
      </c>
      <c r="D1887" s="16">
        <f t="shared" si="2"/>
        <v>2379354.25</v>
      </c>
      <c r="E1887" s="16">
        <f t="shared" si="3"/>
        <v>-3568385.625</v>
      </c>
      <c r="F1887" s="16">
        <f t="shared" si="4"/>
        <v>5949031.375</v>
      </c>
      <c r="G1887" s="16">
        <f t="shared" si="5"/>
        <v>-1901855.161</v>
      </c>
    </row>
    <row r="1888" ht="15.75" customHeight="1">
      <c r="A1888" s="15">
        <v>1779286.0</v>
      </c>
      <c r="B1888" s="16">
        <f t="shared" si="9"/>
        <v>645</v>
      </c>
      <c r="C1888" s="16">
        <f t="shared" si="1"/>
        <v>2380000</v>
      </c>
      <c r="D1888" s="16">
        <f t="shared" si="2"/>
        <v>2379355</v>
      </c>
      <c r="E1888" s="16">
        <f t="shared" si="3"/>
        <v>-3568387.5</v>
      </c>
      <c r="F1888" s="16">
        <f t="shared" si="4"/>
        <v>5949032.5</v>
      </c>
      <c r="G1888" s="16">
        <f t="shared" si="5"/>
        <v>-123279.1613</v>
      </c>
    </row>
    <row r="1889" ht="15.75" customHeight="1">
      <c r="A1889" s="15">
        <v>480.0</v>
      </c>
      <c r="B1889" s="16">
        <f t="shared" si="9"/>
        <v>645</v>
      </c>
      <c r="C1889" s="16">
        <f t="shared" si="1"/>
        <v>2380000</v>
      </c>
      <c r="D1889" s="16">
        <f t="shared" si="2"/>
        <v>2379355</v>
      </c>
      <c r="E1889" s="16">
        <f t="shared" si="3"/>
        <v>-3568387.5</v>
      </c>
      <c r="F1889" s="16">
        <f t="shared" si="4"/>
        <v>5949032.5</v>
      </c>
      <c r="G1889" s="16">
        <f t="shared" si="5"/>
        <v>-1902085.161</v>
      </c>
    </row>
    <row r="1890" ht="15.75" customHeight="1">
      <c r="A1890" s="15">
        <v>520.0</v>
      </c>
      <c r="B1890" s="16">
        <f t="shared" si="9"/>
        <v>646.5</v>
      </c>
      <c r="C1890" s="16">
        <f t="shared" si="1"/>
        <v>2380000</v>
      </c>
      <c r="D1890" s="16">
        <f t="shared" si="2"/>
        <v>2379353.5</v>
      </c>
      <c r="E1890" s="16">
        <f t="shared" si="3"/>
        <v>-3568383.75</v>
      </c>
      <c r="F1890" s="16">
        <f t="shared" si="4"/>
        <v>5949030.25</v>
      </c>
      <c r="G1890" s="16">
        <f t="shared" si="5"/>
        <v>-1902045.161</v>
      </c>
    </row>
    <row r="1891" ht="15.75" customHeight="1">
      <c r="A1891" s="15">
        <v>1.48E7</v>
      </c>
      <c r="B1891" s="16">
        <f t="shared" si="9"/>
        <v>648</v>
      </c>
      <c r="C1891" s="16">
        <f t="shared" si="1"/>
        <v>2380000</v>
      </c>
      <c r="D1891" s="16">
        <f t="shared" si="2"/>
        <v>2379352</v>
      </c>
      <c r="E1891" s="16">
        <f t="shared" si="3"/>
        <v>-3568380</v>
      </c>
      <c r="F1891" s="16">
        <f t="shared" si="4"/>
        <v>5949028</v>
      </c>
      <c r="G1891" s="16">
        <f t="shared" si="5"/>
        <v>12897434.84</v>
      </c>
    </row>
    <row r="1892" ht="15.75" customHeight="1">
      <c r="A1892" s="15">
        <v>1180000.0</v>
      </c>
      <c r="B1892" s="16">
        <f t="shared" si="9"/>
        <v>648</v>
      </c>
      <c r="C1892" s="16">
        <f t="shared" si="1"/>
        <v>2380000</v>
      </c>
      <c r="D1892" s="16">
        <f t="shared" si="2"/>
        <v>2379352</v>
      </c>
      <c r="E1892" s="16">
        <f t="shared" si="3"/>
        <v>-3568380</v>
      </c>
      <c r="F1892" s="16">
        <f t="shared" si="4"/>
        <v>5949028</v>
      </c>
      <c r="G1892" s="16">
        <f t="shared" si="5"/>
        <v>-722565.1613</v>
      </c>
    </row>
    <row r="1893" ht="15.75" customHeight="1">
      <c r="A1893" s="15">
        <v>1050000.0</v>
      </c>
      <c r="B1893" s="16">
        <f t="shared" si="9"/>
        <v>647.25</v>
      </c>
      <c r="C1893" s="16">
        <f t="shared" si="1"/>
        <v>2380000</v>
      </c>
      <c r="D1893" s="16">
        <f t="shared" si="2"/>
        <v>2379352.75</v>
      </c>
      <c r="E1893" s="16">
        <f t="shared" si="3"/>
        <v>-3568381.875</v>
      </c>
      <c r="F1893" s="16">
        <f t="shared" si="4"/>
        <v>5949029.125</v>
      </c>
      <c r="G1893" s="16">
        <f t="shared" si="5"/>
        <v>-852565.1613</v>
      </c>
    </row>
    <row r="1894" ht="15.75" customHeight="1">
      <c r="A1894" s="15">
        <v>1180000.0</v>
      </c>
      <c r="B1894" s="16">
        <f t="shared" si="9"/>
        <v>646.5</v>
      </c>
      <c r="C1894" s="16">
        <f t="shared" si="1"/>
        <v>2380000</v>
      </c>
      <c r="D1894" s="16">
        <f t="shared" si="2"/>
        <v>2379353.5</v>
      </c>
      <c r="E1894" s="16">
        <f t="shared" si="3"/>
        <v>-3568383.75</v>
      </c>
      <c r="F1894" s="16">
        <f t="shared" si="4"/>
        <v>5949030.25</v>
      </c>
      <c r="G1894" s="16">
        <f t="shared" si="5"/>
        <v>-722565.1613</v>
      </c>
    </row>
    <row r="1895" ht="15.75" customHeight="1">
      <c r="A1895" s="15">
        <v>1690000.0</v>
      </c>
      <c r="B1895" s="16">
        <f t="shared" si="9"/>
        <v>645.75</v>
      </c>
      <c r="C1895" s="16">
        <f t="shared" si="1"/>
        <v>2380000</v>
      </c>
      <c r="D1895" s="16">
        <f t="shared" si="2"/>
        <v>2379354.25</v>
      </c>
      <c r="E1895" s="16">
        <f t="shared" si="3"/>
        <v>-3568385.625</v>
      </c>
      <c r="F1895" s="16">
        <f t="shared" si="4"/>
        <v>5949031.375</v>
      </c>
      <c r="G1895" s="16">
        <f t="shared" si="5"/>
        <v>-212565.1613</v>
      </c>
    </row>
    <row r="1896" ht="15.75" customHeight="1">
      <c r="A1896" s="15">
        <v>975.0</v>
      </c>
      <c r="B1896" s="16">
        <f t="shared" si="9"/>
        <v>645</v>
      </c>
      <c r="C1896" s="16">
        <f t="shared" si="1"/>
        <v>2380000</v>
      </c>
      <c r="D1896" s="16">
        <f t="shared" si="2"/>
        <v>2379355</v>
      </c>
      <c r="E1896" s="16">
        <f t="shared" si="3"/>
        <v>-3568387.5</v>
      </c>
      <c r="F1896" s="16">
        <f t="shared" si="4"/>
        <v>5949032.5</v>
      </c>
      <c r="G1896" s="16">
        <f t="shared" si="5"/>
        <v>-1901590.161</v>
      </c>
    </row>
    <row r="1897" ht="15.75" customHeight="1">
      <c r="A1897" s="15">
        <v>880.0</v>
      </c>
      <c r="B1897" s="16">
        <f t="shared" si="9"/>
        <v>645</v>
      </c>
      <c r="C1897" s="16">
        <f t="shared" si="1"/>
        <v>2380000</v>
      </c>
      <c r="D1897" s="16">
        <f t="shared" si="2"/>
        <v>2379355</v>
      </c>
      <c r="E1897" s="16">
        <f t="shared" si="3"/>
        <v>-3568387.5</v>
      </c>
      <c r="F1897" s="16">
        <f t="shared" si="4"/>
        <v>5949032.5</v>
      </c>
      <c r="G1897" s="16">
        <f t="shared" si="5"/>
        <v>-1901685.161</v>
      </c>
    </row>
    <row r="1898" ht="15.75" customHeight="1">
      <c r="A1898" s="15">
        <v>1829880.0</v>
      </c>
      <c r="B1898" s="16">
        <f t="shared" si="9"/>
        <v>645</v>
      </c>
      <c r="C1898" s="16">
        <f t="shared" si="1"/>
        <v>2380000</v>
      </c>
      <c r="D1898" s="16">
        <f t="shared" si="2"/>
        <v>2379355</v>
      </c>
      <c r="E1898" s="16">
        <f t="shared" si="3"/>
        <v>-3568387.5</v>
      </c>
      <c r="F1898" s="16">
        <f t="shared" si="4"/>
        <v>5949032.5</v>
      </c>
      <c r="G1898" s="16">
        <f t="shared" si="5"/>
        <v>-72685.16134</v>
      </c>
    </row>
    <row r="1899" ht="15.75" customHeight="1">
      <c r="A1899" s="15">
        <v>639999.0</v>
      </c>
      <c r="B1899" s="16">
        <f t="shared" si="9"/>
        <v>645</v>
      </c>
      <c r="C1899" s="16">
        <f t="shared" si="1"/>
        <v>2380000</v>
      </c>
      <c r="D1899" s="16">
        <f t="shared" si="2"/>
        <v>2379355</v>
      </c>
      <c r="E1899" s="16">
        <f t="shared" si="3"/>
        <v>-3568387.5</v>
      </c>
      <c r="F1899" s="16">
        <f t="shared" si="4"/>
        <v>5949032.5</v>
      </c>
      <c r="G1899" s="16">
        <f t="shared" si="5"/>
        <v>-1262566.161</v>
      </c>
    </row>
    <row r="1900" ht="15.75" customHeight="1">
      <c r="A1900" s="15">
        <v>500.0</v>
      </c>
      <c r="B1900" s="16">
        <f t="shared" si="9"/>
        <v>645</v>
      </c>
      <c r="C1900" s="16">
        <f t="shared" si="1"/>
        <v>2380000</v>
      </c>
      <c r="D1900" s="16">
        <f t="shared" si="2"/>
        <v>2379355</v>
      </c>
      <c r="E1900" s="16">
        <f t="shared" si="3"/>
        <v>-3568387.5</v>
      </c>
      <c r="F1900" s="16">
        <f t="shared" si="4"/>
        <v>5949032.5</v>
      </c>
      <c r="G1900" s="16">
        <f t="shared" si="5"/>
        <v>-1902065.161</v>
      </c>
    </row>
    <row r="1901" ht="15.75" customHeight="1">
      <c r="A1901" s="15">
        <v>530.0</v>
      </c>
      <c r="B1901" s="16">
        <f t="shared" si="9"/>
        <v>645</v>
      </c>
      <c r="C1901" s="16">
        <f t="shared" si="1"/>
        <v>2380000</v>
      </c>
      <c r="D1901" s="16">
        <f t="shared" si="2"/>
        <v>2379355</v>
      </c>
      <c r="E1901" s="16">
        <f t="shared" si="3"/>
        <v>-3568387.5</v>
      </c>
      <c r="F1901" s="16">
        <f t="shared" si="4"/>
        <v>5949032.5</v>
      </c>
      <c r="G1901" s="16">
        <f t="shared" si="5"/>
        <v>-1902035.161</v>
      </c>
    </row>
    <row r="1902" ht="15.75" customHeight="1">
      <c r="A1902" s="15">
        <v>1200000.0</v>
      </c>
      <c r="B1902" s="16">
        <f t="shared" si="9"/>
        <v>646.5</v>
      </c>
      <c r="C1902" s="16">
        <f t="shared" si="1"/>
        <v>2380000</v>
      </c>
      <c r="D1902" s="16">
        <f t="shared" si="2"/>
        <v>2379353.5</v>
      </c>
      <c r="E1902" s="16">
        <f t="shared" si="3"/>
        <v>-3568383.75</v>
      </c>
      <c r="F1902" s="16">
        <f t="shared" si="4"/>
        <v>5949030.25</v>
      </c>
      <c r="G1902" s="16">
        <f t="shared" si="5"/>
        <v>-702565.1613</v>
      </c>
    </row>
    <row r="1903" ht="15.75" customHeight="1">
      <c r="A1903" s="15">
        <v>315.0</v>
      </c>
      <c r="B1903" s="16">
        <f t="shared" si="9"/>
        <v>645.75</v>
      </c>
      <c r="C1903" s="16">
        <f t="shared" si="1"/>
        <v>2380000</v>
      </c>
      <c r="D1903" s="16">
        <f t="shared" si="2"/>
        <v>2379354.25</v>
      </c>
      <c r="E1903" s="16">
        <f t="shared" si="3"/>
        <v>-3568385.625</v>
      </c>
      <c r="F1903" s="16">
        <f t="shared" si="4"/>
        <v>5949031.375</v>
      </c>
      <c r="G1903" s="16">
        <f t="shared" si="5"/>
        <v>-1902250.161</v>
      </c>
    </row>
    <row r="1904" ht="15.75" customHeight="1">
      <c r="A1904" s="15">
        <v>580.0</v>
      </c>
      <c r="B1904" s="16">
        <f t="shared" si="9"/>
        <v>648</v>
      </c>
      <c r="C1904" s="16">
        <f t="shared" si="1"/>
        <v>2380000</v>
      </c>
      <c r="D1904" s="16">
        <f t="shared" si="2"/>
        <v>2379352</v>
      </c>
      <c r="E1904" s="16">
        <f t="shared" si="3"/>
        <v>-3568380</v>
      </c>
      <c r="F1904" s="16">
        <f t="shared" si="4"/>
        <v>5949028</v>
      </c>
      <c r="G1904" s="16">
        <f t="shared" si="5"/>
        <v>-1901985.161</v>
      </c>
    </row>
    <row r="1905" ht="15.75" customHeight="1">
      <c r="A1905" s="15">
        <v>660.0</v>
      </c>
      <c r="B1905" s="16">
        <f t="shared" si="9"/>
        <v>648</v>
      </c>
      <c r="C1905" s="16">
        <f t="shared" si="1"/>
        <v>2380000</v>
      </c>
      <c r="D1905" s="16">
        <f t="shared" si="2"/>
        <v>2379352</v>
      </c>
      <c r="E1905" s="16">
        <f t="shared" si="3"/>
        <v>-3568380</v>
      </c>
      <c r="F1905" s="16">
        <f t="shared" si="4"/>
        <v>5949028</v>
      </c>
      <c r="G1905" s="16">
        <f t="shared" si="5"/>
        <v>-1901905.161</v>
      </c>
    </row>
    <row r="1906" ht="15.75" customHeight="1">
      <c r="A1906" s="15">
        <v>760.0</v>
      </c>
      <c r="B1906" s="16">
        <f t="shared" si="9"/>
        <v>648</v>
      </c>
      <c r="C1906" s="16">
        <f t="shared" si="1"/>
        <v>2380000</v>
      </c>
      <c r="D1906" s="16">
        <f t="shared" si="2"/>
        <v>2379352</v>
      </c>
      <c r="E1906" s="16">
        <f t="shared" si="3"/>
        <v>-3568380</v>
      </c>
      <c r="F1906" s="16">
        <f t="shared" si="4"/>
        <v>5949028</v>
      </c>
      <c r="G1906" s="16">
        <f t="shared" si="5"/>
        <v>-1901805.161</v>
      </c>
    </row>
    <row r="1907" ht="15.75" customHeight="1">
      <c r="A1907" s="15">
        <v>288.0</v>
      </c>
      <c r="B1907" s="16">
        <f t="shared" si="9"/>
        <v>648</v>
      </c>
      <c r="C1907" s="16">
        <f t="shared" si="1"/>
        <v>2380000</v>
      </c>
      <c r="D1907" s="16">
        <f t="shared" si="2"/>
        <v>2379352</v>
      </c>
      <c r="E1907" s="16">
        <f t="shared" si="3"/>
        <v>-3568380</v>
      </c>
      <c r="F1907" s="16">
        <f t="shared" si="4"/>
        <v>5949028</v>
      </c>
      <c r="G1907" s="16">
        <f t="shared" si="5"/>
        <v>-1902277.161</v>
      </c>
    </row>
    <row r="1908" ht="15.75" customHeight="1">
      <c r="A1908" s="15">
        <v>350.0</v>
      </c>
      <c r="B1908" s="16">
        <f t="shared" si="9"/>
        <v>648</v>
      </c>
      <c r="C1908" s="16">
        <f t="shared" si="1"/>
        <v>2380000</v>
      </c>
      <c r="D1908" s="16">
        <f t="shared" si="2"/>
        <v>2379352</v>
      </c>
      <c r="E1908" s="16">
        <f t="shared" si="3"/>
        <v>-3568380</v>
      </c>
      <c r="F1908" s="16">
        <f t="shared" si="4"/>
        <v>5949028</v>
      </c>
      <c r="G1908" s="16">
        <f t="shared" si="5"/>
        <v>-1902215.161</v>
      </c>
    </row>
    <row r="1909" ht="15.75" customHeight="1">
      <c r="A1909" s="15">
        <v>850.0</v>
      </c>
      <c r="B1909" s="16">
        <f t="shared" si="9"/>
        <v>648</v>
      </c>
      <c r="C1909" s="16">
        <f t="shared" si="1"/>
        <v>2380000</v>
      </c>
      <c r="D1909" s="16">
        <f t="shared" si="2"/>
        <v>2379352</v>
      </c>
      <c r="E1909" s="16">
        <f t="shared" si="3"/>
        <v>-3568380</v>
      </c>
      <c r="F1909" s="16">
        <f t="shared" si="4"/>
        <v>5949028</v>
      </c>
      <c r="G1909" s="16">
        <f t="shared" si="5"/>
        <v>-1901715.161</v>
      </c>
    </row>
    <row r="1910" ht="15.75" customHeight="1">
      <c r="A1910" s="15">
        <v>348.0</v>
      </c>
      <c r="B1910" s="16">
        <f t="shared" si="9"/>
        <v>648</v>
      </c>
      <c r="C1910" s="16">
        <f t="shared" si="1"/>
        <v>2380000</v>
      </c>
      <c r="D1910" s="16">
        <f t="shared" si="2"/>
        <v>2379352</v>
      </c>
      <c r="E1910" s="16">
        <f t="shared" si="3"/>
        <v>-3568380</v>
      </c>
      <c r="F1910" s="16">
        <f t="shared" si="4"/>
        <v>5949028</v>
      </c>
      <c r="G1910" s="16">
        <f t="shared" si="5"/>
        <v>-1902217.161</v>
      </c>
    </row>
    <row r="1911" ht="15.75" customHeight="1">
      <c r="A1911" s="15">
        <v>1950000.0</v>
      </c>
      <c r="B1911" s="16">
        <f t="shared" si="9"/>
        <v>648</v>
      </c>
      <c r="C1911" s="16">
        <f t="shared" si="1"/>
        <v>2380000</v>
      </c>
      <c r="D1911" s="16">
        <f t="shared" si="2"/>
        <v>2379352</v>
      </c>
      <c r="E1911" s="16">
        <f t="shared" si="3"/>
        <v>-3568380</v>
      </c>
      <c r="F1911" s="16">
        <f t="shared" si="4"/>
        <v>5949028</v>
      </c>
      <c r="G1911" s="16">
        <f t="shared" si="5"/>
        <v>47434.83866</v>
      </c>
    </row>
    <row r="1912" ht="15.75" customHeight="1">
      <c r="A1912" s="15">
        <v>1850000.0</v>
      </c>
      <c r="B1912" s="16">
        <f t="shared" si="9"/>
        <v>648</v>
      </c>
      <c r="C1912" s="16">
        <f t="shared" si="1"/>
        <v>2380000</v>
      </c>
      <c r="D1912" s="16">
        <f t="shared" si="2"/>
        <v>2379352</v>
      </c>
      <c r="E1912" s="16">
        <f t="shared" si="3"/>
        <v>-3568380</v>
      </c>
      <c r="F1912" s="16">
        <f t="shared" si="4"/>
        <v>5949028</v>
      </c>
      <c r="G1912" s="16">
        <f t="shared" si="5"/>
        <v>-52565.16134</v>
      </c>
    </row>
    <row r="1913" ht="15.75" customHeight="1">
      <c r="A1913" s="15">
        <v>450.0</v>
      </c>
      <c r="B1913" s="16">
        <f t="shared" si="9"/>
        <v>648</v>
      </c>
      <c r="C1913" s="16">
        <f t="shared" si="1"/>
        <v>2380000</v>
      </c>
      <c r="D1913" s="16">
        <f t="shared" si="2"/>
        <v>2379352</v>
      </c>
      <c r="E1913" s="16">
        <f t="shared" si="3"/>
        <v>-3568380</v>
      </c>
      <c r="F1913" s="16">
        <f t="shared" si="4"/>
        <v>5949028</v>
      </c>
      <c r="G1913" s="16">
        <f t="shared" si="5"/>
        <v>-1902115.161</v>
      </c>
    </row>
    <row r="1914" ht="15.75" customHeight="1">
      <c r="A1914" s="15">
        <v>580.0</v>
      </c>
      <c r="B1914" s="16">
        <f t="shared" si="9"/>
        <v>648</v>
      </c>
      <c r="C1914" s="16">
        <f t="shared" si="1"/>
        <v>2380000</v>
      </c>
      <c r="D1914" s="16">
        <f t="shared" si="2"/>
        <v>2379352</v>
      </c>
      <c r="E1914" s="16">
        <f t="shared" si="3"/>
        <v>-3568380</v>
      </c>
      <c r="F1914" s="16">
        <f t="shared" si="4"/>
        <v>5949028</v>
      </c>
      <c r="G1914" s="16">
        <f t="shared" si="5"/>
        <v>-1901985.161</v>
      </c>
    </row>
    <row r="1915" ht="15.75" customHeight="1">
      <c r="A1915" s="15">
        <v>1950000.0</v>
      </c>
      <c r="B1915" s="16">
        <f t="shared" si="9"/>
        <v>648.5</v>
      </c>
      <c r="C1915" s="16">
        <f t="shared" si="1"/>
        <v>2380000</v>
      </c>
      <c r="D1915" s="16">
        <f t="shared" si="2"/>
        <v>2379351.5</v>
      </c>
      <c r="E1915" s="16">
        <f t="shared" si="3"/>
        <v>-3568378.75</v>
      </c>
      <c r="F1915" s="16">
        <f t="shared" si="4"/>
        <v>5949027.25</v>
      </c>
      <c r="G1915" s="16">
        <f t="shared" si="5"/>
        <v>47434.83866</v>
      </c>
    </row>
    <row r="1916" ht="15.75" customHeight="1">
      <c r="A1916" s="15">
        <v>1380000.0</v>
      </c>
      <c r="B1916" s="16">
        <f t="shared" si="9"/>
        <v>648</v>
      </c>
      <c r="C1916" s="16">
        <f t="shared" si="1"/>
        <v>2380000</v>
      </c>
      <c r="D1916" s="16">
        <f t="shared" si="2"/>
        <v>2379352</v>
      </c>
      <c r="E1916" s="16">
        <f t="shared" si="3"/>
        <v>-3568380</v>
      </c>
      <c r="F1916" s="16">
        <f t="shared" si="4"/>
        <v>5949028</v>
      </c>
      <c r="G1916" s="16">
        <f t="shared" si="5"/>
        <v>-522565.1613</v>
      </c>
    </row>
    <row r="1917" ht="15.75" customHeight="1">
      <c r="A1917" s="15">
        <v>1250000.0</v>
      </c>
      <c r="B1917" s="16">
        <f t="shared" si="9"/>
        <v>648</v>
      </c>
      <c r="C1917" s="16">
        <f t="shared" si="1"/>
        <v>2380000</v>
      </c>
      <c r="D1917" s="16">
        <f t="shared" si="2"/>
        <v>2379352</v>
      </c>
      <c r="E1917" s="16">
        <f t="shared" si="3"/>
        <v>-3568380</v>
      </c>
      <c r="F1917" s="16">
        <f t="shared" si="4"/>
        <v>5949028</v>
      </c>
      <c r="G1917" s="16">
        <f t="shared" si="5"/>
        <v>-652565.1613</v>
      </c>
    </row>
    <row r="1918" ht="15.75" customHeight="1">
      <c r="A1918" s="15">
        <v>1580000.0</v>
      </c>
      <c r="B1918" s="16">
        <f t="shared" si="9"/>
        <v>648</v>
      </c>
      <c r="C1918" s="16">
        <f t="shared" si="1"/>
        <v>2380000</v>
      </c>
      <c r="D1918" s="16">
        <f t="shared" si="2"/>
        <v>2379352</v>
      </c>
      <c r="E1918" s="16">
        <f t="shared" si="3"/>
        <v>-3568380</v>
      </c>
      <c r="F1918" s="16">
        <f t="shared" si="4"/>
        <v>5949028</v>
      </c>
      <c r="G1918" s="16">
        <f t="shared" si="5"/>
        <v>-322565.1613</v>
      </c>
    </row>
    <row r="1919" ht="15.75" customHeight="1">
      <c r="A1919" s="15">
        <v>876000.0</v>
      </c>
      <c r="B1919" s="16">
        <f t="shared" si="9"/>
        <v>648</v>
      </c>
      <c r="C1919" s="16">
        <f t="shared" si="1"/>
        <v>2380000</v>
      </c>
      <c r="D1919" s="16">
        <f t="shared" si="2"/>
        <v>2379352</v>
      </c>
      <c r="E1919" s="16">
        <f t="shared" si="3"/>
        <v>-3568380</v>
      </c>
      <c r="F1919" s="16">
        <f t="shared" si="4"/>
        <v>5949028</v>
      </c>
      <c r="G1919" s="16">
        <f t="shared" si="5"/>
        <v>-1026565.161</v>
      </c>
    </row>
    <row r="1920" ht="15.75" customHeight="1">
      <c r="A1920" s="15">
        <v>4180000.0</v>
      </c>
      <c r="B1920" s="16">
        <f t="shared" si="9"/>
        <v>648</v>
      </c>
      <c r="C1920" s="16">
        <f t="shared" si="1"/>
        <v>2380000</v>
      </c>
      <c r="D1920" s="16">
        <f t="shared" si="2"/>
        <v>2379352</v>
      </c>
      <c r="E1920" s="16">
        <f t="shared" si="3"/>
        <v>-3568380</v>
      </c>
      <c r="F1920" s="16">
        <f t="shared" si="4"/>
        <v>5949028</v>
      </c>
      <c r="G1920" s="16">
        <f t="shared" si="5"/>
        <v>2277434.839</v>
      </c>
    </row>
    <row r="1921" ht="15.75" customHeight="1">
      <c r="A1921" s="15">
        <v>910.0</v>
      </c>
      <c r="B1921" s="16">
        <f t="shared" si="9"/>
        <v>648</v>
      </c>
      <c r="C1921" s="16">
        <f t="shared" si="1"/>
        <v>2380000</v>
      </c>
      <c r="D1921" s="16">
        <f t="shared" si="2"/>
        <v>2379352</v>
      </c>
      <c r="E1921" s="16">
        <f t="shared" si="3"/>
        <v>-3568380</v>
      </c>
      <c r="F1921" s="16">
        <f t="shared" si="4"/>
        <v>5949028</v>
      </c>
      <c r="G1921" s="16">
        <f t="shared" si="5"/>
        <v>-1901655.161</v>
      </c>
    </row>
    <row r="1922" ht="15.75" customHeight="1">
      <c r="A1922" s="15">
        <v>1550000.0</v>
      </c>
      <c r="B1922" s="16">
        <f t="shared" si="9"/>
        <v>648</v>
      </c>
      <c r="C1922" s="16">
        <f t="shared" si="1"/>
        <v>2380000</v>
      </c>
      <c r="D1922" s="16">
        <f t="shared" si="2"/>
        <v>2379352</v>
      </c>
      <c r="E1922" s="16">
        <f t="shared" si="3"/>
        <v>-3568380</v>
      </c>
      <c r="F1922" s="16">
        <f t="shared" si="4"/>
        <v>5949028</v>
      </c>
      <c r="G1922" s="16">
        <f t="shared" si="5"/>
        <v>-352565.1613</v>
      </c>
    </row>
    <row r="1923" ht="15.75" customHeight="1">
      <c r="A1923" s="15">
        <v>1550000.0</v>
      </c>
      <c r="B1923" s="16">
        <f t="shared" si="9"/>
        <v>648</v>
      </c>
      <c r="C1923" s="16">
        <f t="shared" si="1"/>
        <v>2380000</v>
      </c>
      <c r="D1923" s="16">
        <f t="shared" si="2"/>
        <v>2379352</v>
      </c>
      <c r="E1923" s="16">
        <f t="shared" si="3"/>
        <v>-3568380</v>
      </c>
      <c r="F1923" s="16">
        <f t="shared" si="4"/>
        <v>5949028</v>
      </c>
      <c r="G1923" s="16">
        <f t="shared" si="5"/>
        <v>-352565.1613</v>
      </c>
    </row>
    <row r="1924" ht="15.75" customHeight="1">
      <c r="A1924" s="15">
        <v>1080000.0</v>
      </c>
      <c r="B1924" s="16">
        <f t="shared" si="9"/>
        <v>648</v>
      </c>
      <c r="C1924" s="16">
        <f t="shared" si="1"/>
        <v>2380000</v>
      </c>
      <c r="D1924" s="16">
        <f t="shared" si="2"/>
        <v>2379352</v>
      </c>
      <c r="E1924" s="16">
        <f t="shared" si="3"/>
        <v>-3568380</v>
      </c>
      <c r="F1924" s="16">
        <f t="shared" si="4"/>
        <v>5949028</v>
      </c>
      <c r="G1924" s="16">
        <f t="shared" si="5"/>
        <v>-822565.1613</v>
      </c>
    </row>
    <row r="1925" ht="15.75" customHeight="1">
      <c r="A1925" s="15">
        <v>488888.0</v>
      </c>
      <c r="B1925" s="16">
        <f t="shared" si="9"/>
        <v>648</v>
      </c>
      <c r="C1925" s="16">
        <f t="shared" si="1"/>
        <v>2380000</v>
      </c>
      <c r="D1925" s="16">
        <f t="shared" si="2"/>
        <v>2379352</v>
      </c>
      <c r="E1925" s="16">
        <f t="shared" si="3"/>
        <v>-3568380</v>
      </c>
      <c r="F1925" s="16">
        <f t="shared" si="4"/>
        <v>5949028</v>
      </c>
      <c r="G1925" s="16">
        <f t="shared" si="5"/>
        <v>-1413677.161</v>
      </c>
    </row>
    <row r="1926" ht="15.75" customHeight="1">
      <c r="A1926" s="15">
        <v>2340000.0</v>
      </c>
      <c r="B1926" s="16">
        <f t="shared" si="9"/>
        <v>648</v>
      </c>
      <c r="C1926" s="16">
        <f t="shared" si="1"/>
        <v>2380000</v>
      </c>
      <c r="D1926" s="16">
        <f t="shared" si="2"/>
        <v>2379352</v>
      </c>
      <c r="E1926" s="16">
        <f t="shared" si="3"/>
        <v>-3568380</v>
      </c>
      <c r="F1926" s="16">
        <f t="shared" si="4"/>
        <v>5949028</v>
      </c>
      <c r="G1926" s="16">
        <f t="shared" si="5"/>
        <v>437434.8387</v>
      </c>
    </row>
    <row r="1927" ht="15.75" customHeight="1">
      <c r="A1927" s="15">
        <v>1830000.0</v>
      </c>
      <c r="B1927" s="16">
        <f t="shared" si="9"/>
        <v>648</v>
      </c>
      <c r="C1927" s="16">
        <f t="shared" si="1"/>
        <v>2380000</v>
      </c>
      <c r="D1927" s="16">
        <f t="shared" si="2"/>
        <v>2379352</v>
      </c>
      <c r="E1927" s="16">
        <f t="shared" si="3"/>
        <v>-3568380</v>
      </c>
      <c r="F1927" s="16">
        <f t="shared" si="4"/>
        <v>5949028</v>
      </c>
      <c r="G1927" s="16">
        <f t="shared" si="5"/>
        <v>-72565.16134</v>
      </c>
    </row>
    <row r="1928" ht="15.75" customHeight="1">
      <c r="A1928" s="15">
        <v>350.0</v>
      </c>
      <c r="B1928" s="16">
        <f t="shared" si="9"/>
        <v>648</v>
      </c>
      <c r="C1928" s="16">
        <f t="shared" si="1"/>
        <v>2380000</v>
      </c>
      <c r="D1928" s="16">
        <f t="shared" si="2"/>
        <v>2379352</v>
      </c>
      <c r="E1928" s="16">
        <f t="shared" si="3"/>
        <v>-3568380</v>
      </c>
      <c r="F1928" s="16">
        <f t="shared" si="4"/>
        <v>5949028</v>
      </c>
      <c r="G1928" s="16">
        <f t="shared" si="5"/>
        <v>-1902215.161</v>
      </c>
    </row>
    <row r="1929" ht="15.75" customHeight="1">
      <c r="A1929" s="15">
        <v>768888.0</v>
      </c>
      <c r="B1929" s="16">
        <f t="shared" si="9"/>
        <v>648</v>
      </c>
      <c r="C1929" s="16">
        <f t="shared" si="1"/>
        <v>2385000</v>
      </c>
      <c r="D1929" s="16">
        <f t="shared" si="2"/>
        <v>2384352</v>
      </c>
      <c r="E1929" s="16">
        <f t="shared" si="3"/>
        <v>-3575880</v>
      </c>
      <c r="F1929" s="16">
        <f t="shared" si="4"/>
        <v>5961528</v>
      </c>
      <c r="G1929" s="16">
        <f t="shared" si="5"/>
        <v>-1133677.161</v>
      </c>
    </row>
    <row r="1930" ht="15.75" customHeight="1">
      <c r="A1930" s="15">
        <v>480.0</v>
      </c>
      <c r="B1930" s="16">
        <f t="shared" si="9"/>
        <v>648</v>
      </c>
      <c r="C1930" s="16">
        <f t="shared" si="1"/>
        <v>2390000</v>
      </c>
      <c r="D1930" s="16">
        <f t="shared" si="2"/>
        <v>2389352</v>
      </c>
      <c r="E1930" s="16">
        <f t="shared" si="3"/>
        <v>-3583380</v>
      </c>
      <c r="F1930" s="16">
        <f t="shared" si="4"/>
        <v>5974028</v>
      </c>
      <c r="G1930" s="16">
        <f t="shared" si="5"/>
        <v>-1902085.161</v>
      </c>
    </row>
    <row r="1931" ht="15.75" customHeight="1">
      <c r="A1931" s="15">
        <v>450.0</v>
      </c>
      <c r="B1931" s="16">
        <f t="shared" si="9"/>
        <v>648</v>
      </c>
      <c r="C1931" s="16">
        <f t="shared" si="1"/>
        <v>2395000</v>
      </c>
      <c r="D1931" s="16">
        <f t="shared" si="2"/>
        <v>2394352</v>
      </c>
      <c r="E1931" s="16">
        <f t="shared" si="3"/>
        <v>-3590880</v>
      </c>
      <c r="F1931" s="16">
        <f t="shared" si="4"/>
        <v>5986528</v>
      </c>
      <c r="G1931" s="16">
        <f t="shared" si="5"/>
        <v>-1902115.161</v>
      </c>
    </row>
    <row r="1932" ht="15.75" customHeight="1">
      <c r="A1932" s="15">
        <v>460.0</v>
      </c>
      <c r="B1932" s="16">
        <f t="shared" si="9"/>
        <v>648</v>
      </c>
      <c r="C1932" s="16">
        <f t="shared" si="1"/>
        <v>2400000</v>
      </c>
      <c r="D1932" s="16">
        <f t="shared" si="2"/>
        <v>2399352</v>
      </c>
      <c r="E1932" s="16">
        <f t="shared" si="3"/>
        <v>-3598380</v>
      </c>
      <c r="F1932" s="16">
        <f t="shared" si="4"/>
        <v>5999028</v>
      </c>
      <c r="G1932" s="16">
        <f t="shared" si="5"/>
        <v>-1902105.161</v>
      </c>
    </row>
    <row r="1933" ht="15.75" customHeight="1">
      <c r="A1933" s="15">
        <v>348.0</v>
      </c>
      <c r="B1933" s="16">
        <f t="shared" si="9"/>
        <v>648</v>
      </c>
      <c r="C1933" s="16">
        <f t="shared" si="1"/>
        <v>2400000</v>
      </c>
      <c r="D1933" s="16">
        <f t="shared" si="2"/>
        <v>2399352</v>
      </c>
      <c r="E1933" s="16">
        <f t="shared" si="3"/>
        <v>-3598380</v>
      </c>
      <c r="F1933" s="16">
        <f t="shared" si="4"/>
        <v>5999028</v>
      </c>
      <c r="G1933" s="16">
        <f t="shared" si="5"/>
        <v>-1902217.161</v>
      </c>
    </row>
    <row r="1934" ht="15.75" customHeight="1">
      <c r="A1934" s="15">
        <v>350.0</v>
      </c>
      <c r="B1934" s="16">
        <f t="shared" si="9"/>
        <v>649</v>
      </c>
      <c r="C1934" s="16">
        <f t="shared" si="1"/>
        <v>2400000</v>
      </c>
      <c r="D1934" s="16">
        <f t="shared" si="2"/>
        <v>2399351</v>
      </c>
      <c r="E1934" s="16">
        <f t="shared" si="3"/>
        <v>-3598377.5</v>
      </c>
      <c r="F1934" s="16">
        <f t="shared" si="4"/>
        <v>5999026.5</v>
      </c>
      <c r="G1934" s="16">
        <f t="shared" si="5"/>
        <v>-1902215.161</v>
      </c>
    </row>
    <row r="1935" ht="15.75" customHeight="1">
      <c r="A1935" s="15">
        <v>1480000.0</v>
      </c>
      <c r="B1935" s="16">
        <f t="shared" si="9"/>
        <v>650</v>
      </c>
      <c r="C1935" s="16">
        <f t="shared" si="1"/>
        <v>2400000</v>
      </c>
      <c r="D1935" s="16">
        <f t="shared" si="2"/>
        <v>2399350</v>
      </c>
      <c r="E1935" s="16">
        <f t="shared" si="3"/>
        <v>-3598375</v>
      </c>
      <c r="F1935" s="16">
        <f t="shared" si="4"/>
        <v>5999025</v>
      </c>
      <c r="G1935" s="16">
        <f t="shared" si="5"/>
        <v>-422565.1613</v>
      </c>
    </row>
    <row r="1936" ht="15.75" customHeight="1">
      <c r="A1936" s="15">
        <v>1880000.0</v>
      </c>
      <c r="B1936" s="16">
        <f t="shared" si="9"/>
        <v>650</v>
      </c>
      <c r="C1936" s="16">
        <f t="shared" si="1"/>
        <v>2400000</v>
      </c>
      <c r="D1936" s="16">
        <f t="shared" si="2"/>
        <v>2399350</v>
      </c>
      <c r="E1936" s="16">
        <f t="shared" si="3"/>
        <v>-3598375</v>
      </c>
      <c r="F1936" s="16">
        <f t="shared" si="4"/>
        <v>5999025</v>
      </c>
      <c r="G1936" s="16">
        <f t="shared" si="5"/>
        <v>-22565.16134</v>
      </c>
    </row>
    <row r="1937" ht="15.75" customHeight="1">
      <c r="A1937" s="15">
        <v>365.0</v>
      </c>
      <c r="B1937" s="16">
        <f t="shared" si="9"/>
        <v>649.5</v>
      </c>
      <c r="C1937" s="16">
        <f t="shared" si="1"/>
        <v>2400000</v>
      </c>
      <c r="D1937" s="16">
        <f t="shared" si="2"/>
        <v>2399350.5</v>
      </c>
      <c r="E1937" s="16">
        <f t="shared" si="3"/>
        <v>-3598376.25</v>
      </c>
      <c r="F1937" s="16">
        <f t="shared" si="4"/>
        <v>5999025.75</v>
      </c>
      <c r="G1937" s="16">
        <f t="shared" si="5"/>
        <v>-1902200.161</v>
      </c>
    </row>
    <row r="1938" ht="15.75" customHeight="1">
      <c r="A1938" s="15">
        <v>5350000.0</v>
      </c>
      <c r="B1938" s="16">
        <f t="shared" si="9"/>
        <v>650</v>
      </c>
      <c r="C1938" s="16">
        <f t="shared" si="1"/>
        <v>2400000</v>
      </c>
      <c r="D1938" s="16">
        <f t="shared" si="2"/>
        <v>2399350</v>
      </c>
      <c r="E1938" s="16">
        <f t="shared" si="3"/>
        <v>-3598375</v>
      </c>
      <c r="F1938" s="16">
        <f t="shared" si="4"/>
        <v>5999025</v>
      </c>
      <c r="G1938" s="16">
        <f t="shared" si="5"/>
        <v>3447434.839</v>
      </c>
    </row>
    <row r="1939" ht="15.75" customHeight="1">
      <c r="A1939" s="15">
        <v>800.0</v>
      </c>
      <c r="B1939" s="16">
        <f t="shared" si="9"/>
        <v>650</v>
      </c>
      <c r="C1939" s="16">
        <f t="shared" si="1"/>
        <v>2400000</v>
      </c>
      <c r="D1939" s="16">
        <f t="shared" si="2"/>
        <v>2399350</v>
      </c>
      <c r="E1939" s="16">
        <f t="shared" si="3"/>
        <v>-3598375</v>
      </c>
      <c r="F1939" s="16">
        <f t="shared" si="4"/>
        <v>5999025</v>
      </c>
      <c r="G1939" s="16">
        <f t="shared" si="5"/>
        <v>-1901765.161</v>
      </c>
    </row>
    <row r="1940" ht="15.75" customHeight="1">
      <c r="A1940" s="15">
        <v>431.0</v>
      </c>
      <c r="B1940" s="16">
        <f t="shared" si="9"/>
        <v>650</v>
      </c>
      <c r="C1940" s="16">
        <f t="shared" si="1"/>
        <v>2400000</v>
      </c>
      <c r="D1940" s="16">
        <f t="shared" si="2"/>
        <v>2399350</v>
      </c>
      <c r="E1940" s="16">
        <f t="shared" si="3"/>
        <v>-3598375</v>
      </c>
      <c r="F1940" s="16">
        <f t="shared" si="4"/>
        <v>5999025</v>
      </c>
      <c r="G1940" s="16">
        <f t="shared" si="5"/>
        <v>-1902134.161</v>
      </c>
    </row>
    <row r="1941" ht="15.75" customHeight="1">
      <c r="A1941" s="15">
        <v>2590000.0</v>
      </c>
      <c r="B1941" s="16">
        <f t="shared" si="9"/>
        <v>650</v>
      </c>
      <c r="C1941" s="16">
        <f t="shared" si="1"/>
        <v>2400000</v>
      </c>
      <c r="D1941" s="16">
        <f t="shared" si="2"/>
        <v>2399350</v>
      </c>
      <c r="E1941" s="16">
        <f t="shared" si="3"/>
        <v>-3598375</v>
      </c>
      <c r="F1941" s="16">
        <f t="shared" si="4"/>
        <v>5999025</v>
      </c>
      <c r="G1941" s="16">
        <f t="shared" si="5"/>
        <v>687434.8387</v>
      </c>
    </row>
    <row r="1942" ht="15.75" customHeight="1">
      <c r="A1942" s="15">
        <v>480.0</v>
      </c>
      <c r="B1942" s="16">
        <f t="shared" si="9"/>
        <v>650</v>
      </c>
      <c r="C1942" s="16">
        <f t="shared" si="1"/>
        <v>2400000</v>
      </c>
      <c r="D1942" s="16">
        <f t="shared" si="2"/>
        <v>2399350</v>
      </c>
      <c r="E1942" s="16">
        <f t="shared" si="3"/>
        <v>-3598375</v>
      </c>
      <c r="F1942" s="16">
        <f t="shared" si="4"/>
        <v>5999025</v>
      </c>
      <c r="G1942" s="16">
        <f t="shared" si="5"/>
        <v>-1902085.161</v>
      </c>
    </row>
    <row r="1943" ht="15.75" customHeight="1">
      <c r="A1943" s="15">
        <v>450.0</v>
      </c>
      <c r="B1943" s="16">
        <f t="shared" si="9"/>
        <v>650</v>
      </c>
      <c r="C1943" s="16">
        <f t="shared" si="1"/>
        <v>2400000</v>
      </c>
      <c r="D1943" s="16">
        <f t="shared" si="2"/>
        <v>2399350</v>
      </c>
      <c r="E1943" s="16">
        <f t="shared" si="3"/>
        <v>-3598375</v>
      </c>
      <c r="F1943" s="16">
        <f t="shared" si="4"/>
        <v>5999025</v>
      </c>
      <c r="G1943" s="16">
        <f t="shared" si="5"/>
        <v>-1902115.161</v>
      </c>
    </row>
    <row r="1944" ht="15.75" customHeight="1">
      <c r="A1944" s="15">
        <v>730.0</v>
      </c>
      <c r="B1944" s="16">
        <f t="shared" si="9"/>
        <v>650</v>
      </c>
      <c r="C1944" s="16">
        <f t="shared" si="1"/>
        <v>2400000</v>
      </c>
      <c r="D1944" s="16">
        <f t="shared" si="2"/>
        <v>2399350</v>
      </c>
      <c r="E1944" s="16">
        <f t="shared" si="3"/>
        <v>-3598375</v>
      </c>
      <c r="F1944" s="16">
        <f t="shared" si="4"/>
        <v>5999025</v>
      </c>
      <c r="G1944" s="16">
        <f t="shared" si="5"/>
        <v>-1901835.161</v>
      </c>
    </row>
    <row r="1945" ht="15.75" customHeight="1">
      <c r="A1945" s="15">
        <v>391.0</v>
      </c>
      <c r="B1945" s="16">
        <f t="shared" si="9"/>
        <v>650</v>
      </c>
      <c r="C1945" s="16">
        <f t="shared" si="1"/>
        <v>2400000</v>
      </c>
      <c r="D1945" s="16">
        <f t="shared" si="2"/>
        <v>2399350</v>
      </c>
      <c r="E1945" s="16">
        <f t="shared" si="3"/>
        <v>-3598375</v>
      </c>
      <c r="F1945" s="16">
        <f t="shared" si="4"/>
        <v>5999025</v>
      </c>
      <c r="G1945" s="16">
        <f t="shared" si="5"/>
        <v>-1902174.161</v>
      </c>
    </row>
    <row r="1946" ht="15.75" customHeight="1">
      <c r="A1946" s="15">
        <v>798.0</v>
      </c>
      <c r="B1946" s="16">
        <f t="shared" si="9"/>
        <v>650</v>
      </c>
      <c r="C1946" s="16">
        <f t="shared" si="1"/>
        <v>2400000</v>
      </c>
      <c r="D1946" s="16">
        <f t="shared" si="2"/>
        <v>2399350</v>
      </c>
      <c r="E1946" s="16">
        <f t="shared" si="3"/>
        <v>-3598375</v>
      </c>
      <c r="F1946" s="16">
        <f t="shared" si="4"/>
        <v>5999025</v>
      </c>
      <c r="G1946" s="16">
        <f t="shared" si="5"/>
        <v>-1901767.161</v>
      </c>
    </row>
    <row r="1947" ht="15.75" customHeight="1">
      <c r="A1947" s="15">
        <v>2290000.0</v>
      </c>
      <c r="B1947" s="16">
        <f t="shared" si="9"/>
        <v>650</v>
      </c>
      <c r="C1947" s="16">
        <f t="shared" si="1"/>
        <v>2400000</v>
      </c>
      <c r="D1947" s="16">
        <f t="shared" si="2"/>
        <v>2399350</v>
      </c>
      <c r="E1947" s="16">
        <f t="shared" si="3"/>
        <v>-3598375</v>
      </c>
      <c r="F1947" s="16">
        <f t="shared" si="4"/>
        <v>5999025</v>
      </c>
      <c r="G1947" s="16">
        <f t="shared" si="5"/>
        <v>387434.8387</v>
      </c>
    </row>
    <row r="1948" ht="15.75" customHeight="1">
      <c r="A1948" s="15">
        <v>2900000.0</v>
      </c>
      <c r="B1948" s="16">
        <f t="shared" si="9"/>
        <v>650</v>
      </c>
      <c r="C1948" s="16">
        <f t="shared" si="1"/>
        <v>2400000</v>
      </c>
      <c r="D1948" s="16">
        <f t="shared" si="2"/>
        <v>2399350</v>
      </c>
      <c r="E1948" s="16">
        <f t="shared" si="3"/>
        <v>-3598375</v>
      </c>
      <c r="F1948" s="16">
        <f t="shared" si="4"/>
        <v>5999025</v>
      </c>
      <c r="G1948" s="16">
        <f t="shared" si="5"/>
        <v>997434.8387</v>
      </c>
    </row>
    <row r="1949" ht="15.75" customHeight="1">
      <c r="A1949" s="15">
        <v>3100000.0</v>
      </c>
      <c r="B1949" s="16">
        <f t="shared" si="9"/>
        <v>650</v>
      </c>
      <c r="C1949" s="16">
        <f t="shared" si="1"/>
        <v>2400000</v>
      </c>
      <c r="D1949" s="16">
        <f t="shared" si="2"/>
        <v>2399350</v>
      </c>
      <c r="E1949" s="16">
        <f t="shared" si="3"/>
        <v>-3598375</v>
      </c>
      <c r="F1949" s="16">
        <f t="shared" si="4"/>
        <v>5999025</v>
      </c>
      <c r="G1949" s="16">
        <f t="shared" si="5"/>
        <v>1197434.839</v>
      </c>
    </row>
    <row r="1950" ht="15.75" customHeight="1">
      <c r="A1950" s="15">
        <v>3300000.0</v>
      </c>
      <c r="B1950" s="16">
        <f t="shared" si="9"/>
        <v>650</v>
      </c>
      <c r="C1950" s="16">
        <f t="shared" si="1"/>
        <v>2400000</v>
      </c>
      <c r="D1950" s="16">
        <f t="shared" si="2"/>
        <v>2399350</v>
      </c>
      <c r="E1950" s="16">
        <f t="shared" si="3"/>
        <v>-3598375</v>
      </c>
      <c r="F1950" s="16">
        <f t="shared" si="4"/>
        <v>5999025</v>
      </c>
      <c r="G1950" s="16">
        <f t="shared" si="5"/>
        <v>1397434.839</v>
      </c>
    </row>
    <row r="1951" ht="15.75" customHeight="1">
      <c r="A1951" s="15">
        <v>2100000.0</v>
      </c>
      <c r="B1951" s="16">
        <f t="shared" si="9"/>
        <v>650</v>
      </c>
      <c r="C1951" s="16">
        <f t="shared" si="1"/>
        <v>2395000</v>
      </c>
      <c r="D1951" s="16">
        <f t="shared" si="2"/>
        <v>2394350</v>
      </c>
      <c r="E1951" s="16">
        <f t="shared" si="3"/>
        <v>-3590875</v>
      </c>
      <c r="F1951" s="16">
        <f t="shared" si="4"/>
        <v>5986525</v>
      </c>
      <c r="G1951" s="16">
        <f t="shared" si="5"/>
        <v>197434.8387</v>
      </c>
    </row>
    <row r="1952" ht="15.75" customHeight="1">
      <c r="A1952" s="15">
        <v>2900000.0</v>
      </c>
      <c r="B1952" s="16">
        <f t="shared" si="9"/>
        <v>650</v>
      </c>
      <c r="C1952" s="16">
        <f t="shared" si="1"/>
        <v>2400000</v>
      </c>
      <c r="D1952" s="16">
        <f t="shared" si="2"/>
        <v>2399350</v>
      </c>
      <c r="E1952" s="16">
        <f t="shared" si="3"/>
        <v>-3598375</v>
      </c>
      <c r="F1952" s="16">
        <f t="shared" si="4"/>
        <v>5999025</v>
      </c>
      <c r="G1952" s="16">
        <f t="shared" si="5"/>
        <v>997434.8387</v>
      </c>
    </row>
    <row r="1953" ht="15.75" customHeight="1">
      <c r="A1953" s="15">
        <v>2800000.0</v>
      </c>
      <c r="B1953" s="16">
        <f t="shared" si="9"/>
        <v>650</v>
      </c>
      <c r="C1953" s="16">
        <f t="shared" si="1"/>
        <v>2385000</v>
      </c>
      <c r="D1953" s="16">
        <f t="shared" si="2"/>
        <v>2384350</v>
      </c>
      <c r="E1953" s="16">
        <f t="shared" si="3"/>
        <v>-3575875</v>
      </c>
      <c r="F1953" s="16">
        <f t="shared" si="4"/>
        <v>5961525</v>
      </c>
      <c r="G1953" s="16">
        <f t="shared" si="5"/>
        <v>897434.8387</v>
      </c>
    </row>
    <row r="1954" ht="15.75" customHeight="1">
      <c r="A1954" s="15">
        <v>1350000.0</v>
      </c>
      <c r="B1954" s="16">
        <f t="shared" si="9"/>
        <v>650</v>
      </c>
      <c r="C1954" s="16">
        <f t="shared" si="1"/>
        <v>2380000</v>
      </c>
      <c r="D1954" s="16">
        <f t="shared" si="2"/>
        <v>2379350</v>
      </c>
      <c r="E1954" s="16">
        <f t="shared" si="3"/>
        <v>-3568375</v>
      </c>
      <c r="F1954" s="16">
        <f t="shared" si="4"/>
        <v>5949025</v>
      </c>
      <c r="G1954" s="16">
        <f t="shared" si="5"/>
        <v>-552565.1613</v>
      </c>
    </row>
    <row r="1955" ht="15.75" customHeight="1">
      <c r="A1955" s="15">
        <v>3680000.0</v>
      </c>
      <c r="B1955" s="16">
        <f t="shared" si="9"/>
        <v>650</v>
      </c>
      <c r="C1955" s="16">
        <f t="shared" si="1"/>
        <v>2380000</v>
      </c>
      <c r="D1955" s="16">
        <f t="shared" si="2"/>
        <v>2379350</v>
      </c>
      <c r="E1955" s="16">
        <f t="shared" si="3"/>
        <v>-3568375</v>
      </c>
      <c r="F1955" s="16">
        <f t="shared" si="4"/>
        <v>5949025</v>
      </c>
      <c r="G1955" s="16">
        <f t="shared" si="5"/>
        <v>1777434.839</v>
      </c>
    </row>
    <row r="1956" ht="15.75" customHeight="1">
      <c r="A1956" s="15">
        <v>480.0</v>
      </c>
      <c r="B1956" s="16">
        <f t="shared" si="9"/>
        <v>650</v>
      </c>
      <c r="C1956" s="16">
        <f t="shared" si="1"/>
        <v>2380000</v>
      </c>
      <c r="D1956" s="16">
        <f t="shared" si="2"/>
        <v>2379350</v>
      </c>
      <c r="E1956" s="16">
        <f t="shared" si="3"/>
        <v>-3568375</v>
      </c>
      <c r="F1956" s="16">
        <f t="shared" si="4"/>
        <v>5949025</v>
      </c>
      <c r="G1956" s="16">
        <f t="shared" si="5"/>
        <v>-1902085.161</v>
      </c>
    </row>
    <row r="1957" ht="15.75" customHeight="1">
      <c r="A1957" s="15">
        <v>1700000.0</v>
      </c>
      <c r="B1957" s="16">
        <f t="shared" si="9"/>
        <v>650</v>
      </c>
      <c r="C1957" s="16">
        <f t="shared" si="1"/>
        <v>2380000</v>
      </c>
      <c r="D1957" s="16">
        <f t="shared" si="2"/>
        <v>2379350</v>
      </c>
      <c r="E1957" s="16">
        <f t="shared" si="3"/>
        <v>-3568375</v>
      </c>
      <c r="F1957" s="16">
        <f t="shared" si="4"/>
        <v>5949025</v>
      </c>
      <c r="G1957" s="16">
        <f t="shared" si="5"/>
        <v>-202565.1613</v>
      </c>
    </row>
    <row r="1958" ht="15.75" customHeight="1">
      <c r="A1958" s="15">
        <v>400.0</v>
      </c>
      <c r="B1958" s="16">
        <f t="shared" si="9"/>
        <v>650</v>
      </c>
      <c r="C1958" s="16">
        <f t="shared" si="1"/>
        <v>2380000</v>
      </c>
      <c r="D1958" s="16">
        <f t="shared" si="2"/>
        <v>2379350</v>
      </c>
      <c r="E1958" s="16">
        <f t="shared" si="3"/>
        <v>-3568375</v>
      </c>
      <c r="F1958" s="16">
        <f t="shared" si="4"/>
        <v>5949025</v>
      </c>
      <c r="G1958" s="16">
        <f t="shared" si="5"/>
        <v>-1902165.161</v>
      </c>
    </row>
    <row r="1959" ht="15.75" customHeight="1">
      <c r="A1959" s="15">
        <v>1550000.0</v>
      </c>
      <c r="B1959" s="16">
        <f t="shared" si="9"/>
        <v>650</v>
      </c>
      <c r="C1959" s="16">
        <f t="shared" si="1"/>
        <v>2380000</v>
      </c>
      <c r="D1959" s="16">
        <f t="shared" si="2"/>
        <v>2379350</v>
      </c>
      <c r="E1959" s="16">
        <f t="shared" si="3"/>
        <v>-3568375</v>
      </c>
      <c r="F1959" s="16">
        <f t="shared" si="4"/>
        <v>5949025</v>
      </c>
      <c r="G1959" s="16">
        <f t="shared" si="5"/>
        <v>-352565.1613</v>
      </c>
    </row>
    <row r="1960" ht="15.75" customHeight="1">
      <c r="A1960" s="15">
        <v>3900000.0</v>
      </c>
      <c r="B1960" s="16">
        <f t="shared" si="9"/>
        <v>650</v>
      </c>
      <c r="C1960" s="16">
        <f t="shared" si="1"/>
        <v>2380000</v>
      </c>
      <c r="D1960" s="16">
        <f t="shared" si="2"/>
        <v>2379350</v>
      </c>
      <c r="E1960" s="16">
        <f t="shared" si="3"/>
        <v>-3568375</v>
      </c>
      <c r="F1960" s="16">
        <f t="shared" si="4"/>
        <v>5949025</v>
      </c>
      <c r="G1960" s="16">
        <f t="shared" si="5"/>
        <v>1997434.839</v>
      </c>
    </row>
    <row r="1961" ht="15.75" customHeight="1">
      <c r="A1961" s="15">
        <v>920.0</v>
      </c>
      <c r="B1961" s="16">
        <f t="shared" si="9"/>
        <v>650</v>
      </c>
      <c r="C1961" s="16">
        <f t="shared" si="1"/>
        <v>2380000</v>
      </c>
      <c r="D1961" s="16">
        <f t="shared" si="2"/>
        <v>2379350</v>
      </c>
      <c r="E1961" s="16">
        <f t="shared" si="3"/>
        <v>-3568375</v>
      </c>
      <c r="F1961" s="16">
        <f t="shared" si="4"/>
        <v>5949025</v>
      </c>
      <c r="G1961" s="16">
        <f t="shared" si="5"/>
        <v>-1901645.161</v>
      </c>
    </row>
    <row r="1962" ht="15.75" customHeight="1">
      <c r="A1962" s="15">
        <v>1052000.0</v>
      </c>
      <c r="B1962" s="16">
        <f t="shared" si="9"/>
        <v>650</v>
      </c>
      <c r="C1962" s="16">
        <f t="shared" si="1"/>
        <v>2380000</v>
      </c>
      <c r="D1962" s="16">
        <f t="shared" si="2"/>
        <v>2379350</v>
      </c>
      <c r="E1962" s="16">
        <f t="shared" si="3"/>
        <v>-3568375</v>
      </c>
      <c r="F1962" s="16">
        <f t="shared" si="4"/>
        <v>5949025</v>
      </c>
      <c r="G1962" s="16">
        <f t="shared" si="5"/>
        <v>-850565.1613</v>
      </c>
    </row>
    <row r="1963" ht="15.75" customHeight="1">
      <c r="A1963" s="15">
        <v>800.0</v>
      </c>
      <c r="B1963" s="16">
        <f t="shared" si="9"/>
        <v>650</v>
      </c>
      <c r="C1963" s="16">
        <f t="shared" si="1"/>
        <v>2380000</v>
      </c>
      <c r="D1963" s="16">
        <f t="shared" si="2"/>
        <v>2379350</v>
      </c>
      <c r="E1963" s="16">
        <f t="shared" si="3"/>
        <v>-3568375</v>
      </c>
      <c r="F1963" s="16">
        <f t="shared" si="4"/>
        <v>5949025</v>
      </c>
      <c r="G1963" s="16">
        <f t="shared" si="5"/>
        <v>-1901765.161</v>
      </c>
    </row>
    <row r="1964" ht="15.75" customHeight="1">
      <c r="A1964" s="15">
        <v>830.0</v>
      </c>
      <c r="B1964" s="16">
        <f t="shared" si="9"/>
        <v>650</v>
      </c>
      <c r="C1964" s="16">
        <f t="shared" si="1"/>
        <v>2380000</v>
      </c>
      <c r="D1964" s="16">
        <f t="shared" si="2"/>
        <v>2379350</v>
      </c>
      <c r="E1964" s="16">
        <f t="shared" si="3"/>
        <v>-3568375</v>
      </c>
      <c r="F1964" s="16">
        <f t="shared" si="4"/>
        <v>5949025</v>
      </c>
      <c r="G1964" s="16">
        <f t="shared" si="5"/>
        <v>-1901735.161</v>
      </c>
    </row>
    <row r="1965" ht="15.75" customHeight="1">
      <c r="A1965" s="15">
        <v>640.0</v>
      </c>
      <c r="B1965" s="16">
        <f t="shared" si="9"/>
        <v>649.5</v>
      </c>
      <c r="C1965" s="16">
        <f t="shared" si="1"/>
        <v>2385000</v>
      </c>
      <c r="D1965" s="16">
        <f t="shared" si="2"/>
        <v>2384350.5</v>
      </c>
      <c r="E1965" s="16">
        <f t="shared" si="3"/>
        <v>-3575876.25</v>
      </c>
      <c r="F1965" s="16">
        <f t="shared" si="4"/>
        <v>5961525.75</v>
      </c>
      <c r="G1965" s="16">
        <f t="shared" si="5"/>
        <v>-1901925.161</v>
      </c>
    </row>
    <row r="1966" ht="15.75" customHeight="1">
      <c r="A1966" s="15">
        <v>4500000.0</v>
      </c>
      <c r="B1966" s="16">
        <f t="shared" si="9"/>
        <v>650</v>
      </c>
      <c r="C1966" s="16">
        <f t="shared" si="1"/>
        <v>2390000</v>
      </c>
      <c r="D1966" s="16">
        <f t="shared" si="2"/>
        <v>2389350</v>
      </c>
      <c r="E1966" s="16">
        <f t="shared" si="3"/>
        <v>-3583375</v>
      </c>
      <c r="F1966" s="16">
        <f t="shared" si="4"/>
        <v>5974025</v>
      </c>
      <c r="G1966" s="16">
        <f t="shared" si="5"/>
        <v>2597434.839</v>
      </c>
    </row>
    <row r="1967" ht="15.75" customHeight="1">
      <c r="A1967" s="15">
        <v>4900000.0</v>
      </c>
      <c r="B1967" s="16">
        <f t="shared" si="9"/>
        <v>650</v>
      </c>
      <c r="C1967" s="16">
        <f t="shared" si="1"/>
        <v>2380000</v>
      </c>
      <c r="D1967" s="16">
        <f t="shared" si="2"/>
        <v>2379350</v>
      </c>
      <c r="E1967" s="16">
        <f t="shared" si="3"/>
        <v>-3568375</v>
      </c>
      <c r="F1967" s="16">
        <f t="shared" si="4"/>
        <v>5949025</v>
      </c>
      <c r="G1967" s="16">
        <f t="shared" si="5"/>
        <v>2997434.839</v>
      </c>
    </row>
    <row r="1968" ht="15.75" customHeight="1">
      <c r="A1968" s="15">
        <v>3600000.0</v>
      </c>
      <c r="B1968" s="16">
        <f t="shared" si="9"/>
        <v>650</v>
      </c>
      <c r="C1968" s="16">
        <f t="shared" si="1"/>
        <v>2380000</v>
      </c>
      <c r="D1968" s="16">
        <f t="shared" si="2"/>
        <v>2379350</v>
      </c>
      <c r="E1968" s="16">
        <f t="shared" si="3"/>
        <v>-3568375</v>
      </c>
      <c r="F1968" s="16">
        <f t="shared" si="4"/>
        <v>5949025</v>
      </c>
      <c r="G1968" s="16">
        <f t="shared" si="5"/>
        <v>1697434.839</v>
      </c>
    </row>
    <row r="1969" ht="15.75" customHeight="1">
      <c r="A1969" s="15">
        <v>720.0</v>
      </c>
      <c r="B1969" s="16">
        <f t="shared" si="9"/>
        <v>649.5</v>
      </c>
      <c r="C1969" s="16">
        <f t="shared" si="1"/>
        <v>2380000</v>
      </c>
      <c r="D1969" s="16">
        <f t="shared" si="2"/>
        <v>2379350.5</v>
      </c>
      <c r="E1969" s="16">
        <f t="shared" si="3"/>
        <v>-3568376.25</v>
      </c>
      <c r="F1969" s="16">
        <f t="shared" si="4"/>
        <v>5949025.75</v>
      </c>
      <c r="G1969" s="16">
        <f t="shared" si="5"/>
        <v>-1901845.161</v>
      </c>
    </row>
    <row r="1970" ht="15.75" customHeight="1">
      <c r="A1970" s="15">
        <v>2600000.0</v>
      </c>
      <c r="B1970" s="16">
        <f t="shared" si="9"/>
        <v>649</v>
      </c>
      <c r="C1970" s="16">
        <f t="shared" si="1"/>
        <v>2380000</v>
      </c>
      <c r="D1970" s="16">
        <f t="shared" si="2"/>
        <v>2379351</v>
      </c>
      <c r="E1970" s="16">
        <f t="shared" si="3"/>
        <v>-3568377.5</v>
      </c>
      <c r="F1970" s="16">
        <f t="shared" si="4"/>
        <v>5949026.5</v>
      </c>
      <c r="G1970" s="16">
        <f t="shared" si="5"/>
        <v>697434.8387</v>
      </c>
    </row>
    <row r="1971" ht="15.75" customHeight="1">
      <c r="A1971" s="15">
        <v>2772100.0</v>
      </c>
      <c r="B1971" s="16">
        <f t="shared" si="9"/>
        <v>648.5</v>
      </c>
      <c r="C1971" s="16">
        <f t="shared" si="1"/>
        <v>2380000</v>
      </c>
      <c r="D1971" s="16">
        <f t="shared" si="2"/>
        <v>2379351.5</v>
      </c>
      <c r="E1971" s="16">
        <f t="shared" si="3"/>
        <v>-3568378.75</v>
      </c>
      <c r="F1971" s="16">
        <f t="shared" si="4"/>
        <v>5949027.25</v>
      </c>
      <c r="G1971" s="16">
        <f t="shared" si="5"/>
        <v>869534.8387</v>
      </c>
    </row>
    <row r="1972" ht="15.75" customHeight="1">
      <c r="A1972" s="15">
        <v>1900000.0</v>
      </c>
      <c r="B1972" s="16">
        <f t="shared" si="9"/>
        <v>648</v>
      </c>
      <c r="C1972" s="16">
        <f t="shared" si="1"/>
        <v>2380000</v>
      </c>
      <c r="D1972" s="16">
        <f t="shared" si="2"/>
        <v>2379352</v>
      </c>
      <c r="E1972" s="16">
        <f t="shared" si="3"/>
        <v>-3568380</v>
      </c>
      <c r="F1972" s="16">
        <f t="shared" si="4"/>
        <v>5949028</v>
      </c>
      <c r="G1972" s="16">
        <f t="shared" si="5"/>
        <v>-2565.161336</v>
      </c>
    </row>
    <row r="1973" ht="15.75" customHeight="1">
      <c r="A1973" s="15">
        <v>2380000.0</v>
      </c>
      <c r="B1973" s="16">
        <f t="shared" si="9"/>
        <v>648</v>
      </c>
      <c r="C1973" s="16">
        <f t="shared" si="1"/>
        <v>2380000</v>
      </c>
      <c r="D1973" s="16">
        <f t="shared" si="2"/>
        <v>2379352</v>
      </c>
      <c r="E1973" s="16">
        <f t="shared" si="3"/>
        <v>-3568380</v>
      </c>
      <c r="F1973" s="16">
        <f t="shared" si="4"/>
        <v>5949028</v>
      </c>
      <c r="G1973" s="16">
        <f t="shared" si="5"/>
        <v>477434.8387</v>
      </c>
    </row>
    <row r="1974" ht="15.75" customHeight="1">
      <c r="A1974" s="15">
        <v>3100000.0</v>
      </c>
      <c r="B1974" s="16">
        <f t="shared" si="9"/>
        <v>648</v>
      </c>
      <c r="C1974" s="16">
        <f t="shared" si="1"/>
        <v>2380000</v>
      </c>
      <c r="D1974" s="16">
        <f t="shared" si="2"/>
        <v>2379352</v>
      </c>
      <c r="E1974" s="16">
        <f t="shared" si="3"/>
        <v>-3568380</v>
      </c>
      <c r="F1974" s="16">
        <f t="shared" si="4"/>
        <v>5949028</v>
      </c>
      <c r="G1974" s="16">
        <f t="shared" si="5"/>
        <v>1197434.839</v>
      </c>
    </row>
    <row r="1975" ht="15.75" customHeight="1">
      <c r="A1975" s="15">
        <v>3150000.0</v>
      </c>
      <c r="B1975" s="16">
        <f t="shared" si="9"/>
        <v>648</v>
      </c>
      <c r="C1975" s="16">
        <f t="shared" si="1"/>
        <v>2380000</v>
      </c>
      <c r="D1975" s="16">
        <f t="shared" si="2"/>
        <v>2379352</v>
      </c>
      <c r="E1975" s="16">
        <f t="shared" si="3"/>
        <v>-3568380</v>
      </c>
      <c r="F1975" s="16">
        <f t="shared" si="4"/>
        <v>5949028</v>
      </c>
      <c r="G1975" s="16">
        <f t="shared" si="5"/>
        <v>1247434.839</v>
      </c>
    </row>
    <row r="1976" ht="15.75" customHeight="1">
      <c r="A1976" s="15">
        <v>5800000.0</v>
      </c>
      <c r="B1976" s="16">
        <f t="shared" si="9"/>
        <v>648</v>
      </c>
      <c r="C1976" s="16">
        <f t="shared" si="1"/>
        <v>2380000</v>
      </c>
      <c r="D1976" s="16">
        <f t="shared" si="2"/>
        <v>2379352</v>
      </c>
      <c r="E1976" s="16">
        <f t="shared" si="3"/>
        <v>-3568380</v>
      </c>
      <c r="F1976" s="16">
        <f t="shared" si="4"/>
        <v>5949028</v>
      </c>
      <c r="G1976" s="16">
        <f t="shared" si="5"/>
        <v>3897434.839</v>
      </c>
    </row>
    <row r="1977" ht="15.75" customHeight="1">
      <c r="A1977" s="15">
        <v>7600000.0</v>
      </c>
      <c r="B1977" s="16">
        <f t="shared" si="9"/>
        <v>648</v>
      </c>
      <c r="C1977" s="16">
        <f t="shared" si="1"/>
        <v>2380000</v>
      </c>
      <c r="D1977" s="16">
        <f t="shared" si="2"/>
        <v>2379352</v>
      </c>
      <c r="E1977" s="16">
        <f t="shared" si="3"/>
        <v>-3568380</v>
      </c>
      <c r="F1977" s="16">
        <f t="shared" si="4"/>
        <v>5949028</v>
      </c>
      <c r="G1977" s="16">
        <f t="shared" si="5"/>
        <v>5697434.839</v>
      </c>
    </row>
    <row r="1978" ht="15.75" customHeight="1">
      <c r="A1978" s="15">
        <v>5800000.0</v>
      </c>
      <c r="B1978" s="16">
        <f t="shared" si="9"/>
        <v>648</v>
      </c>
      <c r="C1978" s="16">
        <f t="shared" si="1"/>
        <v>2380000</v>
      </c>
      <c r="D1978" s="16">
        <f t="shared" si="2"/>
        <v>2379352</v>
      </c>
      <c r="E1978" s="16">
        <f t="shared" si="3"/>
        <v>-3568380</v>
      </c>
      <c r="F1978" s="16">
        <f t="shared" si="4"/>
        <v>5949028</v>
      </c>
      <c r="G1978" s="16">
        <f t="shared" si="5"/>
        <v>3897434.839</v>
      </c>
    </row>
    <row r="1979" ht="15.75" customHeight="1">
      <c r="A1979" s="15">
        <v>7000000.0</v>
      </c>
      <c r="B1979" s="16">
        <f t="shared" si="9"/>
        <v>648</v>
      </c>
      <c r="C1979" s="16">
        <f t="shared" si="1"/>
        <v>2380000</v>
      </c>
      <c r="D1979" s="16">
        <f t="shared" si="2"/>
        <v>2379352</v>
      </c>
      <c r="E1979" s="16">
        <f t="shared" si="3"/>
        <v>-3568380</v>
      </c>
      <c r="F1979" s="16">
        <f t="shared" si="4"/>
        <v>5949028</v>
      </c>
      <c r="G1979" s="16">
        <f t="shared" si="5"/>
        <v>5097434.839</v>
      </c>
    </row>
    <row r="1980" ht="15.75" customHeight="1">
      <c r="A1980" s="15">
        <v>4500000.0</v>
      </c>
      <c r="B1980" s="16">
        <f t="shared" si="9"/>
        <v>648</v>
      </c>
      <c r="C1980" s="16">
        <f t="shared" si="1"/>
        <v>2380000</v>
      </c>
      <c r="D1980" s="16">
        <f t="shared" si="2"/>
        <v>2379352</v>
      </c>
      <c r="E1980" s="16">
        <f t="shared" si="3"/>
        <v>-3568380</v>
      </c>
      <c r="F1980" s="16">
        <f t="shared" si="4"/>
        <v>5949028</v>
      </c>
      <c r="G1980" s="16">
        <f t="shared" si="5"/>
        <v>2597434.839</v>
      </c>
    </row>
    <row r="1981" ht="15.75" customHeight="1">
      <c r="A1981" s="15">
        <v>1350000.0</v>
      </c>
      <c r="B1981" s="16">
        <f t="shared" si="9"/>
        <v>648</v>
      </c>
      <c r="C1981" s="16">
        <f t="shared" si="1"/>
        <v>2380000</v>
      </c>
      <c r="D1981" s="16">
        <f t="shared" si="2"/>
        <v>2379352</v>
      </c>
      <c r="E1981" s="16">
        <f t="shared" si="3"/>
        <v>-3568380</v>
      </c>
      <c r="F1981" s="16">
        <f t="shared" si="4"/>
        <v>5949028</v>
      </c>
      <c r="G1981" s="16">
        <f t="shared" si="5"/>
        <v>-552565.1613</v>
      </c>
    </row>
    <row r="1982" ht="15.75" customHeight="1">
      <c r="A1982" s="15">
        <v>6800000.0</v>
      </c>
      <c r="B1982" s="16">
        <f t="shared" si="9"/>
        <v>648</v>
      </c>
      <c r="C1982" s="16">
        <f t="shared" si="1"/>
        <v>2380000</v>
      </c>
      <c r="D1982" s="16">
        <f t="shared" si="2"/>
        <v>2379352</v>
      </c>
      <c r="E1982" s="16">
        <f t="shared" si="3"/>
        <v>-3568380</v>
      </c>
      <c r="F1982" s="16">
        <f t="shared" si="4"/>
        <v>5949028</v>
      </c>
      <c r="G1982" s="16">
        <f t="shared" si="5"/>
        <v>4897434.839</v>
      </c>
    </row>
    <row r="1983" ht="15.75" customHeight="1">
      <c r="A1983" s="15">
        <v>4700000.0</v>
      </c>
      <c r="B1983" s="16">
        <f t="shared" si="9"/>
        <v>648</v>
      </c>
      <c r="C1983" s="16">
        <f t="shared" si="1"/>
        <v>2374312.5</v>
      </c>
      <c r="D1983" s="16">
        <f t="shared" si="2"/>
        <v>2373664.5</v>
      </c>
      <c r="E1983" s="16">
        <f t="shared" si="3"/>
        <v>-3559848.75</v>
      </c>
      <c r="F1983" s="16">
        <f t="shared" si="4"/>
        <v>5934809.25</v>
      </c>
      <c r="G1983" s="16">
        <f t="shared" si="5"/>
        <v>2797434.839</v>
      </c>
    </row>
    <row r="1984" ht="15.75" customHeight="1">
      <c r="A1984" s="15">
        <v>765.0</v>
      </c>
      <c r="B1984" s="16">
        <f t="shared" si="9"/>
        <v>648</v>
      </c>
      <c r="C1984" s="16">
        <f t="shared" si="1"/>
        <v>2357250</v>
      </c>
      <c r="D1984" s="16">
        <f t="shared" si="2"/>
        <v>2356602</v>
      </c>
      <c r="E1984" s="16">
        <f t="shared" si="3"/>
        <v>-3534255</v>
      </c>
      <c r="F1984" s="16">
        <f t="shared" si="4"/>
        <v>5892153</v>
      </c>
      <c r="G1984" s="16">
        <f t="shared" si="5"/>
        <v>-1901800.161</v>
      </c>
    </row>
    <row r="1985" ht="15.75" customHeight="1">
      <c r="A1985" s="15">
        <v>920.0</v>
      </c>
      <c r="B1985" s="16">
        <f t="shared" si="9"/>
        <v>647.25</v>
      </c>
      <c r="C1985" s="16">
        <f t="shared" si="1"/>
        <v>2362937.5</v>
      </c>
      <c r="D1985" s="16">
        <f t="shared" si="2"/>
        <v>2362290.25</v>
      </c>
      <c r="E1985" s="16">
        <f t="shared" si="3"/>
        <v>-3542788.125</v>
      </c>
      <c r="F1985" s="16">
        <f t="shared" si="4"/>
        <v>5906372.875</v>
      </c>
      <c r="G1985" s="16">
        <f t="shared" si="5"/>
        <v>-1901645.161</v>
      </c>
    </row>
    <row r="1986" ht="15.75" customHeight="1">
      <c r="A1986" s="15">
        <v>4950000.0</v>
      </c>
      <c r="B1986" s="16">
        <f t="shared" si="9"/>
        <v>646.5</v>
      </c>
      <c r="C1986" s="16">
        <f t="shared" si="1"/>
        <v>2368625</v>
      </c>
      <c r="D1986" s="16">
        <f t="shared" si="2"/>
        <v>2367978.5</v>
      </c>
      <c r="E1986" s="16">
        <f t="shared" si="3"/>
        <v>-3551321.25</v>
      </c>
      <c r="F1986" s="16">
        <f t="shared" si="4"/>
        <v>5920592.75</v>
      </c>
      <c r="G1986" s="16">
        <f t="shared" si="5"/>
        <v>3047434.839</v>
      </c>
    </row>
    <row r="1987" ht="15.75" customHeight="1">
      <c r="A1987" s="15">
        <v>5200000.0</v>
      </c>
      <c r="B1987" s="16">
        <f t="shared" si="9"/>
        <v>645.75</v>
      </c>
      <c r="C1987" s="16">
        <f t="shared" si="1"/>
        <v>2357187.5</v>
      </c>
      <c r="D1987" s="16">
        <f t="shared" si="2"/>
        <v>2356541.75</v>
      </c>
      <c r="E1987" s="16">
        <f t="shared" si="3"/>
        <v>-3534166.875</v>
      </c>
      <c r="F1987" s="16">
        <f t="shared" si="4"/>
        <v>5892000.125</v>
      </c>
      <c r="G1987" s="16">
        <f t="shared" si="5"/>
        <v>3297434.839</v>
      </c>
    </row>
    <row r="1988" ht="15.75" customHeight="1">
      <c r="A1988" s="15">
        <v>1250000.0</v>
      </c>
      <c r="B1988" s="16">
        <f t="shared" si="9"/>
        <v>645</v>
      </c>
      <c r="C1988" s="16">
        <f t="shared" si="1"/>
        <v>2357000</v>
      </c>
      <c r="D1988" s="16">
        <f t="shared" si="2"/>
        <v>2356355</v>
      </c>
      <c r="E1988" s="16">
        <f t="shared" si="3"/>
        <v>-3533887.5</v>
      </c>
      <c r="F1988" s="16">
        <f t="shared" si="4"/>
        <v>5891532.5</v>
      </c>
      <c r="G1988" s="16">
        <f t="shared" si="5"/>
        <v>-652565.1613</v>
      </c>
    </row>
    <row r="1989" ht="15.75" customHeight="1">
      <c r="A1989" s="15">
        <v>7500000.0</v>
      </c>
      <c r="B1989" s="16">
        <f t="shared" si="9"/>
        <v>645</v>
      </c>
      <c r="C1989" s="16">
        <f t="shared" si="1"/>
        <v>2357062.5</v>
      </c>
      <c r="D1989" s="16">
        <f t="shared" si="2"/>
        <v>2356417.5</v>
      </c>
      <c r="E1989" s="16">
        <f t="shared" si="3"/>
        <v>-3533981.25</v>
      </c>
      <c r="F1989" s="16">
        <f t="shared" si="4"/>
        <v>5891688.75</v>
      </c>
      <c r="G1989" s="16">
        <f t="shared" si="5"/>
        <v>5597434.839</v>
      </c>
    </row>
    <row r="1990" ht="15.75" customHeight="1">
      <c r="A1990" s="15">
        <v>3600000.0</v>
      </c>
      <c r="B1990" s="16">
        <f t="shared" si="9"/>
        <v>645</v>
      </c>
      <c r="C1990" s="16">
        <f t="shared" si="1"/>
        <v>2353500</v>
      </c>
      <c r="D1990" s="16">
        <f t="shared" si="2"/>
        <v>2352855</v>
      </c>
      <c r="E1990" s="16">
        <f t="shared" si="3"/>
        <v>-3528637.5</v>
      </c>
      <c r="F1990" s="16">
        <f t="shared" si="4"/>
        <v>5882782.5</v>
      </c>
      <c r="G1990" s="16">
        <f t="shared" si="5"/>
        <v>1697434.839</v>
      </c>
    </row>
    <row r="1991" ht="15.75" customHeight="1">
      <c r="A1991" s="15">
        <v>4180000.0</v>
      </c>
      <c r="B1991" s="16">
        <f t="shared" si="9"/>
        <v>645</v>
      </c>
      <c r="C1991" s="16">
        <f t="shared" si="1"/>
        <v>2350000</v>
      </c>
      <c r="D1991" s="16">
        <f t="shared" si="2"/>
        <v>2349355</v>
      </c>
      <c r="E1991" s="16">
        <f t="shared" si="3"/>
        <v>-3523387.5</v>
      </c>
      <c r="F1991" s="16">
        <f t="shared" si="4"/>
        <v>5874032.5</v>
      </c>
      <c r="G1991" s="16">
        <f t="shared" si="5"/>
        <v>2277434.839</v>
      </c>
    </row>
    <row r="1992" ht="15.75" customHeight="1">
      <c r="A1992" s="15">
        <v>1480000.0</v>
      </c>
      <c r="B1992" s="16">
        <f t="shared" si="9"/>
        <v>645</v>
      </c>
      <c r="C1992" s="16">
        <f t="shared" si="1"/>
        <v>2350000</v>
      </c>
      <c r="D1992" s="16">
        <f t="shared" si="2"/>
        <v>2349355</v>
      </c>
      <c r="E1992" s="16">
        <f t="shared" si="3"/>
        <v>-3523387.5</v>
      </c>
      <c r="F1992" s="16">
        <f t="shared" si="4"/>
        <v>5874032.5</v>
      </c>
      <c r="G1992" s="16">
        <f t="shared" si="5"/>
        <v>-422565.1613</v>
      </c>
    </row>
    <row r="1993" ht="15.75" customHeight="1">
      <c r="A1993" s="15">
        <v>1650000.0</v>
      </c>
      <c r="B1993" s="16">
        <f t="shared" si="9"/>
        <v>645</v>
      </c>
      <c r="C1993" s="16">
        <f t="shared" si="1"/>
        <v>2350000</v>
      </c>
      <c r="D1993" s="16">
        <f t="shared" si="2"/>
        <v>2349355</v>
      </c>
      <c r="E1993" s="16">
        <f t="shared" si="3"/>
        <v>-3523387.5</v>
      </c>
      <c r="F1993" s="16">
        <f t="shared" si="4"/>
        <v>5874032.5</v>
      </c>
      <c r="G1993" s="16">
        <f t="shared" si="5"/>
        <v>-252565.1613</v>
      </c>
    </row>
    <row r="1994" ht="15.75" customHeight="1">
      <c r="A1994" s="15">
        <v>720.0</v>
      </c>
      <c r="B1994" s="16">
        <f t="shared" si="9"/>
        <v>645</v>
      </c>
      <c r="C1994" s="16">
        <f t="shared" si="1"/>
        <v>2350000</v>
      </c>
      <c r="D1994" s="16">
        <f t="shared" si="2"/>
        <v>2349355</v>
      </c>
      <c r="E1994" s="16">
        <f t="shared" si="3"/>
        <v>-3523387.5</v>
      </c>
      <c r="F1994" s="16">
        <f t="shared" si="4"/>
        <v>5874032.5</v>
      </c>
      <c r="G1994" s="16">
        <f t="shared" si="5"/>
        <v>-1901845.161</v>
      </c>
    </row>
    <row r="1995" ht="15.75" customHeight="1">
      <c r="A1995" s="15">
        <v>1980000.0</v>
      </c>
      <c r="B1995" s="16">
        <f t="shared" si="9"/>
        <v>645</v>
      </c>
      <c r="C1995" s="16">
        <f t="shared" si="1"/>
        <v>2350000</v>
      </c>
      <c r="D1995" s="16">
        <f t="shared" si="2"/>
        <v>2349355</v>
      </c>
      <c r="E1995" s="16">
        <f t="shared" si="3"/>
        <v>-3523387.5</v>
      </c>
      <c r="F1995" s="16">
        <f t="shared" si="4"/>
        <v>5874032.5</v>
      </c>
      <c r="G1995" s="16">
        <f t="shared" si="5"/>
        <v>77434.83866</v>
      </c>
    </row>
    <row r="1996" ht="15.75" customHeight="1">
      <c r="A1996" s="15">
        <v>1180000.0</v>
      </c>
      <c r="B1996" s="16">
        <f t="shared" si="9"/>
        <v>645</v>
      </c>
      <c r="C1996" s="16">
        <f t="shared" si="1"/>
        <v>2350000</v>
      </c>
      <c r="D1996" s="16">
        <f t="shared" si="2"/>
        <v>2349355</v>
      </c>
      <c r="E1996" s="16">
        <f t="shared" si="3"/>
        <v>-3523387.5</v>
      </c>
      <c r="F1996" s="16">
        <f t="shared" si="4"/>
        <v>5874032.5</v>
      </c>
      <c r="G1996" s="16">
        <f t="shared" si="5"/>
        <v>-722565.1613</v>
      </c>
    </row>
    <row r="1997" ht="15.75" customHeight="1">
      <c r="A1997" s="15">
        <v>560.0</v>
      </c>
      <c r="B1997" s="16">
        <f t="shared" si="9"/>
        <v>644.25</v>
      </c>
      <c r="C1997" s="16">
        <f t="shared" si="1"/>
        <v>2351750</v>
      </c>
      <c r="D1997" s="16">
        <f t="shared" si="2"/>
        <v>2351105.75</v>
      </c>
      <c r="E1997" s="16">
        <f t="shared" si="3"/>
        <v>-3526014.375</v>
      </c>
      <c r="F1997" s="16">
        <f t="shared" si="4"/>
        <v>5878408.625</v>
      </c>
      <c r="G1997" s="16">
        <f t="shared" si="5"/>
        <v>-1902005.161</v>
      </c>
    </row>
    <row r="1998" ht="15.75" customHeight="1">
      <c r="A1998" s="15">
        <v>3000000.0</v>
      </c>
      <c r="B1998" s="16">
        <f t="shared" si="9"/>
        <v>645</v>
      </c>
      <c r="C1998" s="16">
        <f t="shared" si="1"/>
        <v>2353500</v>
      </c>
      <c r="D1998" s="16">
        <f t="shared" si="2"/>
        <v>2352855</v>
      </c>
      <c r="E1998" s="16">
        <f t="shared" si="3"/>
        <v>-3528637.5</v>
      </c>
      <c r="F1998" s="16">
        <f t="shared" si="4"/>
        <v>5882782.5</v>
      </c>
      <c r="G1998" s="16">
        <f t="shared" si="5"/>
        <v>1097434.839</v>
      </c>
    </row>
    <row r="1999" ht="15.75" customHeight="1">
      <c r="A1999" s="15">
        <v>1100000.0</v>
      </c>
      <c r="B1999" s="16">
        <f t="shared" si="9"/>
        <v>645</v>
      </c>
      <c r="C1999" s="16">
        <f t="shared" si="1"/>
        <v>2350000</v>
      </c>
      <c r="D1999" s="16">
        <f t="shared" si="2"/>
        <v>2349355</v>
      </c>
      <c r="E1999" s="16">
        <f t="shared" si="3"/>
        <v>-3523387.5</v>
      </c>
      <c r="F1999" s="16">
        <f t="shared" si="4"/>
        <v>5874032.5</v>
      </c>
      <c r="G1999" s="16">
        <f t="shared" si="5"/>
        <v>-802565.1613</v>
      </c>
    </row>
    <row r="2000" ht="15.75" customHeight="1">
      <c r="A2000" s="15">
        <v>1000000.0</v>
      </c>
      <c r="B2000" s="16">
        <f t="shared" si="9"/>
        <v>645</v>
      </c>
      <c r="C2000" s="16">
        <f t="shared" si="1"/>
        <v>2350000</v>
      </c>
      <c r="D2000" s="16">
        <f t="shared" si="2"/>
        <v>2349355</v>
      </c>
      <c r="E2000" s="16">
        <f t="shared" si="3"/>
        <v>-3523387.5</v>
      </c>
      <c r="F2000" s="16">
        <f t="shared" si="4"/>
        <v>5874032.5</v>
      </c>
      <c r="G2000" s="16">
        <f t="shared" si="5"/>
        <v>-902565.1613</v>
      </c>
    </row>
    <row r="2001" ht="15.75" customHeight="1">
      <c r="A2001" s="15">
        <v>800.0</v>
      </c>
      <c r="B2001" s="16">
        <f t="shared" si="9"/>
        <v>644.25</v>
      </c>
      <c r="C2001" s="16">
        <f t="shared" si="1"/>
        <v>2351750</v>
      </c>
      <c r="D2001" s="16">
        <f t="shared" si="2"/>
        <v>2351105.75</v>
      </c>
      <c r="E2001" s="16">
        <f t="shared" si="3"/>
        <v>-3526014.375</v>
      </c>
      <c r="F2001" s="16">
        <f t="shared" si="4"/>
        <v>5878408.625</v>
      </c>
      <c r="G2001" s="16">
        <f t="shared" si="5"/>
        <v>-1901765.161</v>
      </c>
    </row>
    <row r="2002" ht="15.75" customHeight="1">
      <c r="A2002" s="15">
        <v>1250000.0</v>
      </c>
      <c r="B2002" s="16">
        <f t="shared" si="9"/>
        <v>643.5</v>
      </c>
      <c r="C2002" s="16">
        <f t="shared" si="1"/>
        <v>2353500</v>
      </c>
      <c r="D2002" s="16">
        <f t="shared" si="2"/>
        <v>2352856.5</v>
      </c>
      <c r="E2002" s="16">
        <f t="shared" si="3"/>
        <v>-3528641.25</v>
      </c>
      <c r="F2002" s="16">
        <f t="shared" si="4"/>
        <v>5882784.75</v>
      </c>
      <c r="G2002" s="16">
        <f t="shared" si="5"/>
        <v>-652565.1613</v>
      </c>
    </row>
    <row r="2003" ht="15.75" customHeight="1">
      <c r="A2003" s="15">
        <v>1000000.0</v>
      </c>
      <c r="B2003" s="16">
        <f t="shared" si="9"/>
        <v>642.75</v>
      </c>
      <c r="C2003" s="16">
        <f t="shared" si="1"/>
        <v>2355250</v>
      </c>
      <c r="D2003" s="16">
        <f t="shared" si="2"/>
        <v>2354607.25</v>
      </c>
      <c r="E2003" s="16">
        <f t="shared" si="3"/>
        <v>-3531268.125</v>
      </c>
      <c r="F2003" s="16">
        <f t="shared" si="4"/>
        <v>5887160.875</v>
      </c>
      <c r="G2003" s="16">
        <f t="shared" si="5"/>
        <v>-902565.1613</v>
      </c>
    </row>
    <row r="2004" ht="15.75" customHeight="1">
      <c r="A2004" s="15">
        <v>760.0</v>
      </c>
      <c r="B2004" s="16">
        <f t="shared" si="9"/>
        <v>642</v>
      </c>
      <c r="C2004" s="16">
        <f t="shared" si="1"/>
        <v>2357000</v>
      </c>
      <c r="D2004" s="16">
        <f t="shared" si="2"/>
        <v>2356358</v>
      </c>
      <c r="E2004" s="16">
        <f t="shared" si="3"/>
        <v>-3533895</v>
      </c>
      <c r="F2004" s="16">
        <f t="shared" si="4"/>
        <v>5891537</v>
      </c>
      <c r="G2004" s="16">
        <f t="shared" si="5"/>
        <v>-1901805.161</v>
      </c>
    </row>
    <row r="2005" ht="15.75" customHeight="1">
      <c r="A2005" s="15">
        <v>890.0</v>
      </c>
      <c r="B2005" s="16">
        <f t="shared" si="9"/>
        <v>642</v>
      </c>
      <c r="C2005" s="16">
        <f t="shared" si="1"/>
        <v>2357062.5</v>
      </c>
      <c r="D2005" s="16">
        <f t="shared" si="2"/>
        <v>2356420.5</v>
      </c>
      <c r="E2005" s="16">
        <f t="shared" si="3"/>
        <v>-3533988.75</v>
      </c>
      <c r="F2005" s="16">
        <f t="shared" si="4"/>
        <v>5891693.25</v>
      </c>
      <c r="G2005" s="16">
        <f t="shared" si="5"/>
        <v>-1901675.161</v>
      </c>
    </row>
    <row r="2006" ht="15.75" customHeight="1">
      <c r="A2006" s="15">
        <v>1050000.0</v>
      </c>
      <c r="B2006" s="16">
        <f t="shared" si="9"/>
        <v>642</v>
      </c>
      <c r="C2006" s="16">
        <f t="shared" si="1"/>
        <v>2357125</v>
      </c>
      <c r="D2006" s="16">
        <f t="shared" si="2"/>
        <v>2356483</v>
      </c>
      <c r="E2006" s="16">
        <f t="shared" si="3"/>
        <v>-3534082.5</v>
      </c>
      <c r="F2006" s="16">
        <f t="shared" si="4"/>
        <v>5891849.5</v>
      </c>
      <c r="G2006" s="16">
        <f t="shared" si="5"/>
        <v>-852565.1613</v>
      </c>
    </row>
    <row r="2007" ht="15.75" customHeight="1">
      <c r="A2007" s="15">
        <v>800.0</v>
      </c>
      <c r="B2007" s="16">
        <f t="shared" si="9"/>
        <v>642</v>
      </c>
      <c r="C2007" s="16">
        <f t="shared" si="1"/>
        <v>2357187.5</v>
      </c>
      <c r="D2007" s="16">
        <f t="shared" si="2"/>
        <v>2356545.5</v>
      </c>
      <c r="E2007" s="16">
        <f t="shared" si="3"/>
        <v>-3534176.25</v>
      </c>
      <c r="F2007" s="16">
        <f t="shared" si="4"/>
        <v>5892005.75</v>
      </c>
      <c r="G2007" s="16">
        <f t="shared" si="5"/>
        <v>-1901765.161</v>
      </c>
    </row>
    <row r="2008" ht="15.75" customHeight="1">
      <c r="A2008" s="15">
        <v>820.0</v>
      </c>
      <c r="B2008" s="16">
        <f t="shared" si="9"/>
        <v>642</v>
      </c>
      <c r="C2008" s="16">
        <f t="shared" si="1"/>
        <v>2357250</v>
      </c>
      <c r="D2008" s="16">
        <f t="shared" si="2"/>
        <v>2356608</v>
      </c>
      <c r="E2008" s="16">
        <f t="shared" si="3"/>
        <v>-3534270</v>
      </c>
      <c r="F2008" s="16">
        <f t="shared" si="4"/>
        <v>5892162</v>
      </c>
      <c r="G2008" s="16">
        <f t="shared" si="5"/>
        <v>-1901745.161</v>
      </c>
    </row>
    <row r="2009" ht="15.75" customHeight="1">
      <c r="A2009" s="15">
        <v>770.0</v>
      </c>
      <c r="B2009" s="16">
        <f t="shared" si="9"/>
        <v>641.5</v>
      </c>
      <c r="C2009" s="16">
        <f t="shared" si="1"/>
        <v>2362937.5</v>
      </c>
      <c r="D2009" s="16">
        <f t="shared" si="2"/>
        <v>2362296</v>
      </c>
      <c r="E2009" s="16">
        <f t="shared" si="3"/>
        <v>-3542802.5</v>
      </c>
      <c r="F2009" s="16">
        <f t="shared" si="4"/>
        <v>5906381.5</v>
      </c>
      <c r="G2009" s="16">
        <f t="shared" si="5"/>
        <v>-1901795.161</v>
      </c>
    </row>
    <row r="2010" ht="15.75" customHeight="1">
      <c r="A2010" s="15">
        <v>820.0</v>
      </c>
      <c r="B2010" s="16">
        <f t="shared" si="9"/>
        <v>641</v>
      </c>
      <c r="C2010" s="16">
        <f t="shared" si="1"/>
        <v>2368625</v>
      </c>
      <c r="D2010" s="16">
        <f t="shared" si="2"/>
        <v>2367984</v>
      </c>
      <c r="E2010" s="16">
        <f t="shared" si="3"/>
        <v>-3551335</v>
      </c>
      <c r="F2010" s="16">
        <f t="shared" si="4"/>
        <v>5920601</v>
      </c>
      <c r="G2010" s="16">
        <f t="shared" si="5"/>
        <v>-1901745.161</v>
      </c>
    </row>
    <row r="2011" ht="15.75" customHeight="1">
      <c r="A2011" s="15">
        <v>810.0</v>
      </c>
      <c r="B2011" s="16">
        <f t="shared" si="9"/>
        <v>640.5</v>
      </c>
      <c r="C2011" s="16">
        <f t="shared" si="1"/>
        <v>2374312.5</v>
      </c>
      <c r="D2011" s="16">
        <f t="shared" si="2"/>
        <v>2373672</v>
      </c>
      <c r="E2011" s="16">
        <f t="shared" si="3"/>
        <v>-3559867.5</v>
      </c>
      <c r="F2011" s="16">
        <f t="shared" si="4"/>
        <v>5934820.5</v>
      </c>
      <c r="G2011" s="16">
        <f t="shared" si="5"/>
        <v>-1901755.161</v>
      </c>
    </row>
    <row r="2012" ht="15.75" customHeight="1">
      <c r="A2012" s="15">
        <v>1100000.0</v>
      </c>
      <c r="B2012" s="16">
        <f t="shared" si="9"/>
        <v>640</v>
      </c>
      <c r="C2012" s="16">
        <f t="shared" si="1"/>
        <v>2380000</v>
      </c>
      <c r="D2012" s="16">
        <f t="shared" si="2"/>
        <v>2379360</v>
      </c>
      <c r="E2012" s="16">
        <f t="shared" si="3"/>
        <v>-3568400</v>
      </c>
      <c r="F2012" s="16">
        <f t="shared" si="4"/>
        <v>5949040</v>
      </c>
      <c r="G2012" s="16">
        <f t="shared" si="5"/>
        <v>-802565.1613</v>
      </c>
    </row>
    <row r="2013" ht="15.75" customHeight="1">
      <c r="A2013" s="15">
        <v>1060000.0</v>
      </c>
      <c r="B2013" s="16">
        <f t="shared" si="9"/>
        <v>640</v>
      </c>
      <c r="C2013" s="16">
        <f t="shared" si="1"/>
        <v>2380000</v>
      </c>
      <c r="D2013" s="16">
        <f t="shared" si="2"/>
        <v>2379360</v>
      </c>
      <c r="E2013" s="16">
        <f t="shared" si="3"/>
        <v>-3568400</v>
      </c>
      <c r="F2013" s="16">
        <f t="shared" si="4"/>
        <v>5949040</v>
      </c>
      <c r="G2013" s="16">
        <f t="shared" si="5"/>
        <v>-842565.1613</v>
      </c>
    </row>
    <row r="2014" ht="15.75" customHeight="1">
      <c r="A2014" s="15">
        <v>670.0</v>
      </c>
      <c r="B2014" s="16">
        <f t="shared" si="9"/>
        <v>640</v>
      </c>
      <c r="C2014" s="16">
        <f t="shared" si="1"/>
        <v>2380000</v>
      </c>
      <c r="D2014" s="16">
        <f t="shared" si="2"/>
        <v>2379360</v>
      </c>
      <c r="E2014" s="16">
        <f t="shared" si="3"/>
        <v>-3568400</v>
      </c>
      <c r="F2014" s="16">
        <f t="shared" si="4"/>
        <v>5949040</v>
      </c>
      <c r="G2014" s="16">
        <f t="shared" si="5"/>
        <v>-1901895.161</v>
      </c>
    </row>
    <row r="2015" ht="15.75" customHeight="1">
      <c r="A2015" s="15">
        <v>9963.0</v>
      </c>
      <c r="B2015" s="16">
        <f t="shared" si="9"/>
        <v>640</v>
      </c>
      <c r="C2015" s="16">
        <f t="shared" si="1"/>
        <v>2380000</v>
      </c>
      <c r="D2015" s="16">
        <f t="shared" si="2"/>
        <v>2379360</v>
      </c>
      <c r="E2015" s="16">
        <f t="shared" si="3"/>
        <v>-3568400</v>
      </c>
      <c r="F2015" s="16">
        <f t="shared" si="4"/>
        <v>5949040</v>
      </c>
      <c r="G2015" s="16">
        <f t="shared" si="5"/>
        <v>-1892602.161</v>
      </c>
    </row>
    <row r="2016" ht="15.75" customHeight="1">
      <c r="A2016" s="15">
        <v>299.0</v>
      </c>
      <c r="B2016" s="16">
        <f t="shared" si="9"/>
        <v>640</v>
      </c>
      <c r="C2016" s="16">
        <f t="shared" si="1"/>
        <v>2380000</v>
      </c>
      <c r="D2016" s="16">
        <f t="shared" si="2"/>
        <v>2379360</v>
      </c>
      <c r="E2016" s="16">
        <f t="shared" si="3"/>
        <v>-3568400</v>
      </c>
      <c r="F2016" s="16">
        <f t="shared" si="4"/>
        <v>5949040</v>
      </c>
      <c r="G2016" s="16">
        <f t="shared" si="5"/>
        <v>-1902266.161</v>
      </c>
    </row>
    <row r="2017" ht="15.75" customHeight="1">
      <c r="A2017" s="15">
        <v>4000000.0</v>
      </c>
      <c r="B2017" s="16">
        <f t="shared" si="9"/>
        <v>640</v>
      </c>
      <c r="C2017" s="16">
        <f t="shared" si="1"/>
        <v>2380000</v>
      </c>
      <c r="D2017" s="16">
        <f t="shared" si="2"/>
        <v>2379360</v>
      </c>
      <c r="E2017" s="16">
        <f t="shared" si="3"/>
        <v>-3568400</v>
      </c>
      <c r="F2017" s="16">
        <f t="shared" si="4"/>
        <v>5949040</v>
      </c>
      <c r="G2017" s="16">
        <f t="shared" si="5"/>
        <v>2097434.839</v>
      </c>
    </row>
    <row r="2018" ht="15.75" customHeight="1">
      <c r="A2018" s="15">
        <v>9000000.0</v>
      </c>
      <c r="B2018" s="16">
        <f t="shared" si="9"/>
        <v>640</v>
      </c>
      <c r="C2018" s="16">
        <f t="shared" si="1"/>
        <v>2380000</v>
      </c>
      <c r="D2018" s="16">
        <f t="shared" si="2"/>
        <v>2379360</v>
      </c>
      <c r="E2018" s="16">
        <f t="shared" si="3"/>
        <v>-3568400</v>
      </c>
      <c r="F2018" s="16">
        <f t="shared" si="4"/>
        <v>5949040</v>
      </c>
      <c r="G2018" s="16">
        <f t="shared" si="5"/>
        <v>7097434.839</v>
      </c>
    </row>
    <row r="2019" ht="15.75" customHeight="1">
      <c r="A2019" s="15">
        <v>5000000.0</v>
      </c>
      <c r="B2019" s="16">
        <f t="shared" si="9"/>
        <v>640</v>
      </c>
      <c r="C2019" s="16">
        <f t="shared" si="1"/>
        <v>2374312.5</v>
      </c>
      <c r="D2019" s="16">
        <f t="shared" si="2"/>
        <v>2373672.5</v>
      </c>
      <c r="E2019" s="16">
        <f t="shared" si="3"/>
        <v>-3559868.75</v>
      </c>
      <c r="F2019" s="16">
        <f t="shared" si="4"/>
        <v>5934821.25</v>
      </c>
      <c r="G2019" s="16">
        <f t="shared" si="5"/>
        <v>3097434.839</v>
      </c>
    </row>
    <row r="2020" ht="15.75" customHeight="1">
      <c r="A2020" s="15">
        <v>570.0</v>
      </c>
      <c r="B2020" s="16">
        <f t="shared" si="9"/>
        <v>640</v>
      </c>
      <c r="C2020" s="16">
        <f t="shared" si="1"/>
        <v>2357250</v>
      </c>
      <c r="D2020" s="16">
        <f t="shared" si="2"/>
        <v>2356610</v>
      </c>
      <c r="E2020" s="16">
        <f t="shared" si="3"/>
        <v>-3534275</v>
      </c>
      <c r="F2020" s="16">
        <f t="shared" si="4"/>
        <v>5892165</v>
      </c>
      <c r="G2020" s="16">
        <f t="shared" si="5"/>
        <v>-1901995.161</v>
      </c>
    </row>
    <row r="2021" ht="15.75" customHeight="1">
      <c r="A2021" s="15">
        <v>1100000.0</v>
      </c>
      <c r="B2021" s="16">
        <f t="shared" si="9"/>
        <v>640</v>
      </c>
      <c r="C2021" s="16">
        <f t="shared" si="1"/>
        <v>2362937.5</v>
      </c>
      <c r="D2021" s="16">
        <f t="shared" si="2"/>
        <v>2362297.5</v>
      </c>
      <c r="E2021" s="16">
        <f t="shared" si="3"/>
        <v>-3542806.25</v>
      </c>
      <c r="F2021" s="16">
        <f t="shared" si="4"/>
        <v>5906383.75</v>
      </c>
      <c r="G2021" s="16">
        <f t="shared" si="5"/>
        <v>-802565.1613</v>
      </c>
    </row>
    <row r="2022" ht="15.75" customHeight="1">
      <c r="A2022" s="15">
        <v>1473950.0</v>
      </c>
      <c r="B2022" s="16">
        <f t="shared" si="9"/>
        <v>640</v>
      </c>
      <c r="C2022" s="16">
        <f t="shared" si="1"/>
        <v>2368625</v>
      </c>
      <c r="D2022" s="16">
        <f t="shared" si="2"/>
        <v>2367985</v>
      </c>
      <c r="E2022" s="16">
        <f t="shared" si="3"/>
        <v>-3551337.5</v>
      </c>
      <c r="F2022" s="16">
        <f t="shared" si="4"/>
        <v>5920602.5</v>
      </c>
      <c r="G2022" s="16">
        <f t="shared" si="5"/>
        <v>-428615.1613</v>
      </c>
    </row>
    <row r="2023" ht="15.75" customHeight="1">
      <c r="A2023" s="15">
        <v>1900000.0</v>
      </c>
      <c r="B2023" s="16">
        <f t="shared" si="9"/>
        <v>640</v>
      </c>
      <c r="C2023" s="16">
        <f t="shared" si="1"/>
        <v>2374312.5</v>
      </c>
      <c r="D2023" s="16">
        <f t="shared" si="2"/>
        <v>2373672.5</v>
      </c>
      <c r="E2023" s="16">
        <f t="shared" si="3"/>
        <v>-3559868.75</v>
      </c>
      <c r="F2023" s="16">
        <f t="shared" si="4"/>
        <v>5934821.25</v>
      </c>
      <c r="G2023" s="16">
        <f t="shared" si="5"/>
        <v>-2565.161336</v>
      </c>
    </row>
    <row r="2024" ht="15.75" customHeight="1">
      <c r="A2024" s="15">
        <v>1180000.0</v>
      </c>
      <c r="B2024" s="16">
        <f t="shared" si="9"/>
        <v>640</v>
      </c>
      <c r="C2024" s="16">
        <f t="shared" si="1"/>
        <v>2380000</v>
      </c>
      <c r="D2024" s="16">
        <f t="shared" si="2"/>
        <v>2379360</v>
      </c>
      <c r="E2024" s="16">
        <f t="shared" si="3"/>
        <v>-3568400</v>
      </c>
      <c r="F2024" s="16">
        <f t="shared" si="4"/>
        <v>5949040</v>
      </c>
      <c r="G2024" s="16">
        <f t="shared" si="5"/>
        <v>-722565.1613</v>
      </c>
    </row>
    <row r="2025" ht="15.75" customHeight="1">
      <c r="A2025" s="15">
        <v>1448000.0</v>
      </c>
      <c r="B2025" s="16">
        <f t="shared" si="9"/>
        <v>640</v>
      </c>
      <c r="C2025" s="16">
        <f t="shared" si="1"/>
        <v>2380000</v>
      </c>
      <c r="D2025" s="16">
        <f t="shared" si="2"/>
        <v>2379360</v>
      </c>
      <c r="E2025" s="16">
        <f t="shared" si="3"/>
        <v>-3568400</v>
      </c>
      <c r="F2025" s="16">
        <f t="shared" si="4"/>
        <v>5949040</v>
      </c>
      <c r="G2025" s="16">
        <f t="shared" si="5"/>
        <v>-454565.1613</v>
      </c>
    </row>
    <row r="2026" ht="15.75" customHeight="1">
      <c r="A2026" s="15">
        <v>1080000.0</v>
      </c>
      <c r="B2026" s="16">
        <f t="shared" si="9"/>
        <v>640</v>
      </c>
      <c r="C2026" s="16">
        <f t="shared" si="1"/>
        <v>2380000</v>
      </c>
      <c r="D2026" s="16">
        <f t="shared" si="2"/>
        <v>2379360</v>
      </c>
      <c r="E2026" s="16">
        <f t="shared" si="3"/>
        <v>-3568400</v>
      </c>
      <c r="F2026" s="16">
        <f t="shared" si="4"/>
        <v>5949040</v>
      </c>
      <c r="G2026" s="16">
        <f t="shared" si="5"/>
        <v>-822565.1613</v>
      </c>
    </row>
    <row r="2027" ht="15.75" customHeight="1">
      <c r="A2027" s="15">
        <v>795.0</v>
      </c>
      <c r="B2027" s="16">
        <f t="shared" si="9"/>
        <v>640</v>
      </c>
      <c r="C2027" s="16">
        <f t="shared" si="1"/>
        <v>2380000</v>
      </c>
      <c r="D2027" s="16">
        <f t="shared" si="2"/>
        <v>2379360</v>
      </c>
      <c r="E2027" s="16">
        <f t="shared" si="3"/>
        <v>-3568400</v>
      </c>
      <c r="F2027" s="16">
        <f t="shared" si="4"/>
        <v>5949040</v>
      </c>
      <c r="G2027" s="16">
        <f t="shared" si="5"/>
        <v>-1901770.161</v>
      </c>
    </row>
    <row r="2028" ht="15.75" customHeight="1">
      <c r="A2028" s="15">
        <v>1350000.0</v>
      </c>
      <c r="B2028" s="16">
        <f t="shared" si="9"/>
        <v>640</v>
      </c>
      <c r="C2028" s="16">
        <f t="shared" si="1"/>
        <v>2380000</v>
      </c>
      <c r="D2028" s="16">
        <f t="shared" si="2"/>
        <v>2379360</v>
      </c>
      <c r="E2028" s="16">
        <f t="shared" si="3"/>
        <v>-3568400</v>
      </c>
      <c r="F2028" s="16">
        <f t="shared" si="4"/>
        <v>5949040</v>
      </c>
      <c r="G2028" s="16">
        <f t="shared" si="5"/>
        <v>-552565.1613</v>
      </c>
    </row>
    <row r="2029" ht="15.75" customHeight="1">
      <c r="A2029" s="15">
        <v>1550000.0</v>
      </c>
      <c r="B2029" s="16">
        <f t="shared" si="9"/>
        <v>640</v>
      </c>
      <c r="C2029" s="16">
        <f t="shared" si="1"/>
        <v>2380000</v>
      </c>
      <c r="D2029" s="16">
        <f t="shared" si="2"/>
        <v>2379360</v>
      </c>
      <c r="E2029" s="16">
        <f t="shared" si="3"/>
        <v>-3568400</v>
      </c>
      <c r="F2029" s="16">
        <f t="shared" si="4"/>
        <v>5949040</v>
      </c>
      <c r="G2029" s="16">
        <f t="shared" si="5"/>
        <v>-352565.1613</v>
      </c>
    </row>
    <row r="2030" ht="15.75" customHeight="1">
      <c r="A2030" s="15">
        <v>1600000.0</v>
      </c>
      <c r="B2030" s="16">
        <f t="shared" si="9"/>
        <v>640</v>
      </c>
      <c r="C2030" s="16">
        <f t="shared" si="1"/>
        <v>2380000</v>
      </c>
      <c r="D2030" s="16">
        <f t="shared" si="2"/>
        <v>2379360</v>
      </c>
      <c r="E2030" s="16">
        <f t="shared" si="3"/>
        <v>-3568400</v>
      </c>
      <c r="F2030" s="16">
        <f t="shared" si="4"/>
        <v>5949040</v>
      </c>
      <c r="G2030" s="16">
        <f t="shared" si="5"/>
        <v>-302565.1613</v>
      </c>
    </row>
    <row r="2031" ht="15.75" customHeight="1">
      <c r="A2031" s="15">
        <v>1630000.0</v>
      </c>
      <c r="B2031" s="16">
        <f t="shared" si="9"/>
        <v>640</v>
      </c>
      <c r="C2031" s="16">
        <f t="shared" si="1"/>
        <v>2380000</v>
      </c>
      <c r="D2031" s="16">
        <f t="shared" si="2"/>
        <v>2379360</v>
      </c>
      <c r="E2031" s="16">
        <f t="shared" si="3"/>
        <v>-3568400</v>
      </c>
      <c r="F2031" s="16">
        <f t="shared" si="4"/>
        <v>5949040</v>
      </c>
      <c r="G2031" s="16">
        <f t="shared" si="5"/>
        <v>-272565.1613</v>
      </c>
    </row>
    <row r="2032" ht="15.75" customHeight="1">
      <c r="A2032" s="15">
        <v>750.0</v>
      </c>
      <c r="B2032" s="16">
        <f t="shared" si="9"/>
        <v>640</v>
      </c>
      <c r="C2032" s="16">
        <f t="shared" si="1"/>
        <v>2380000</v>
      </c>
      <c r="D2032" s="16">
        <f t="shared" si="2"/>
        <v>2379360</v>
      </c>
      <c r="E2032" s="16">
        <f t="shared" si="3"/>
        <v>-3568400</v>
      </c>
      <c r="F2032" s="16">
        <f t="shared" si="4"/>
        <v>5949040</v>
      </c>
      <c r="G2032" s="16">
        <f t="shared" si="5"/>
        <v>-1901815.161</v>
      </c>
    </row>
    <row r="2033" ht="15.75" customHeight="1">
      <c r="A2033" s="15">
        <v>577.0</v>
      </c>
      <c r="B2033" s="16">
        <f t="shared" si="9"/>
        <v>640</v>
      </c>
      <c r="C2033" s="16">
        <f t="shared" si="1"/>
        <v>2380000</v>
      </c>
      <c r="D2033" s="16">
        <f t="shared" si="2"/>
        <v>2379360</v>
      </c>
      <c r="E2033" s="16">
        <f t="shared" si="3"/>
        <v>-3568400</v>
      </c>
      <c r="F2033" s="16">
        <f t="shared" si="4"/>
        <v>5949040</v>
      </c>
      <c r="G2033" s="16">
        <f t="shared" si="5"/>
        <v>-1901988.161</v>
      </c>
    </row>
    <row r="2034" ht="15.75" customHeight="1">
      <c r="A2034" s="15">
        <v>1480000.0</v>
      </c>
      <c r="B2034" s="16">
        <f t="shared" si="9"/>
        <v>640</v>
      </c>
      <c r="C2034" s="16">
        <f t="shared" si="1"/>
        <v>2380000</v>
      </c>
      <c r="D2034" s="16">
        <f t="shared" si="2"/>
        <v>2379360</v>
      </c>
      <c r="E2034" s="16">
        <f t="shared" si="3"/>
        <v>-3568400</v>
      </c>
      <c r="F2034" s="16">
        <f t="shared" si="4"/>
        <v>5949040</v>
      </c>
      <c r="G2034" s="16">
        <f t="shared" si="5"/>
        <v>-422565.1613</v>
      </c>
    </row>
    <row r="2035" ht="15.75" customHeight="1">
      <c r="A2035" s="15">
        <v>1480000.0</v>
      </c>
      <c r="B2035" s="16">
        <f t="shared" si="9"/>
        <v>640</v>
      </c>
      <c r="C2035" s="16">
        <f t="shared" si="1"/>
        <v>2380000</v>
      </c>
      <c r="D2035" s="16">
        <f t="shared" si="2"/>
        <v>2379360</v>
      </c>
      <c r="E2035" s="16">
        <f t="shared" si="3"/>
        <v>-3568400</v>
      </c>
      <c r="F2035" s="16">
        <f t="shared" si="4"/>
        <v>5949040</v>
      </c>
      <c r="G2035" s="16">
        <f t="shared" si="5"/>
        <v>-422565.1613</v>
      </c>
    </row>
    <row r="2036" ht="15.75" customHeight="1">
      <c r="A2036" s="15">
        <v>1150000.0</v>
      </c>
      <c r="B2036" s="16">
        <f t="shared" si="9"/>
        <v>640</v>
      </c>
      <c r="C2036" s="16">
        <f t="shared" si="1"/>
        <v>2380000</v>
      </c>
      <c r="D2036" s="16">
        <f t="shared" si="2"/>
        <v>2379360</v>
      </c>
      <c r="E2036" s="16">
        <f t="shared" si="3"/>
        <v>-3568400</v>
      </c>
      <c r="F2036" s="16">
        <f t="shared" si="4"/>
        <v>5949040</v>
      </c>
      <c r="G2036" s="16">
        <f t="shared" si="5"/>
        <v>-752565.1613</v>
      </c>
    </row>
    <row r="2037" ht="15.75" customHeight="1">
      <c r="A2037" s="15">
        <v>930.0</v>
      </c>
      <c r="B2037" s="16">
        <f t="shared" si="9"/>
        <v>640</v>
      </c>
      <c r="C2037" s="16">
        <f t="shared" si="1"/>
        <v>2380000</v>
      </c>
      <c r="D2037" s="16">
        <f t="shared" si="2"/>
        <v>2379360</v>
      </c>
      <c r="E2037" s="16">
        <f t="shared" si="3"/>
        <v>-3568400</v>
      </c>
      <c r="F2037" s="16">
        <f t="shared" si="4"/>
        <v>5949040</v>
      </c>
      <c r="G2037" s="16">
        <f t="shared" si="5"/>
        <v>-1901635.161</v>
      </c>
    </row>
    <row r="2038" ht="15.75" customHeight="1">
      <c r="A2038" s="15">
        <v>1150000.0</v>
      </c>
      <c r="B2038" s="16">
        <f t="shared" si="9"/>
        <v>640</v>
      </c>
      <c r="C2038" s="16">
        <f t="shared" si="1"/>
        <v>2380000</v>
      </c>
      <c r="D2038" s="16">
        <f t="shared" si="2"/>
        <v>2379360</v>
      </c>
      <c r="E2038" s="16">
        <f t="shared" si="3"/>
        <v>-3568400</v>
      </c>
      <c r="F2038" s="16">
        <f t="shared" si="4"/>
        <v>5949040</v>
      </c>
      <c r="G2038" s="16">
        <f t="shared" si="5"/>
        <v>-752565.1613</v>
      </c>
    </row>
    <row r="2039" ht="15.75" customHeight="1">
      <c r="A2039" s="15">
        <v>1180000.0</v>
      </c>
      <c r="B2039" s="16">
        <f t="shared" si="9"/>
        <v>640</v>
      </c>
      <c r="C2039" s="16">
        <f t="shared" si="1"/>
        <v>2380000</v>
      </c>
      <c r="D2039" s="16">
        <f t="shared" si="2"/>
        <v>2379360</v>
      </c>
      <c r="E2039" s="16">
        <f t="shared" si="3"/>
        <v>-3568400</v>
      </c>
      <c r="F2039" s="16">
        <f t="shared" si="4"/>
        <v>5949040</v>
      </c>
      <c r="G2039" s="16">
        <f t="shared" si="5"/>
        <v>-722565.1613</v>
      </c>
    </row>
    <row r="2040" ht="15.75" customHeight="1">
      <c r="A2040" s="15">
        <v>330.0</v>
      </c>
      <c r="B2040" s="16">
        <f t="shared" si="9"/>
        <v>640</v>
      </c>
      <c r="C2040" s="16">
        <f t="shared" si="1"/>
        <v>2380000</v>
      </c>
      <c r="D2040" s="16">
        <f t="shared" si="2"/>
        <v>2379360</v>
      </c>
      <c r="E2040" s="16">
        <f t="shared" si="3"/>
        <v>-3568400</v>
      </c>
      <c r="F2040" s="16">
        <f t="shared" si="4"/>
        <v>5949040</v>
      </c>
      <c r="G2040" s="16">
        <f t="shared" si="5"/>
        <v>-1902235.161</v>
      </c>
    </row>
    <row r="2041" ht="15.75" customHeight="1">
      <c r="A2041" s="15">
        <v>530.0</v>
      </c>
      <c r="B2041" s="16">
        <f t="shared" si="9"/>
        <v>640</v>
      </c>
      <c r="C2041" s="16">
        <f t="shared" si="1"/>
        <v>2380000</v>
      </c>
      <c r="D2041" s="16">
        <f t="shared" si="2"/>
        <v>2379360</v>
      </c>
      <c r="E2041" s="16">
        <f t="shared" si="3"/>
        <v>-3568400</v>
      </c>
      <c r="F2041" s="16">
        <f t="shared" si="4"/>
        <v>5949040</v>
      </c>
      <c r="G2041" s="16">
        <f t="shared" si="5"/>
        <v>-1902035.161</v>
      </c>
    </row>
    <row r="2042" ht="15.75" customHeight="1">
      <c r="A2042" s="15">
        <v>690.0</v>
      </c>
      <c r="B2042" s="16">
        <f t="shared" si="9"/>
        <v>640</v>
      </c>
      <c r="C2042" s="16">
        <f t="shared" si="1"/>
        <v>2380000</v>
      </c>
      <c r="D2042" s="16">
        <f t="shared" si="2"/>
        <v>2379360</v>
      </c>
      <c r="E2042" s="16">
        <f t="shared" si="3"/>
        <v>-3568400</v>
      </c>
      <c r="F2042" s="16">
        <f t="shared" si="4"/>
        <v>5949040</v>
      </c>
      <c r="G2042" s="16">
        <f t="shared" si="5"/>
        <v>-1901875.161</v>
      </c>
    </row>
    <row r="2043" ht="15.75" customHeight="1">
      <c r="A2043" s="15">
        <v>655.0</v>
      </c>
      <c r="B2043" s="16">
        <f t="shared" si="9"/>
        <v>640</v>
      </c>
      <c r="C2043" s="16">
        <f t="shared" si="1"/>
        <v>2380000</v>
      </c>
      <c r="D2043" s="16">
        <f t="shared" si="2"/>
        <v>2379360</v>
      </c>
      <c r="E2043" s="16">
        <f t="shared" si="3"/>
        <v>-3568400</v>
      </c>
      <c r="F2043" s="16">
        <f t="shared" si="4"/>
        <v>5949040</v>
      </c>
      <c r="G2043" s="16">
        <f t="shared" si="5"/>
        <v>-1901910.161</v>
      </c>
    </row>
    <row r="2044" ht="15.75" customHeight="1">
      <c r="A2044" s="15">
        <v>1100000.0</v>
      </c>
      <c r="B2044" s="16">
        <f t="shared" si="9"/>
        <v>640</v>
      </c>
      <c r="C2044" s="16">
        <f t="shared" si="1"/>
        <v>2380000</v>
      </c>
      <c r="D2044" s="16">
        <f t="shared" si="2"/>
        <v>2379360</v>
      </c>
      <c r="E2044" s="16">
        <f t="shared" si="3"/>
        <v>-3568400</v>
      </c>
      <c r="F2044" s="16">
        <f t="shared" si="4"/>
        <v>5949040</v>
      </c>
      <c r="G2044" s="16">
        <f t="shared" si="5"/>
        <v>-802565.1613</v>
      </c>
    </row>
    <row r="2045" ht="15.75" customHeight="1">
      <c r="A2045" s="15">
        <v>730.0</v>
      </c>
      <c r="B2045" s="16">
        <f t="shared" si="9"/>
        <v>640</v>
      </c>
      <c r="C2045" s="16">
        <f t="shared" si="1"/>
        <v>2380000</v>
      </c>
      <c r="D2045" s="16">
        <f t="shared" si="2"/>
        <v>2379360</v>
      </c>
      <c r="E2045" s="16">
        <f t="shared" si="3"/>
        <v>-3568400</v>
      </c>
      <c r="F2045" s="16">
        <f t="shared" si="4"/>
        <v>5949040</v>
      </c>
      <c r="G2045" s="16">
        <f t="shared" si="5"/>
        <v>-1901835.161</v>
      </c>
    </row>
    <row r="2046" ht="15.75" customHeight="1">
      <c r="A2046" s="15">
        <v>3150000.0</v>
      </c>
      <c r="B2046" s="16">
        <f t="shared" si="9"/>
        <v>640</v>
      </c>
      <c r="C2046" s="16">
        <f t="shared" si="1"/>
        <v>2380000</v>
      </c>
      <c r="D2046" s="16">
        <f t="shared" si="2"/>
        <v>2379360</v>
      </c>
      <c r="E2046" s="16">
        <f t="shared" si="3"/>
        <v>-3568400</v>
      </c>
      <c r="F2046" s="16">
        <f t="shared" si="4"/>
        <v>5949040</v>
      </c>
      <c r="G2046" s="16">
        <f t="shared" si="5"/>
        <v>1247434.839</v>
      </c>
    </row>
    <row r="2047" ht="15.75" customHeight="1">
      <c r="A2047" s="15">
        <v>345.0</v>
      </c>
      <c r="B2047" s="16">
        <f t="shared" si="9"/>
        <v>640</v>
      </c>
      <c r="C2047" s="16">
        <f t="shared" si="1"/>
        <v>2380000</v>
      </c>
      <c r="D2047" s="16">
        <f t="shared" si="2"/>
        <v>2379360</v>
      </c>
      <c r="E2047" s="16">
        <f t="shared" si="3"/>
        <v>-3568400</v>
      </c>
      <c r="F2047" s="16">
        <f t="shared" si="4"/>
        <v>5949040</v>
      </c>
      <c r="G2047" s="16">
        <f t="shared" si="5"/>
        <v>-1902220.161</v>
      </c>
    </row>
    <row r="2048" ht="15.75" customHeight="1">
      <c r="A2048" s="15">
        <v>860.0</v>
      </c>
      <c r="B2048" s="16">
        <f t="shared" si="9"/>
        <v>640</v>
      </c>
      <c r="C2048" s="16">
        <f t="shared" si="1"/>
        <v>2380000</v>
      </c>
      <c r="D2048" s="16">
        <f t="shared" si="2"/>
        <v>2379360</v>
      </c>
      <c r="E2048" s="16">
        <f t="shared" si="3"/>
        <v>-3568400</v>
      </c>
      <c r="F2048" s="16">
        <f t="shared" si="4"/>
        <v>5949040</v>
      </c>
      <c r="G2048" s="16">
        <f t="shared" si="5"/>
        <v>-1901705.161</v>
      </c>
    </row>
    <row r="2049" ht="15.75" customHeight="1">
      <c r="A2049" s="15">
        <v>950.0</v>
      </c>
      <c r="B2049" s="16">
        <f t="shared" si="9"/>
        <v>640</v>
      </c>
      <c r="C2049" s="16">
        <f t="shared" si="1"/>
        <v>2380000</v>
      </c>
      <c r="D2049" s="16">
        <f t="shared" si="2"/>
        <v>2379360</v>
      </c>
      <c r="E2049" s="16">
        <f t="shared" si="3"/>
        <v>-3568400</v>
      </c>
      <c r="F2049" s="16">
        <f t="shared" si="4"/>
        <v>5949040</v>
      </c>
      <c r="G2049" s="16">
        <f t="shared" si="5"/>
        <v>-1901615.161</v>
      </c>
    </row>
    <row r="2050" ht="15.75" customHeight="1">
      <c r="A2050" s="15">
        <v>2950000.0</v>
      </c>
      <c r="B2050" s="16">
        <f t="shared" si="9"/>
        <v>640</v>
      </c>
      <c r="C2050" s="16">
        <f t="shared" si="1"/>
        <v>2380000</v>
      </c>
      <c r="D2050" s="16">
        <f t="shared" si="2"/>
        <v>2379360</v>
      </c>
      <c r="E2050" s="16">
        <f t="shared" si="3"/>
        <v>-3568400</v>
      </c>
      <c r="F2050" s="16">
        <f t="shared" si="4"/>
        <v>5949040</v>
      </c>
      <c r="G2050" s="16">
        <f t="shared" si="5"/>
        <v>1047434.839</v>
      </c>
    </row>
    <row r="2051" ht="15.75" customHeight="1">
      <c r="A2051" s="15">
        <v>3650000.0</v>
      </c>
      <c r="B2051" s="16">
        <f t="shared" si="9"/>
        <v>640</v>
      </c>
      <c r="C2051" s="16">
        <f t="shared" si="1"/>
        <v>2380000</v>
      </c>
      <c r="D2051" s="16">
        <f t="shared" si="2"/>
        <v>2379360</v>
      </c>
      <c r="E2051" s="16">
        <f t="shared" si="3"/>
        <v>-3568400</v>
      </c>
      <c r="F2051" s="16">
        <f t="shared" si="4"/>
        <v>5949040</v>
      </c>
      <c r="G2051" s="16">
        <f t="shared" si="5"/>
        <v>1747434.839</v>
      </c>
    </row>
    <row r="2052" ht="15.75" customHeight="1">
      <c r="A2052" s="15">
        <v>2900000.0</v>
      </c>
      <c r="B2052" s="16">
        <f t="shared" si="9"/>
        <v>640</v>
      </c>
      <c r="C2052" s="16">
        <f t="shared" si="1"/>
        <v>2380000</v>
      </c>
      <c r="D2052" s="16">
        <f t="shared" si="2"/>
        <v>2379360</v>
      </c>
      <c r="E2052" s="16">
        <f t="shared" si="3"/>
        <v>-3568400</v>
      </c>
      <c r="F2052" s="16">
        <f t="shared" si="4"/>
        <v>5949040</v>
      </c>
      <c r="G2052" s="16">
        <f t="shared" si="5"/>
        <v>997434.8387</v>
      </c>
    </row>
    <row r="2053" ht="15.75" customHeight="1">
      <c r="A2053" s="15">
        <v>2800000.0</v>
      </c>
      <c r="B2053" s="16">
        <f t="shared" si="9"/>
        <v>640</v>
      </c>
      <c r="C2053" s="16">
        <f t="shared" si="1"/>
        <v>2380000</v>
      </c>
      <c r="D2053" s="16">
        <f t="shared" si="2"/>
        <v>2379360</v>
      </c>
      <c r="E2053" s="16">
        <f t="shared" si="3"/>
        <v>-3568400</v>
      </c>
      <c r="F2053" s="16">
        <f t="shared" si="4"/>
        <v>5949040</v>
      </c>
      <c r="G2053" s="16">
        <f t="shared" si="5"/>
        <v>897434.8387</v>
      </c>
    </row>
    <row r="2054" ht="15.75" customHeight="1">
      <c r="A2054" s="15">
        <v>3600000.0</v>
      </c>
      <c r="B2054" s="16">
        <f t="shared" si="9"/>
        <v>640</v>
      </c>
      <c r="C2054" s="16">
        <f t="shared" si="1"/>
        <v>2380000</v>
      </c>
      <c r="D2054" s="16">
        <f t="shared" si="2"/>
        <v>2379360</v>
      </c>
      <c r="E2054" s="16">
        <f t="shared" si="3"/>
        <v>-3568400</v>
      </c>
      <c r="F2054" s="16">
        <f t="shared" si="4"/>
        <v>5949040</v>
      </c>
      <c r="G2054" s="16">
        <f t="shared" si="5"/>
        <v>1697434.839</v>
      </c>
    </row>
    <row r="2055" ht="15.75" customHeight="1">
      <c r="A2055" s="15">
        <v>3000000.0</v>
      </c>
      <c r="B2055" s="16">
        <f t="shared" si="9"/>
        <v>640</v>
      </c>
      <c r="C2055" s="16">
        <f t="shared" si="1"/>
        <v>2380000</v>
      </c>
      <c r="D2055" s="16">
        <f t="shared" si="2"/>
        <v>2379360</v>
      </c>
      <c r="E2055" s="16">
        <f t="shared" si="3"/>
        <v>-3568400</v>
      </c>
      <c r="F2055" s="16">
        <f t="shared" si="4"/>
        <v>5949040</v>
      </c>
      <c r="G2055" s="16">
        <f t="shared" si="5"/>
        <v>1097434.839</v>
      </c>
    </row>
    <row r="2056" ht="15.75" customHeight="1">
      <c r="A2056" s="15">
        <v>480.0</v>
      </c>
      <c r="B2056" s="16">
        <f t="shared" si="9"/>
        <v>640</v>
      </c>
      <c r="C2056" s="16">
        <f t="shared" si="1"/>
        <v>2380000</v>
      </c>
      <c r="D2056" s="16">
        <f t="shared" si="2"/>
        <v>2379360</v>
      </c>
      <c r="E2056" s="16">
        <f t="shared" si="3"/>
        <v>-3568400</v>
      </c>
      <c r="F2056" s="16">
        <f t="shared" si="4"/>
        <v>5949040</v>
      </c>
      <c r="G2056" s="16">
        <f t="shared" si="5"/>
        <v>-1902085.161</v>
      </c>
    </row>
    <row r="2057" ht="15.75" customHeight="1">
      <c r="A2057" s="15">
        <v>445.0</v>
      </c>
      <c r="B2057" s="16">
        <f t="shared" si="9"/>
        <v>640</v>
      </c>
      <c r="C2057" s="16">
        <f t="shared" si="1"/>
        <v>2380000</v>
      </c>
      <c r="D2057" s="16">
        <f t="shared" si="2"/>
        <v>2379360</v>
      </c>
      <c r="E2057" s="16">
        <f t="shared" si="3"/>
        <v>-3568400</v>
      </c>
      <c r="F2057" s="16">
        <f t="shared" si="4"/>
        <v>5949040</v>
      </c>
      <c r="G2057" s="16">
        <f t="shared" si="5"/>
        <v>-1902120.161</v>
      </c>
    </row>
    <row r="2058" ht="15.75" customHeight="1">
      <c r="A2058" s="15">
        <v>465.0</v>
      </c>
      <c r="B2058" s="16">
        <f t="shared" si="9"/>
        <v>640</v>
      </c>
      <c r="C2058" s="16">
        <f t="shared" si="1"/>
        <v>2380000</v>
      </c>
      <c r="D2058" s="16">
        <f t="shared" si="2"/>
        <v>2379360</v>
      </c>
      <c r="E2058" s="16">
        <f t="shared" si="3"/>
        <v>-3568400</v>
      </c>
      <c r="F2058" s="16">
        <f t="shared" si="4"/>
        <v>5949040</v>
      </c>
      <c r="G2058" s="16">
        <f t="shared" si="5"/>
        <v>-1902100.161</v>
      </c>
    </row>
    <row r="2059" ht="15.75" customHeight="1">
      <c r="A2059" s="15">
        <v>808.0</v>
      </c>
      <c r="B2059" s="16">
        <f t="shared" si="9"/>
        <v>640</v>
      </c>
      <c r="C2059" s="16">
        <f t="shared" si="1"/>
        <v>2380000</v>
      </c>
      <c r="D2059" s="16">
        <f t="shared" si="2"/>
        <v>2379360</v>
      </c>
      <c r="E2059" s="16">
        <f t="shared" si="3"/>
        <v>-3568400</v>
      </c>
      <c r="F2059" s="16">
        <f t="shared" si="4"/>
        <v>5949040</v>
      </c>
      <c r="G2059" s="16">
        <f t="shared" si="5"/>
        <v>-1901757.161</v>
      </c>
    </row>
    <row r="2060" ht="15.75" customHeight="1">
      <c r="A2060" s="15">
        <v>1080000.0</v>
      </c>
      <c r="B2060" s="16">
        <f t="shared" si="9"/>
        <v>640</v>
      </c>
      <c r="C2060" s="16">
        <f t="shared" si="1"/>
        <v>2380000</v>
      </c>
      <c r="D2060" s="16">
        <f t="shared" si="2"/>
        <v>2379360</v>
      </c>
      <c r="E2060" s="16">
        <f t="shared" si="3"/>
        <v>-3568400</v>
      </c>
      <c r="F2060" s="16">
        <f t="shared" si="4"/>
        <v>5949040</v>
      </c>
      <c r="G2060" s="16">
        <f t="shared" si="5"/>
        <v>-822565.1613</v>
      </c>
    </row>
    <row r="2061" ht="15.75" customHeight="1">
      <c r="A2061" s="15">
        <v>799.0</v>
      </c>
      <c r="B2061" s="16">
        <f t="shared" si="9"/>
        <v>640</v>
      </c>
      <c r="C2061" s="16">
        <f t="shared" si="1"/>
        <v>2380000</v>
      </c>
      <c r="D2061" s="16">
        <f t="shared" si="2"/>
        <v>2379360</v>
      </c>
      <c r="E2061" s="16">
        <f t="shared" si="3"/>
        <v>-3568400</v>
      </c>
      <c r="F2061" s="16">
        <f t="shared" si="4"/>
        <v>5949040</v>
      </c>
      <c r="G2061" s="16">
        <f t="shared" si="5"/>
        <v>-1901766.161</v>
      </c>
    </row>
    <row r="2062" ht="15.75" customHeight="1">
      <c r="A2062" s="15">
        <v>828.0</v>
      </c>
      <c r="B2062" s="16">
        <f t="shared" si="9"/>
        <v>640</v>
      </c>
      <c r="C2062" s="16">
        <f t="shared" si="1"/>
        <v>2380000</v>
      </c>
      <c r="D2062" s="16">
        <f t="shared" si="2"/>
        <v>2379360</v>
      </c>
      <c r="E2062" s="16">
        <f t="shared" si="3"/>
        <v>-3568400</v>
      </c>
      <c r="F2062" s="16">
        <f t="shared" si="4"/>
        <v>5949040</v>
      </c>
      <c r="G2062" s="16">
        <f t="shared" si="5"/>
        <v>-1901737.161</v>
      </c>
    </row>
    <row r="2063" ht="15.75" customHeight="1">
      <c r="A2063" s="15">
        <v>750.0</v>
      </c>
      <c r="B2063" s="16">
        <f t="shared" si="9"/>
        <v>640</v>
      </c>
      <c r="C2063" s="16">
        <f t="shared" si="1"/>
        <v>2380000</v>
      </c>
      <c r="D2063" s="16">
        <f t="shared" si="2"/>
        <v>2379360</v>
      </c>
      <c r="E2063" s="16">
        <f t="shared" si="3"/>
        <v>-3568400</v>
      </c>
      <c r="F2063" s="16">
        <f t="shared" si="4"/>
        <v>5949040</v>
      </c>
      <c r="G2063" s="16">
        <f t="shared" si="5"/>
        <v>-1901815.161</v>
      </c>
    </row>
    <row r="2064" ht="15.75" customHeight="1">
      <c r="A2064" s="15">
        <v>1650000.0</v>
      </c>
      <c r="B2064" s="16">
        <f t="shared" si="9"/>
        <v>640</v>
      </c>
      <c r="C2064" s="16">
        <f t="shared" si="1"/>
        <v>2380000</v>
      </c>
      <c r="D2064" s="16">
        <f t="shared" si="2"/>
        <v>2379360</v>
      </c>
      <c r="E2064" s="16">
        <f t="shared" si="3"/>
        <v>-3568400</v>
      </c>
      <c r="F2064" s="16">
        <f t="shared" si="4"/>
        <v>5949040</v>
      </c>
      <c r="G2064" s="16">
        <f t="shared" si="5"/>
        <v>-252565.1613</v>
      </c>
    </row>
    <row r="2065" ht="15.75" customHeight="1">
      <c r="A2065" s="15">
        <v>5878950.0</v>
      </c>
      <c r="B2065" s="16">
        <f t="shared" si="9"/>
        <v>640</v>
      </c>
      <c r="C2065" s="16">
        <f t="shared" si="1"/>
        <v>2380000</v>
      </c>
      <c r="D2065" s="16">
        <f t="shared" si="2"/>
        <v>2379360</v>
      </c>
      <c r="E2065" s="16">
        <f t="shared" si="3"/>
        <v>-3568400</v>
      </c>
      <c r="F2065" s="16">
        <f t="shared" si="4"/>
        <v>5949040</v>
      </c>
      <c r="G2065" s="16">
        <f t="shared" si="5"/>
        <v>3976384.839</v>
      </c>
    </row>
    <row r="2066" ht="15.75" customHeight="1">
      <c r="A2066" s="15">
        <v>800.0</v>
      </c>
      <c r="B2066" s="16">
        <f t="shared" si="9"/>
        <v>640</v>
      </c>
      <c r="C2066" s="16">
        <f t="shared" si="1"/>
        <v>2380000</v>
      </c>
      <c r="D2066" s="16">
        <f t="shared" si="2"/>
        <v>2379360</v>
      </c>
      <c r="E2066" s="16">
        <f t="shared" si="3"/>
        <v>-3568400</v>
      </c>
      <c r="F2066" s="16">
        <f t="shared" si="4"/>
        <v>5949040</v>
      </c>
      <c r="G2066" s="16">
        <f t="shared" si="5"/>
        <v>-1901765.161</v>
      </c>
    </row>
    <row r="2067" ht="15.75" customHeight="1">
      <c r="A2067" s="15">
        <v>980.0</v>
      </c>
      <c r="B2067" s="16">
        <f t="shared" si="9"/>
        <v>640</v>
      </c>
      <c r="C2067" s="16">
        <f t="shared" si="1"/>
        <v>2380000</v>
      </c>
      <c r="D2067" s="16">
        <f t="shared" si="2"/>
        <v>2379360</v>
      </c>
      <c r="E2067" s="16">
        <f t="shared" si="3"/>
        <v>-3568400</v>
      </c>
      <c r="F2067" s="16">
        <f t="shared" si="4"/>
        <v>5949040</v>
      </c>
      <c r="G2067" s="16">
        <f t="shared" si="5"/>
        <v>-1901585.161</v>
      </c>
    </row>
    <row r="2068" ht="15.75" customHeight="1">
      <c r="A2068" s="15">
        <v>1350000.0</v>
      </c>
      <c r="B2068" s="16">
        <f t="shared" si="9"/>
        <v>640</v>
      </c>
      <c r="C2068" s="16">
        <f t="shared" si="1"/>
        <v>2380000</v>
      </c>
      <c r="D2068" s="16">
        <f t="shared" si="2"/>
        <v>2379360</v>
      </c>
      <c r="E2068" s="16">
        <f t="shared" si="3"/>
        <v>-3568400</v>
      </c>
      <c r="F2068" s="16">
        <f t="shared" si="4"/>
        <v>5949040</v>
      </c>
      <c r="G2068" s="16">
        <f t="shared" si="5"/>
        <v>-552565.1613</v>
      </c>
    </row>
    <row r="2069" ht="15.75" customHeight="1">
      <c r="A2069" s="15">
        <v>370.0</v>
      </c>
      <c r="B2069" s="16">
        <f t="shared" si="9"/>
        <v>639.5</v>
      </c>
      <c r="C2069" s="16">
        <f t="shared" si="1"/>
        <v>2380000</v>
      </c>
      <c r="D2069" s="16">
        <f t="shared" si="2"/>
        <v>2379360.5</v>
      </c>
      <c r="E2069" s="16">
        <f t="shared" si="3"/>
        <v>-3568401.25</v>
      </c>
      <c r="F2069" s="16">
        <f t="shared" si="4"/>
        <v>5949040.75</v>
      </c>
      <c r="G2069" s="16">
        <f t="shared" si="5"/>
        <v>-1902195.161</v>
      </c>
    </row>
    <row r="2070" ht="15.75" customHeight="1">
      <c r="A2070" s="15">
        <v>410.0</v>
      </c>
      <c r="B2070" s="16">
        <f t="shared" si="9"/>
        <v>640</v>
      </c>
      <c r="C2070" s="16">
        <f t="shared" si="1"/>
        <v>2380000</v>
      </c>
      <c r="D2070" s="16">
        <f t="shared" si="2"/>
        <v>2379360</v>
      </c>
      <c r="E2070" s="16">
        <f t="shared" si="3"/>
        <v>-3568400</v>
      </c>
      <c r="F2070" s="16">
        <f t="shared" si="4"/>
        <v>5949040</v>
      </c>
      <c r="G2070" s="16">
        <f t="shared" si="5"/>
        <v>-1902155.161</v>
      </c>
    </row>
    <row r="2071" ht="15.75" customHeight="1">
      <c r="A2071" s="15">
        <v>410.0</v>
      </c>
      <c r="B2071" s="16">
        <f t="shared" si="9"/>
        <v>640</v>
      </c>
      <c r="C2071" s="16">
        <f t="shared" si="1"/>
        <v>2380000</v>
      </c>
      <c r="D2071" s="16">
        <f t="shared" si="2"/>
        <v>2379360</v>
      </c>
      <c r="E2071" s="16">
        <f t="shared" si="3"/>
        <v>-3568400</v>
      </c>
      <c r="F2071" s="16">
        <f t="shared" si="4"/>
        <v>5949040</v>
      </c>
      <c r="G2071" s="16">
        <f t="shared" si="5"/>
        <v>-1902155.161</v>
      </c>
    </row>
    <row r="2072" ht="15.75" customHeight="1">
      <c r="A2072" s="15">
        <v>3600000.0</v>
      </c>
      <c r="B2072" s="16">
        <f t="shared" si="9"/>
        <v>640</v>
      </c>
      <c r="C2072" s="16">
        <f t="shared" si="1"/>
        <v>2380000</v>
      </c>
      <c r="D2072" s="16">
        <f t="shared" si="2"/>
        <v>2379360</v>
      </c>
      <c r="E2072" s="16">
        <f t="shared" si="3"/>
        <v>-3568400</v>
      </c>
      <c r="F2072" s="16">
        <f t="shared" si="4"/>
        <v>5949040</v>
      </c>
      <c r="G2072" s="16">
        <f t="shared" si="5"/>
        <v>1697434.839</v>
      </c>
    </row>
    <row r="2073" ht="15.75" customHeight="1">
      <c r="A2073" s="15">
        <v>3500000.0</v>
      </c>
      <c r="B2073" s="16">
        <f t="shared" si="9"/>
        <v>640</v>
      </c>
      <c r="C2073" s="16">
        <f t="shared" si="1"/>
        <v>2380000</v>
      </c>
      <c r="D2073" s="16">
        <f t="shared" si="2"/>
        <v>2379360</v>
      </c>
      <c r="E2073" s="16">
        <f t="shared" si="3"/>
        <v>-3568400</v>
      </c>
      <c r="F2073" s="16">
        <f t="shared" si="4"/>
        <v>5949040</v>
      </c>
      <c r="G2073" s="16">
        <f t="shared" si="5"/>
        <v>1597434.839</v>
      </c>
    </row>
    <row r="2074" ht="15.75" customHeight="1">
      <c r="A2074" s="15">
        <v>1180000.0</v>
      </c>
      <c r="B2074" s="16">
        <f t="shared" si="9"/>
        <v>640</v>
      </c>
      <c r="C2074" s="16">
        <f t="shared" si="1"/>
        <v>2380000</v>
      </c>
      <c r="D2074" s="16">
        <f t="shared" si="2"/>
        <v>2379360</v>
      </c>
      <c r="E2074" s="16">
        <f t="shared" si="3"/>
        <v>-3568400</v>
      </c>
      <c r="F2074" s="16">
        <f t="shared" si="4"/>
        <v>5949040</v>
      </c>
      <c r="G2074" s="16">
        <f t="shared" si="5"/>
        <v>-722565.1613</v>
      </c>
    </row>
    <row r="2075" ht="15.75" customHeight="1">
      <c r="A2075" s="15">
        <v>400.0</v>
      </c>
      <c r="B2075" s="16">
        <f t="shared" si="9"/>
        <v>640</v>
      </c>
      <c r="C2075" s="16">
        <f t="shared" si="1"/>
        <v>2380000</v>
      </c>
      <c r="D2075" s="16">
        <f t="shared" si="2"/>
        <v>2379360</v>
      </c>
      <c r="E2075" s="16">
        <f t="shared" si="3"/>
        <v>-3568400</v>
      </c>
      <c r="F2075" s="16">
        <f t="shared" si="4"/>
        <v>5949040</v>
      </c>
      <c r="G2075" s="16">
        <f t="shared" si="5"/>
        <v>-1902165.161</v>
      </c>
    </row>
    <row r="2076" ht="15.75" customHeight="1">
      <c r="A2076" s="15">
        <v>430.0</v>
      </c>
      <c r="B2076" s="16">
        <f t="shared" si="9"/>
        <v>640</v>
      </c>
      <c r="C2076" s="16">
        <f t="shared" si="1"/>
        <v>2380000</v>
      </c>
      <c r="D2076" s="16">
        <f t="shared" si="2"/>
        <v>2379360</v>
      </c>
      <c r="E2076" s="16">
        <f t="shared" si="3"/>
        <v>-3568400</v>
      </c>
      <c r="F2076" s="16">
        <f t="shared" si="4"/>
        <v>5949040</v>
      </c>
      <c r="G2076" s="16">
        <f t="shared" si="5"/>
        <v>-1902135.161</v>
      </c>
    </row>
    <row r="2077" ht="15.75" customHeight="1">
      <c r="A2077" s="15">
        <v>500.0</v>
      </c>
      <c r="B2077" s="16">
        <f t="shared" si="9"/>
        <v>640</v>
      </c>
      <c r="C2077" s="16">
        <f t="shared" si="1"/>
        <v>2380000</v>
      </c>
      <c r="D2077" s="16">
        <f t="shared" si="2"/>
        <v>2379360</v>
      </c>
      <c r="E2077" s="16">
        <f t="shared" si="3"/>
        <v>-3568400</v>
      </c>
      <c r="F2077" s="16">
        <f t="shared" si="4"/>
        <v>5949040</v>
      </c>
      <c r="G2077" s="16">
        <f t="shared" si="5"/>
        <v>-1902065.161</v>
      </c>
    </row>
    <row r="2078" ht="15.75" customHeight="1">
      <c r="A2078" s="15">
        <v>400.0</v>
      </c>
      <c r="B2078" s="16">
        <f t="shared" si="9"/>
        <v>640</v>
      </c>
      <c r="C2078" s="16">
        <f t="shared" si="1"/>
        <v>2380000</v>
      </c>
      <c r="D2078" s="16">
        <f t="shared" si="2"/>
        <v>2379360</v>
      </c>
      <c r="E2078" s="16">
        <f t="shared" si="3"/>
        <v>-3568400</v>
      </c>
      <c r="F2078" s="16">
        <f t="shared" si="4"/>
        <v>5949040</v>
      </c>
      <c r="G2078" s="16">
        <f t="shared" si="5"/>
        <v>-1902165.161</v>
      </c>
    </row>
    <row r="2079" ht="15.75" customHeight="1">
      <c r="A2079" s="15">
        <v>500.0</v>
      </c>
      <c r="B2079" s="16">
        <f t="shared" si="9"/>
        <v>640</v>
      </c>
      <c r="C2079" s="16">
        <f t="shared" si="1"/>
        <v>2380000</v>
      </c>
      <c r="D2079" s="16">
        <f t="shared" si="2"/>
        <v>2379360</v>
      </c>
      <c r="E2079" s="16">
        <f t="shared" si="3"/>
        <v>-3568400</v>
      </c>
      <c r="F2079" s="16">
        <f t="shared" si="4"/>
        <v>5949040</v>
      </c>
      <c r="G2079" s="16">
        <f t="shared" si="5"/>
        <v>-1902065.161</v>
      </c>
    </row>
    <row r="2080" ht="15.75" customHeight="1">
      <c r="A2080" s="15">
        <v>555.0</v>
      </c>
      <c r="B2080" s="16">
        <f t="shared" si="9"/>
        <v>640</v>
      </c>
      <c r="C2080" s="16">
        <f t="shared" si="1"/>
        <v>2380000</v>
      </c>
      <c r="D2080" s="16">
        <f t="shared" si="2"/>
        <v>2379360</v>
      </c>
      <c r="E2080" s="16">
        <f t="shared" si="3"/>
        <v>-3568400</v>
      </c>
      <c r="F2080" s="16">
        <f t="shared" si="4"/>
        <v>5949040</v>
      </c>
      <c r="G2080" s="16">
        <f t="shared" si="5"/>
        <v>-1902010.161</v>
      </c>
    </row>
    <row r="2081" ht="15.75" customHeight="1">
      <c r="A2081" s="15">
        <v>416.0</v>
      </c>
      <c r="B2081" s="16">
        <f t="shared" si="9"/>
        <v>641.5</v>
      </c>
      <c r="C2081" s="16">
        <f t="shared" si="1"/>
        <v>2380000</v>
      </c>
      <c r="D2081" s="16">
        <f t="shared" si="2"/>
        <v>2379358.5</v>
      </c>
      <c r="E2081" s="16">
        <f t="shared" si="3"/>
        <v>-3568396.25</v>
      </c>
      <c r="F2081" s="16">
        <f t="shared" si="4"/>
        <v>5949037.75</v>
      </c>
      <c r="G2081" s="16">
        <f t="shared" si="5"/>
        <v>-1902149.161</v>
      </c>
    </row>
    <row r="2082" ht="15.75" customHeight="1">
      <c r="A2082" s="15">
        <v>410.0</v>
      </c>
      <c r="B2082" s="16">
        <f t="shared" si="9"/>
        <v>642</v>
      </c>
      <c r="C2082" s="16">
        <f t="shared" si="1"/>
        <v>2380000</v>
      </c>
      <c r="D2082" s="16">
        <f t="shared" si="2"/>
        <v>2379358</v>
      </c>
      <c r="E2082" s="16">
        <f t="shared" si="3"/>
        <v>-3568395</v>
      </c>
      <c r="F2082" s="16">
        <f t="shared" si="4"/>
        <v>5949037</v>
      </c>
      <c r="G2082" s="16">
        <f t="shared" si="5"/>
        <v>-1902155.161</v>
      </c>
    </row>
    <row r="2083" ht="15.75" customHeight="1">
      <c r="A2083" s="15">
        <v>1150000.0</v>
      </c>
      <c r="B2083" s="16">
        <f t="shared" si="9"/>
        <v>642.75</v>
      </c>
      <c r="C2083" s="16">
        <f t="shared" si="1"/>
        <v>2380000</v>
      </c>
      <c r="D2083" s="16">
        <f t="shared" si="2"/>
        <v>2379357.25</v>
      </c>
      <c r="E2083" s="16">
        <f t="shared" si="3"/>
        <v>-3568393.125</v>
      </c>
      <c r="F2083" s="16">
        <f t="shared" si="4"/>
        <v>5949035.875</v>
      </c>
      <c r="G2083" s="16">
        <f t="shared" si="5"/>
        <v>-752565.1613</v>
      </c>
    </row>
    <row r="2084" ht="15.75" customHeight="1">
      <c r="A2084" s="15">
        <v>570.0</v>
      </c>
      <c r="B2084" s="16">
        <f t="shared" si="9"/>
        <v>642</v>
      </c>
      <c r="C2084" s="16">
        <f t="shared" si="1"/>
        <v>2380000</v>
      </c>
      <c r="D2084" s="16">
        <f t="shared" si="2"/>
        <v>2379358</v>
      </c>
      <c r="E2084" s="16">
        <f t="shared" si="3"/>
        <v>-3568395</v>
      </c>
      <c r="F2084" s="16">
        <f t="shared" si="4"/>
        <v>5949037</v>
      </c>
      <c r="G2084" s="16">
        <f t="shared" si="5"/>
        <v>-1901995.161</v>
      </c>
    </row>
    <row r="2085" ht="15.75" customHeight="1">
      <c r="A2085" s="15">
        <v>690.0</v>
      </c>
      <c r="B2085" s="16">
        <f t="shared" si="9"/>
        <v>644.25</v>
      </c>
      <c r="C2085" s="16">
        <f t="shared" si="1"/>
        <v>2380000</v>
      </c>
      <c r="D2085" s="16">
        <f t="shared" si="2"/>
        <v>2379355.75</v>
      </c>
      <c r="E2085" s="16">
        <f t="shared" si="3"/>
        <v>-3568389.375</v>
      </c>
      <c r="F2085" s="16">
        <f t="shared" si="4"/>
        <v>5949033.625</v>
      </c>
      <c r="G2085" s="16">
        <f t="shared" si="5"/>
        <v>-1901875.161</v>
      </c>
    </row>
    <row r="2086" ht="15.75" customHeight="1">
      <c r="A2086" s="15">
        <v>600.0</v>
      </c>
      <c r="B2086" s="16">
        <f t="shared" si="9"/>
        <v>643.5</v>
      </c>
      <c r="C2086" s="16">
        <f t="shared" si="1"/>
        <v>2380000</v>
      </c>
      <c r="D2086" s="16">
        <f t="shared" si="2"/>
        <v>2379356.5</v>
      </c>
      <c r="E2086" s="16">
        <f t="shared" si="3"/>
        <v>-3568391.25</v>
      </c>
      <c r="F2086" s="16">
        <f t="shared" si="4"/>
        <v>5949034.75</v>
      </c>
      <c r="G2086" s="16">
        <f t="shared" si="5"/>
        <v>-1901965.161</v>
      </c>
    </row>
    <row r="2087" ht="15.75" customHeight="1">
      <c r="A2087" s="15">
        <v>530.0</v>
      </c>
      <c r="B2087" s="16">
        <f t="shared" si="9"/>
        <v>645</v>
      </c>
      <c r="C2087" s="16">
        <f t="shared" si="1"/>
        <v>2380000</v>
      </c>
      <c r="D2087" s="16">
        <f t="shared" si="2"/>
        <v>2379355</v>
      </c>
      <c r="E2087" s="16">
        <f t="shared" si="3"/>
        <v>-3568387.5</v>
      </c>
      <c r="F2087" s="16">
        <f t="shared" si="4"/>
        <v>5949032.5</v>
      </c>
      <c r="G2087" s="16">
        <f t="shared" si="5"/>
        <v>-1902035.161</v>
      </c>
    </row>
    <row r="2088" ht="15.75" customHeight="1">
      <c r="A2088" s="15">
        <v>1890000.0</v>
      </c>
      <c r="B2088" s="16">
        <f t="shared" si="9"/>
        <v>645</v>
      </c>
      <c r="C2088" s="16">
        <f t="shared" si="1"/>
        <v>2380000</v>
      </c>
      <c r="D2088" s="16">
        <f t="shared" si="2"/>
        <v>2379355</v>
      </c>
      <c r="E2088" s="16">
        <f t="shared" si="3"/>
        <v>-3568387.5</v>
      </c>
      <c r="F2088" s="16">
        <f t="shared" si="4"/>
        <v>5949032.5</v>
      </c>
      <c r="G2088" s="16">
        <f t="shared" si="5"/>
        <v>-12565.16134</v>
      </c>
    </row>
    <row r="2089" ht="15.75" customHeight="1">
      <c r="A2089" s="15">
        <v>840.0</v>
      </c>
      <c r="B2089" s="16">
        <f t="shared" si="9"/>
        <v>645</v>
      </c>
      <c r="C2089" s="16">
        <f t="shared" si="1"/>
        <v>2380000</v>
      </c>
      <c r="D2089" s="16">
        <f t="shared" si="2"/>
        <v>2379355</v>
      </c>
      <c r="E2089" s="16">
        <f t="shared" si="3"/>
        <v>-3568387.5</v>
      </c>
      <c r="F2089" s="16">
        <f t="shared" si="4"/>
        <v>5949032.5</v>
      </c>
      <c r="G2089" s="16">
        <f t="shared" si="5"/>
        <v>-1901725.161</v>
      </c>
    </row>
    <row r="2090" ht="15.75" customHeight="1">
      <c r="A2090" s="15">
        <v>1500000.0</v>
      </c>
      <c r="B2090" s="16">
        <f t="shared" si="9"/>
        <v>645</v>
      </c>
      <c r="C2090" s="16">
        <f t="shared" si="1"/>
        <v>2380000</v>
      </c>
      <c r="D2090" s="16">
        <f t="shared" si="2"/>
        <v>2379355</v>
      </c>
      <c r="E2090" s="16">
        <f t="shared" si="3"/>
        <v>-3568387.5</v>
      </c>
      <c r="F2090" s="16">
        <f t="shared" si="4"/>
        <v>5949032.5</v>
      </c>
      <c r="G2090" s="16">
        <f t="shared" si="5"/>
        <v>-402565.1613</v>
      </c>
    </row>
    <row r="2091" ht="15.75" customHeight="1">
      <c r="A2091" s="15">
        <v>750.0</v>
      </c>
      <c r="B2091" s="16">
        <f t="shared" si="9"/>
        <v>645</v>
      </c>
      <c r="C2091" s="16">
        <f t="shared" si="1"/>
        <v>2380000</v>
      </c>
      <c r="D2091" s="16">
        <f t="shared" si="2"/>
        <v>2379355</v>
      </c>
      <c r="E2091" s="16">
        <f t="shared" si="3"/>
        <v>-3568387.5</v>
      </c>
      <c r="F2091" s="16">
        <f t="shared" si="4"/>
        <v>5949032.5</v>
      </c>
      <c r="G2091" s="16">
        <f t="shared" si="5"/>
        <v>-1901815.161</v>
      </c>
    </row>
    <row r="2092" ht="15.75" customHeight="1">
      <c r="A2092" s="15">
        <v>870.0</v>
      </c>
      <c r="B2092" s="16">
        <f t="shared" si="9"/>
        <v>645</v>
      </c>
      <c r="C2092" s="16">
        <f t="shared" si="1"/>
        <v>2380000</v>
      </c>
      <c r="D2092" s="16">
        <f t="shared" si="2"/>
        <v>2379355</v>
      </c>
      <c r="E2092" s="16">
        <f t="shared" si="3"/>
        <v>-3568387.5</v>
      </c>
      <c r="F2092" s="16">
        <f t="shared" si="4"/>
        <v>5949032.5</v>
      </c>
      <c r="G2092" s="16">
        <f t="shared" si="5"/>
        <v>-1901695.161</v>
      </c>
    </row>
    <row r="2093" ht="15.75" customHeight="1">
      <c r="A2093" s="15">
        <v>8000000.0</v>
      </c>
      <c r="B2093" s="16">
        <f t="shared" si="9"/>
        <v>644.25</v>
      </c>
      <c r="C2093" s="16">
        <f t="shared" si="1"/>
        <v>2380000</v>
      </c>
      <c r="D2093" s="16">
        <f t="shared" si="2"/>
        <v>2379355.75</v>
      </c>
      <c r="E2093" s="16">
        <f t="shared" si="3"/>
        <v>-3568389.375</v>
      </c>
      <c r="F2093" s="16">
        <f t="shared" si="4"/>
        <v>5949033.625</v>
      </c>
      <c r="G2093" s="16">
        <f t="shared" si="5"/>
        <v>6097434.839</v>
      </c>
    </row>
    <row r="2094" ht="15.75" customHeight="1">
      <c r="A2094" s="15">
        <v>2800000.0</v>
      </c>
      <c r="B2094" s="16">
        <f t="shared" si="9"/>
        <v>643.5</v>
      </c>
      <c r="C2094" s="16">
        <f t="shared" si="1"/>
        <v>2380000</v>
      </c>
      <c r="D2094" s="16">
        <f t="shared" si="2"/>
        <v>2379356.5</v>
      </c>
      <c r="E2094" s="16">
        <f t="shared" si="3"/>
        <v>-3568391.25</v>
      </c>
      <c r="F2094" s="16">
        <f t="shared" si="4"/>
        <v>5949034.75</v>
      </c>
      <c r="G2094" s="16">
        <f t="shared" si="5"/>
        <v>897434.8387</v>
      </c>
    </row>
    <row r="2095" ht="15.75" customHeight="1">
      <c r="A2095" s="15">
        <v>2790000.0</v>
      </c>
      <c r="B2095" s="16">
        <f t="shared" si="9"/>
        <v>642.75</v>
      </c>
      <c r="C2095" s="16">
        <f t="shared" si="1"/>
        <v>2380000</v>
      </c>
      <c r="D2095" s="16">
        <f t="shared" si="2"/>
        <v>2379357.25</v>
      </c>
      <c r="E2095" s="16">
        <f t="shared" si="3"/>
        <v>-3568393.125</v>
      </c>
      <c r="F2095" s="16">
        <f t="shared" si="4"/>
        <v>5949035.875</v>
      </c>
      <c r="G2095" s="16">
        <f t="shared" si="5"/>
        <v>887434.8387</v>
      </c>
    </row>
    <row r="2096" ht="15.75" customHeight="1">
      <c r="A2096" s="15">
        <v>1380000.0</v>
      </c>
      <c r="B2096" s="16">
        <f t="shared" si="9"/>
        <v>642</v>
      </c>
      <c r="C2096" s="16">
        <f t="shared" si="1"/>
        <v>2380000</v>
      </c>
      <c r="D2096" s="16">
        <f t="shared" si="2"/>
        <v>2379358</v>
      </c>
      <c r="E2096" s="16">
        <f t="shared" si="3"/>
        <v>-3568395</v>
      </c>
      <c r="F2096" s="16">
        <f t="shared" si="4"/>
        <v>5949037</v>
      </c>
      <c r="G2096" s="16">
        <f t="shared" si="5"/>
        <v>-522565.1613</v>
      </c>
    </row>
    <row r="2097" ht="15.75" customHeight="1">
      <c r="A2097" s="15">
        <v>1390000.0</v>
      </c>
      <c r="B2097" s="16">
        <f t="shared" si="9"/>
        <v>642</v>
      </c>
      <c r="C2097" s="16">
        <f t="shared" si="1"/>
        <v>2380000</v>
      </c>
      <c r="D2097" s="16">
        <f t="shared" si="2"/>
        <v>2379358</v>
      </c>
      <c r="E2097" s="16">
        <f t="shared" si="3"/>
        <v>-3568395</v>
      </c>
      <c r="F2097" s="16">
        <f t="shared" si="4"/>
        <v>5949037</v>
      </c>
      <c r="G2097" s="16">
        <f t="shared" si="5"/>
        <v>-512565.1613</v>
      </c>
    </row>
    <row r="2098" ht="15.75" customHeight="1">
      <c r="A2098" s="15">
        <v>2850000.0</v>
      </c>
      <c r="B2098" s="16">
        <f t="shared" si="9"/>
        <v>642</v>
      </c>
      <c r="C2098" s="16">
        <f t="shared" si="1"/>
        <v>2380000</v>
      </c>
      <c r="D2098" s="16">
        <f t="shared" si="2"/>
        <v>2379358</v>
      </c>
      <c r="E2098" s="16">
        <f t="shared" si="3"/>
        <v>-3568395</v>
      </c>
      <c r="F2098" s="16">
        <f t="shared" si="4"/>
        <v>5949037</v>
      </c>
      <c r="G2098" s="16">
        <f t="shared" si="5"/>
        <v>947434.8387</v>
      </c>
    </row>
    <row r="2099" ht="15.75" customHeight="1">
      <c r="A2099" s="15">
        <v>2100000.0</v>
      </c>
      <c r="B2099" s="16">
        <f t="shared" si="9"/>
        <v>642</v>
      </c>
      <c r="C2099" s="16">
        <f t="shared" si="1"/>
        <v>2380000</v>
      </c>
      <c r="D2099" s="16">
        <f t="shared" si="2"/>
        <v>2379358</v>
      </c>
      <c r="E2099" s="16">
        <f t="shared" si="3"/>
        <v>-3568395</v>
      </c>
      <c r="F2099" s="16">
        <f t="shared" si="4"/>
        <v>5949037</v>
      </c>
      <c r="G2099" s="16">
        <f t="shared" si="5"/>
        <v>197434.8387</v>
      </c>
    </row>
    <row r="2100" ht="15.75" customHeight="1">
      <c r="A2100" s="15">
        <v>1600000.0</v>
      </c>
      <c r="B2100" s="16">
        <f t="shared" si="9"/>
        <v>642</v>
      </c>
      <c r="C2100" s="16">
        <f t="shared" si="1"/>
        <v>2380000</v>
      </c>
      <c r="D2100" s="16">
        <f t="shared" si="2"/>
        <v>2379358</v>
      </c>
      <c r="E2100" s="16">
        <f t="shared" si="3"/>
        <v>-3568395</v>
      </c>
      <c r="F2100" s="16">
        <f t="shared" si="4"/>
        <v>5949037</v>
      </c>
      <c r="G2100" s="16">
        <f t="shared" si="5"/>
        <v>-302565.1613</v>
      </c>
    </row>
    <row r="2101" ht="15.75" customHeight="1">
      <c r="A2101" s="15">
        <v>1250000.0</v>
      </c>
      <c r="B2101" s="16">
        <f t="shared" si="9"/>
        <v>641.5</v>
      </c>
      <c r="C2101" s="16">
        <f t="shared" si="1"/>
        <v>2380000</v>
      </c>
      <c r="D2101" s="16">
        <f t="shared" si="2"/>
        <v>2379358.5</v>
      </c>
      <c r="E2101" s="16">
        <f t="shared" si="3"/>
        <v>-3568396.25</v>
      </c>
      <c r="F2101" s="16">
        <f t="shared" si="4"/>
        <v>5949037.75</v>
      </c>
      <c r="G2101" s="16">
        <f t="shared" si="5"/>
        <v>-652565.1613</v>
      </c>
    </row>
    <row r="2102" ht="15.75" customHeight="1">
      <c r="A2102" s="15">
        <v>1350000.0</v>
      </c>
      <c r="B2102" s="16">
        <f t="shared" si="9"/>
        <v>641</v>
      </c>
      <c r="C2102" s="16">
        <f t="shared" si="1"/>
        <v>2380000</v>
      </c>
      <c r="D2102" s="16">
        <f t="shared" si="2"/>
        <v>2379359</v>
      </c>
      <c r="E2102" s="16">
        <f t="shared" si="3"/>
        <v>-3568397.5</v>
      </c>
      <c r="F2102" s="16">
        <f t="shared" si="4"/>
        <v>5949038.5</v>
      </c>
      <c r="G2102" s="16">
        <f t="shared" si="5"/>
        <v>-552565.1613</v>
      </c>
    </row>
    <row r="2103" ht="15.75" customHeight="1">
      <c r="A2103" s="15">
        <v>995.0</v>
      </c>
      <c r="B2103" s="16">
        <f t="shared" si="9"/>
        <v>640.5</v>
      </c>
      <c r="C2103" s="16">
        <f t="shared" si="1"/>
        <v>2380000</v>
      </c>
      <c r="D2103" s="16">
        <f t="shared" si="2"/>
        <v>2379359.5</v>
      </c>
      <c r="E2103" s="16">
        <f t="shared" si="3"/>
        <v>-3568398.75</v>
      </c>
      <c r="F2103" s="16">
        <f t="shared" si="4"/>
        <v>5949039.25</v>
      </c>
      <c r="G2103" s="16">
        <f t="shared" si="5"/>
        <v>-1901570.161</v>
      </c>
    </row>
    <row r="2104" ht="15.75" customHeight="1">
      <c r="A2104" s="15">
        <v>400.0</v>
      </c>
      <c r="B2104" s="16">
        <f t="shared" si="9"/>
        <v>640</v>
      </c>
      <c r="C2104" s="16">
        <f t="shared" si="1"/>
        <v>2380000</v>
      </c>
      <c r="D2104" s="16">
        <f t="shared" si="2"/>
        <v>2379360</v>
      </c>
      <c r="E2104" s="16">
        <f t="shared" si="3"/>
        <v>-3568400</v>
      </c>
      <c r="F2104" s="16">
        <f t="shared" si="4"/>
        <v>5949040</v>
      </c>
      <c r="G2104" s="16">
        <f t="shared" si="5"/>
        <v>-1902165.161</v>
      </c>
    </row>
    <row r="2105" ht="15.75" customHeight="1">
      <c r="A2105" s="15">
        <v>1180000.0</v>
      </c>
      <c r="B2105" s="16">
        <f t="shared" si="9"/>
        <v>641.5</v>
      </c>
      <c r="C2105" s="16">
        <f t="shared" si="1"/>
        <v>2380000</v>
      </c>
      <c r="D2105" s="16">
        <f t="shared" si="2"/>
        <v>2379358.5</v>
      </c>
      <c r="E2105" s="16">
        <f t="shared" si="3"/>
        <v>-3568396.25</v>
      </c>
      <c r="F2105" s="16">
        <f t="shared" si="4"/>
        <v>5949037.75</v>
      </c>
      <c r="G2105" s="16">
        <f t="shared" si="5"/>
        <v>-722565.1613</v>
      </c>
    </row>
    <row r="2106" ht="15.75" customHeight="1">
      <c r="A2106" s="15">
        <v>1200000.0</v>
      </c>
      <c r="B2106" s="16">
        <f t="shared" si="9"/>
        <v>641</v>
      </c>
      <c r="C2106" s="16">
        <f t="shared" si="1"/>
        <v>2380000</v>
      </c>
      <c r="D2106" s="16">
        <f t="shared" si="2"/>
        <v>2379359</v>
      </c>
      <c r="E2106" s="16">
        <f t="shared" si="3"/>
        <v>-3568397.5</v>
      </c>
      <c r="F2106" s="16">
        <f t="shared" si="4"/>
        <v>5949038.5</v>
      </c>
      <c r="G2106" s="16">
        <f t="shared" si="5"/>
        <v>-702565.1613</v>
      </c>
    </row>
    <row r="2107" ht="15.75" customHeight="1">
      <c r="A2107" s="15">
        <v>785.0</v>
      </c>
      <c r="B2107" s="16">
        <f t="shared" si="9"/>
        <v>640.5</v>
      </c>
      <c r="C2107" s="16">
        <f t="shared" si="1"/>
        <v>2380000</v>
      </c>
      <c r="D2107" s="16">
        <f t="shared" si="2"/>
        <v>2379359.5</v>
      </c>
      <c r="E2107" s="16">
        <f t="shared" si="3"/>
        <v>-3568398.75</v>
      </c>
      <c r="F2107" s="16">
        <f t="shared" si="4"/>
        <v>5949039.25</v>
      </c>
      <c r="G2107" s="16">
        <f t="shared" si="5"/>
        <v>-1901780.161</v>
      </c>
    </row>
    <row r="2108" ht="15.75" customHeight="1">
      <c r="A2108" s="15">
        <v>4900000.0</v>
      </c>
      <c r="B2108" s="16">
        <f t="shared" si="9"/>
        <v>640</v>
      </c>
      <c r="C2108" s="16">
        <f t="shared" si="1"/>
        <v>2380000</v>
      </c>
      <c r="D2108" s="16">
        <f t="shared" si="2"/>
        <v>2379360</v>
      </c>
      <c r="E2108" s="16">
        <f t="shared" si="3"/>
        <v>-3568400</v>
      </c>
      <c r="F2108" s="16">
        <f t="shared" si="4"/>
        <v>5949040</v>
      </c>
      <c r="G2108" s="16">
        <f t="shared" si="5"/>
        <v>2997434.839</v>
      </c>
    </row>
    <row r="2109" ht="15.75" customHeight="1">
      <c r="A2109" s="15">
        <v>1180000.0</v>
      </c>
      <c r="B2109" s="16">
        <f t="shared" si="9"/>
        <v>640</v>
      </c>
      <c r="C2109" s="16">
        <f t="shared" si="1"/>
        <v>2380000</v>
      </c>
      <c r="D2109" s="16">
        <f t="shared" si="2"/>
        <v>2379360</v>
      </c>
      <c r="E2109" s="16">
        <f t="shared" si="3"/>
        <v>-3568400</v>
      </c>
      <c r="F2109" s="16">
        <f t="shared" si="4"/>
        <v>5949040</v>
      </c>
      <c r="G2109" s="16">
        <f t="shared" si="5"/>
        <v>-722565.1613</v>
      </c>
    </row>
    <row r="2110" ht="15.75" customHeight="1">
      <c r="A2110" s="15">
        <v>800.0</v>
      </c>
      <c r="B2110" s="16">
        <f t="shared" si="9"/>
        <v>640</v>
      </c>
      <c r="C2110" s="16">
        <f t="shared" si="1"/>
        <v>2380000</v>
      </c>
      <c r="D2110" s="16">
        <f t="shared" si="2"/>
        <v>2379360</v>
      </c>
      <c r="E2110" s="16">
        <f t="shared" si="3"/>
        <v>-3568400</v>
      </c>
      <c r="F2110" s="16">
        <f t="shared" si="4"/>
        <v>5949040</v>
      </c>
      <c r="G2110" s="16">
        <f t="shared" si="5"/>
        <v>-1901765.161</v>
      </c>
    </row>
    <row r="2111" ht="15.75" customHeight="1">
      <c r="A2111" s="15">
        <v>2284000.0</v>
      </c>
      <c r="B2111" s="16">
        <f t="shared" si="9"/>
        <v>640</v>
      </c>
      <c r="C2111" s="16">
        <f t="shared" si="1"/>
        <v>2380000</v>
      </c>
      <c r="D2111" s="16">
        <f t="shared" si="2"/>
        <v>2379360</v>
      </c>
      <c r="E2111" s="16">
        <f t="shared" si="3"/>
        <v>-3568400</v>
      </c>
      <c r="F2111" s="16">
        <f t="shared" si="4"/>
        <v>5949040</v>
      </c>
      <c r="G2111" s="16">
        <f t="shared" si="5"/>
        <v>381434.8387</v>
      </c>
    </row>
    <row r="2112" ht="15.75" customHeight="1">
      <c r="A2112" s="15">
        <v>6385950.0</v>
      </c>
      <c r="B2112" s="16">
        <f t="shared" si="9"/>
        <v>640</v>
      </c>
      <c r="C2112" s="16">
        <f t="shared" si="1"/>
        <v>2380000</v>
      </c>
      <c r="D2112" s="16">
        <f t="shared" si="2"/>
        <v>2379360</v>
      </c>
      <c r="E2112" s="16">
        <f t="shared" si="3"/>
        <v>-3568400</v>
      </c>
      <c r="F2112" s="16">
        <f t="shared" si="4"/>
        <v>5949040</v>
      </c>
      <c r="G2112" s="16">
        <f t="shared" si="5"/>
        <v>4483384.839</v>
      </c>
    </row>
    <row r="2113" ht="15.75" customHeight="1">
      <c r="A2113" s="15">
        <v>450.0</v>
      </c>
      <c r="B2113" s="16">
        <f t="shared" si="9"/>
        <v>640</v>
      </c>
      <c r="C2113" s="16">
        <f t="shared" si="1"/>
        <v>2380000</v>
      </c>
      <c r="D2113" s="16">
        <f t="shared" si="2"/>
        <v>2379360</v>
      </c>
      <c r="E2113" s="16">
        <f t="shared" si="3"/>
        <v>-3568400</v>
      </c>
      <c r="F2113" s="16">
        <f t="shared" si="4"/>
        <v>5949040</v>
      </c>
      <c r="G2113" s="16">
        <f t="shared" si="5"/>
        <v>-1902115.161</v>
      </c>
    </row>
    <row r="2114" ht="15.75" customHeight="1">
      <c r="A2114" s="15">
        <v>1150000.0</v>
      </c>
      <c r="B2114" s="16">
        <f t="shared" si="9"/>
        <v>640</v>
      </c>
      <c r="C2114" s="16">
        <f t="shared" si="1"/>
        <v>2380000</v>
      </c>
      <c r="D2114" s="16">
        <f t="shared" si="2"/>
        <v>2379360</v>
      </c>
      <c r="E2114" s="16">
        <f t="shared" si="3"/>
        <v>-3568400</v>
      </c>
      <c r="F2114" s="16">
        <f t="shared" si="4"/>
        <v>5949040</v>
      </c>
      <c r="G2114" s="16">
        <f t="shared" si="5"/>
        <v>-752565.1613</v>
      </c>
    </row>
    <row r="2115" ht="15.75" customHeight="1">
      <c r="A2115" s="15">
        <v>1100000.0</v>
      </c>
      <c r="B2115" s="16">
        <f t="shared" si="9"/>
        <v>640</v>
      </c>
      <c r="C2115" s="16">
        <f t="shared" si="1"/>
        <v>2380000</v>
      </c>
      <c r="D2115" s="16">
        <f t="shared" si="2"/>
        <v>2379360</v>
      </c>
      <c r="E2115" s="16">
        <f t="shared" si="3"/>
        <v>-3568400</v>
      </c>
      <c r="F2115" s="16">
        <f t="shared" si="4"/>
        <v>5949040</v>
      </c>
      <c r="G2115" s="16">
        <f t="shared" si="5"/>
        <v>-802565.1613</v>
      </c>
    </row>
    <row r="2116" ht="15.75" customHeight="1">
      <c r="A2116" s="15">
        <v>660.0</v>
      </c>
      <c r="B2116" s="16">
        <f t="shared" si="9"/>
        <v>640</v>
      </c>
      <c r="C2116" s="16">
        <f t="shared" si="1"/>
        <v>2380000</v>
      </c>
      <c r="D2116" s="16">
        <f t="shared" si="2"/>
        <v>2379360</v>
      </c>
      <c r="E2116" s="16">
        <f t="shared" si="3"/>
        <v>-3568400</v>
      </c>
      <c r="F2116" s="16">
        <f t="shared" si="4"/>
        <v>5949040</v>
      </c>
      <c r="G2116" s="16">
        <f t="shared" si="5"/>
        <v>-1901905.161</v>
      </c>
    </row>
    <row r="2117" ht="15.75" customHeight="1">
      <c r="A2117" s="15">
        <v>410.0</v>
      </c>
      <c r="B2117" s="16">
        <f t="shared" si="9"/>
        <v>640</v>
      </c>
      <c r="C2117" s="16">
        <f t="shared" si="1"/>
        <v>2380000</v>
      </c>
      <c r="D2117" s="16">
        <f t="shared" si="2"/>
        <v>2379360</v>
      </c>
      <c r="E2117" s="16">
        <f t="shared" si="3"/>
        <v>-3568400</v>
      </c>
      <c r="F2117" s="16">
        <f t="shared" si="4"/>
        <v>5949040</v>
      </c>
      <c r="G2117" s="16">
        <f t="shared" si="5"/>
        <v>-1902155.161</v>
      </c>
    </row>
    <row r="2118" ht="15.75" customHeight="1">
      <c r="A2118" s="15">
        <v>498.0</v>
      </c>
      <c r="B2118" s="16">
        <f t="shared" si="9"/>
        <v>640</v>
      </c>
      <c r="C2118" s="16">
        <f t="shared" si="1"/>
        <v>2380000</v>
      </c>
      <c r="D2118" s="16">
        <f t="shared" si="2"/>
        <v>2379360</v>
      </c>
      <c r="E2118" s="16">
        <f t="shared" si="3"/>
        <v>-3568400</v>
      </c>
      <c r="F2118" s="16">
        <f t="shared" si="4"/>
        <v>5949040</v>
      </c>
      <c r="G2118" s="16">
        <f t="shared" si="5"/>
        <v>-1902067.161</v>
      </c>
    </row>
    <row r="2119" ht="15.75" customHeight="1">
      <c r="A2119" s="15">
        <v>1600000.0</v>
      </c>
      <c r="B2119" s="16">
        <f t="shared" si="9"/>
        <v>640.5</v>
      </c>
      <c r="C2119" s="16">
        <f t="shared" si="1"/>
        <v>2380000</v>
      </c>
      <c r="D2119" s="16">
        <f t="shared" si="2"/>
        <v>2379359.5</v>
      </c>
      <c r="E2119" s="16">
        <f t="shared" si="3"/>
        <v>-3568398.75</v>
      </c>
      <c r="F2119" s="16">
        <f t="shared" si="4"/>
        <v>5949039.25</v>
      </c>
      <c r="G2119" s="16">
        <f t="shared" si="5"/>
        <v>-302565.1613</v>
      </c>
    </row>
    <row r="2120" ht="15.75" customHeight="1">
      <c r="A2120" s="15">
        <v>2600000.0</v>
      </c>
      <c r="B2120" s="16">
        <f t="shared" si="9"/>
        <v>640</v>
      </c>
      <c r="C2120" s="16">
        <f t="shared" si="1"/>
        <v>2380000</v>
      </c>
      <c r="D2120" s="16">
        <f t="shared" si="2"/>
        <v>2379360</v>
      </c>
      <c r="E2120" s="16">
        <f t="shared" si="3"/>
        <v>-3568400</v>
      </c>
      <c r="F2120" s="16">
        <f t="shared" si="4"/>
        <v>5949040</v>
      </c>
      <c r="G2120" s="16">
        <f t="shared" si="5"/>
        <v>697434.8387</v>
      </c>
    </row>
    <row r="2121" ht="15.75" customHeight="1">
      <c r="A2121" s="15">
        <v>397.0</v>
      </c>
      <c r="B2121" s="16">
        <f t="shared" si="9"/>
        <v>640</v>
      </c>
      <c r="C2121" s="16">
        <f t="shared" si="1"/>
        <v>2380000</v>
      </c>
      <c r="D2121" s="16">
        <f t="shared" si="2"/>
        <v>2379360</v>
      </c>
      <c r="E2121" s="16">
        <f t="shared" si="3"/>
        <v>-3568400</v>
      </c>
      <c r="F2121" s="16">
        <f t="shared" si="4"/>
        <v>5949040</v>
      </c>
      <c r="G2121" s="16">
        <f t="shared" si="5"/>
        <v>-1902168.161</v>
      </c>
    </row>
    <row r="2122" ht="15.75" customHeight="1">
      <c r="A2122" s="15">
        <v>665.0</v>
      </c>
      <c r="B2122" s="16">
        <f t="shared" si="9"/>
        <v>641</v>
      </c>
      <c r="C2122" s="16">
        <f t="shared" si="1"/>
        <v>2380000</v>
      </c>
      <c r="D2122" s="16">
        <f t="shared" si="2"/>
        <v>2379359</v>
      </c>
      <c r="E2122" s="16">
        <f t="shared" si="3"/>
        <v>-3568397.5</v>
      </c>
      <c r="F2122" s="16">
        <f t="shared" si="4"/>
        <v>5949038.5</v>
      </c>
      <c r="G2122" s="16">
        <f t="shared" si="5"/>
        <v>-1901900.161</v>
      </c>
    </row>
    <row r="2123" ht="15.75" customHeight="1">
      <c r="A2123" s="15">
        <v>490.0</v>
      </c>
      <c r="B2123" s="16">
        <f t="shared" si="9"/>
        <v>640.5</v>
      </c>
      <c r="C2123" s="16">
        <f t="shared" si="1"/>
        <v>2380000</v>
      </c>
      <c r="D2123" s="16">
        <f t="shared" si="2"/>
        <v>2379359.5</v>
      </c>
      <c r="E2123" s="16">
        <f t="shared" si="3"/>
        <v>-3568398.75</v>
      </c>
      <c r="F2123" s="16">
        <f t="shared" si="4"/>
        <v>5949039.25</v>
      </c>
      <c r="G2123" s="16">
        <f t="shared" si="5"/>
        <v>-1902075.161</v>
      </c>
    </row>
    <row r="2124" ht="15.75" customHeight="1">
      <c r="A2124" s="15">
        <v>630.0</v>
      </c>
      <c r="B2124" s="16">
        <f t="shared" si="9"/>
        <v>642</v>
      </c>
      <c r="C2124" s="16">
        <f t="shared" si="1"/>
        <v>2380000</v>
      </c>
      <c r="D2124" s="16">
        <f t="shared" si="2"/>
        <v>2379358</v>
      </c>
      <c r="E2124" s="16">
        <f t="shared" si="3"/>
        <v>-3568395</v>
      </c>
      <c r="F2124" s="16">
        <f t="shared" si="4"/>
        <v>5949037</v>
      </c>
      <c r="G2124" s="16">
        <f t="shared" si="5"/>
        <v>-1901935.161</v>
      </c>
    </row>
    <row r="2125" ht="15.75" customHeight="1">
      <c r="A2125" s="15">
        <v>1358120.0</v>
      </c>
      <c r="B2125" s="16">
        <f t="shared" si="9"/>
        <v>642</v>
      </c>
      <c r="C2125" s="16">
        <f t="shared" si="1"/>
        <v>2385000</v>
      </c>
      <c r="D2125" s="16">
        <f t="shared" si="2"/>
        <v>2384358</v>
      </c>
      <c r="E2125" s="16">
        <f t="shared" si="3"/>
        <v>-3575895</v>
      </c>
      <c r="F2125" s="16">
        <f t="shared" si="4"/>
        <v>5961537</v>
      </c>
      <c r="G2125" s="16">
        <f t="shared" si="5"/>
        <v>-544445.1613</v>
      </c>
    </row>
    <row r="2126" ht="15.75" customHeight="1">
      <c r="A2126" s="15">
        <v>2700000.0</v>
      </c>
      <c r="B2126" s="16">
        <f t="shared" si="9"/>
        <v>642</v>
      </c>
      <c r="C2126" s="16">
        <f t="shared" si="1"/>
        <v>2390000</v>
      </c>
      <c r="D2126" s="16">
        <f t="shared" si="2"/>
        <v>2389358</v>
      </c>
      <c r="E2126" s="16">
        <f t="shared" si="3"/>
        <v>-3583395</v>
      </c>
      <c r="F2126" s="16">
        <f t="shared" si="4"/>
        <v>5974037</v>
      </c>
      <c r="G2126" s="16">
        <f t="shared" si="5"/>
        <v>797434.8387</v>
      </c>
    </row>
    <row r="2127" ht="15.75" customHeight="1">
      <c r="A2127" s="15">
        <v>3100000.0</v>
      </c>
      <c r="B2127" s="16">
        <f t="shared" si="9"/>
        <v>642</v>
      </c>
      <c r="C2127" s="16">
        <f t="shared" si="1"/>
        <v>2380000</v>
      </c>
      <c r="D2127" s="16">
        <f t="shared" si="2"/>
        <v>2379358</v>
      </c>
      <c r="E2127" s="16">
        <f t="shared" si="3"/>
        <v>-3568395</v>
      </c>
      <c r="F2127" s="16">
        <f t="shared" si="4"/>
        <v>5949037</v>
      </c>
      <c r="G2127" s="16">
        <f t="shared" si="5"/>
        <v>1197434.839</v>
      </c>
    </row>
    <row r="2128" ht="15.75" customHeight="1">
      <c r="A2128" s="15">
        <v>1400000.0</v>
      </c>
      <c r="B2128" s="16">
        <f t="shared" si="9"/>
        <v>642</v>
      </c>
      <c r="C2128" s="16">
        <f t="shared" si="1"/>
        <v>2380000</v>
      </c>
      <c r="D2128" s="16">
        <f t="shared" si="2"/>
        <v>2379358</v>
      </c>
      <c r="E2128" s="16">
        <f t="shared" si="3"/>
        <v>-3568395</v>
      </c>
      <c r="F2128" s="16">
        <f t="shared" si="4"/>
        <v>5949037</v>
      </c>
      <c r="G2128" s="16">
        <f t="shared" si="5"/>
        <v>-502565.1613</v>
      </c>
    </row>
    <row r="2129" ht="15.75" customHeight="1">
      <c r="A2129" s="15">
        <v>1900000.0</v>
      </c>
      <c r="B2129" s="16">
        <f t="shared" si="9"/>
        <v>641.5</v>
      </c>
      <c r="C2129" s="16">
        <f t="shared" si="1"/>
        <v>2380000</v>
      </c>
      <c r="D2129" s="16">
        <f t="shared" si="2"/>
        <v>2379358.5</v>
      </c>
      <c r="E2129" s="16">
        <f t="shared" si="3"/>
        <v>-3568396.25</v>
      </c>
      <c r="F2129" s="16">
        <f t="shared" si="4"/>
        <v>5949037.75</v>
      </c>
      <c r="G2129" s="16">
        <f t="shared" si="5"/>
        <v>-2565.161336</v>
      </c>
    </row>
    <row r="2130" ht="15.75" customHeight="1">
      <c r="A2130" s="15">
        <v>1800000.0</v>
      </c>
      <c r="B2130" s="16">
        <f t="shared" si="9"/>
        <v>641</v>
      </c>
      <c r="C2130" s="16">
        <f t="shared" si="1"/>
        <v>2380000</v>
      </c>
      <c r="D2130" s="16">
        <f t="shared" si="2"/>
        <v>2379359</v>
      </c>
      <c r="E2130" s="16">
        <f t="shared" si="3"/>
        <v>-3568397.5</v>
      </c>
      <c r="F2130" s="16">
        <f t="shared" si="4"/>
        <v>5949038.5</v>
      </c>
      <c r="G2130" s="16">
        <f t="shared" si="5"/>
        <v>-102565.1613</v>
      </c>
    </row>
    <row r="2131" ht="15.75" customHeight="1">
      <c r="A2131" s="15">
        <v>4000000.0</v>
      </c>
      <c r="B2131" s="16">
        <f t="shared" si="9"/>
        <v>640.5</v>
      </c>
      <c r="C2131" s="16">
        <f t="shared" si="1"/>
        <v>2380000</v>
      </c>
      <c r="D2131" s="16">
        <f t="shared" si="2"/>
        <v>2379359.5</v>
      </c>
      <c r="E2131" s="16">
        <f t="shared" si="3"/>
        <v>-3568398.75</v>
      </c>
      <c r="F2131" s="16">
        <f t="shared" si="4"/>
        <v>5949039.25</v>
      </c>
      <c r="G2131" s="16">
        <f t="shared" si="5"/>
        <v>2097434.839</v>
      </c>
    </row>
    <row r="2132" ht="15.75" customHeight="1">
      <c r="A2132" s="15">
        <v>2357250.0</v>
      </c>
      <c r="B2132" s="16">
        <f t="shared" si="9"/>
        <v>640</v>
      </c>
      <c r="C2132" s="16">
        <f t="shared" si="1"/>
        <v>2380000</v>
      </c>
      <c r="D2132" s="16">
        <f t="shared" si="2"/>
        <v>2379360</v>
      </c>
      <c r="E2132" s="16">
        <f t="shared" si="3"/>
        <v>-3568400</v>
      </c>
      <c r="F2132" s="16">
        <f t="shared" si="4"/>
        <v>5949040</v>
      </c>
      <c r="G2132" s="16">
        <f t="shared" si="5"/>
        <v>454684.8387</v>
      </c>
    </row>
    <row r="2133" ht="15.75" customHeight="1">
      <c r="A2133" s="15">
        <v>3600000.0</v>
      </c>
      <c r="B2133" s="16">
        <f t="shared" si="9"/>
        <v>640</v>
      </c>
      <c r="C2133" s="16">
        <f t="shared" si="1"/>
        <v>2380000</v>
      </c>
      <c r="D2133" s="16">
        <f t="shared" si="2"/>
        <v>2379360</v>
      </c>
      <c r="E2133" s="16">
        <f t="shared" si="3"/>
        <v>-3568400</v>
      </c>
      <c r="F2133" s="16">
        <f t="shared" si="4"/>
        <v>5949040</v>
      </c>
      <c r="G2133" s="16">
        <f t="shared" si="5"/>
        <v>1697434.839</v>
      </c>
    </row>
    <row r="2134" ht="15.75" customHeight="1">
      <c r="A2134" s="15">
        <v>2570400.0</v>
      </c>
      <c r="B2134" s="16">
        <f t="shared" si="9"/>
        <v>640</v>
      </c>
      <c r="C2134" s="16">
        <f t="shared" si="1"/>
        <v>2380000</v>
      </c>
      <c r="D2134" s="16">
        <f t="shared" si="2"/>
        <v>2379360</v>
      </c>
      <c r="E2134" s="16">
        <f t="shared" si="3"/>
        <v>-3568400</v>
      </c>
      <c r="F2134" s="16">
        <f t="shared" si="4"/>
        <v>5949040</v>
      </c>
      <c r="G2134" s="16">
        <f t="shared" si="5"/>
        <v>667834.8387</v>
      </c>
    </row>
    <row r="2135" ht="15.75" customHeight="1">
      <c r="A2135" s="15">
        <v>3051300.0</v>
      </c>
      <c r="B2135" s="16">
        <f t="shared" si="9"/>
        <v>640</v>
      </c>
      <c r="C2135" s="16">
        <f t="shared" si="1"/>
        <v>2380000</v>
      </c>
      <c r="D2135" s="16">
        <f t="shared" si="2"/>
        <v>2379360</v>
      </c>
      <c r="E2135" s="16">
        <f t="shared" si="3"/>
        <v>-3568400</v>
      </c>
      <c r="F2135" s="16">
        <f t="shared" si="4"/>
        <v>5949040</v>
      </c>
      <c r="G2135" s="16">
        <f t="shared" si="5"/>
        <v>1148734.839</v>
      </c>
    </row>
    <row r="2136" ht="15.75" customHeight="1">
      <c r="A2136" s="15">
        <v>2842350.0</v>
      </c>
      <c r="B2136" s="16">
        <f t="shared" si="9"/>
        <v>640</v>
      </c>
      <c r="C2136" s="16">
        <f t="shared" si="1"/>
        <v>2380000</v>
      </c>
      <c r="D2136" s="16">
        <f t="shared" si="2"/>
        <v>2379360</v>
      </c>
      <c r="E2136" s="16">
        <f t="shared" si="3"/>
        <v>-3568400</v>
      </c>
      <c r="F2136" s="16">
        <f t="shared" si="4"/>
        <v>5949040</v>
      </c>
      <c r="G2136" s="16">
        <f t="shared" si="5"/>
        <v>939784.8387</v>
      </c>
    </row>
    <row r="2137" ht="15.75" customHeight="1">
      <c r="A2137" s="15">
        <v>2715300.0</v>
      </c>
      <c r="B2137" s="16">
        <f t="shared" si="9"/>
        <v>640</v>
      </c>
      <c r="C2137" s="16">
        <f t="shared" si="1"/>
        <v>2380000</v>
      </c>
      <c r="D2137" s="16">
        <f t="shared" si="2"/>
        <v>2379360</v>
      </c>
      <c r="E2137" s="16">
        <f t="shared" si="3"/>
        <v>-3568400</v>
      </c>
      <c r="F2137" s="16">
        <f t="shared" si="4"/>
        <v>5949040</v>
      </c>
      <c r="G2137" s="16">
        <f t="shared" si="5"/>
        <v>812734.8387</v>
      </c>
    </row>
    <row r="2138" ht="15.75" customHeight="1">
      <c r="A2138" s="15">
        <v>1.0051E7</v>
      </c>
      <c r="B2138" s="16">
        <f t="shared" si="9"/>
        <v>640</v>
      </c>
      <c r="C2138" s="16">
        <f t="shared" si="1"/>
        <v>2380000</v>
      </c>
      <c r="D2138" s="16">
        <f t="shared" si="2"/>
        <v>2379360</v>
      </c>
      <c r="E2138" s="16">
        <f t="shared" si="3"/>
        <v>-3568400</v>
      </c>
      <c r="F2138" s="16">
        <f t="shared" si="4"/>
        <v>5949040</v>
      </c>
      <c r="G2138" s="16">
        <f t="shared" si="5"/>
        <v>8148434.839</v>
      </c>
    </row>
    <row r="2139" ht="15.75" customHeight="1">
      <c r="A2139" s="15">
        <v>6350000.0</v>
      </c>
      <c r="B2139" s="16">
        <f t="shared" si="9"/>
        <v>640</v>
      </c>
      <c r="C2139" s="16">
        <f t="shared" si="1"/>
        <v>2380000</v>
      </c>
      <c r="D2139" s="16">
        <f t="shared" si="2"/>
        <v>2379360</v>
      </c>
      <c r="E2139" s="16">
        <f t="shared" si="3"/>
        <v>-3568400</v>
      </c>
      <c r="F2139" s="16">
        <f t="shared" si="4"/>
        <v>5949040</v>
      </c>
      <c r="G2139" s="16">
        <f t="shared" si="5"/>
        <v>4447434.839</v>
      </c>
    </row>
    <row r="2140" ht="15.75" customHeight="1">
      <c r="A2140" s="15">
        <v>2350000.0</v>
      </c>
      <c r="B2140" s="16">
        <f t="shared" si="9"/>
        <v>640</v>
      </c>
      <c r="C2140" s="16">
        <f t="shared" si="1"/>
        <v>2380000</v>
      </c>
      <c r="D2140" s="16">
        <f t="shared" si="2"/>
        <v>2379360</v>
      </c>
      <c r="E2140" s="16">
        <f t="shared" si="3"/>
        <v>-3568400</v>
      </c>
      <c r="F2140" s="16">
        <f t="shared" si="4"/>
        <v>5949040</v>
      </c>
      <c r="G2140" s="16">
        <f t="shared" si="5"/>
        <v>447434.8387</v>
      </c>
    </row>
    <row r="2141" ht="15.75" customHeight="1">
      <c r="A2141" s="15">
        <v>2500000.0</v>
      </c>
      <c r="B2141" s="16">
        <f t="shared" si="9"/>
        <v>640</v>
      </c>
      <c r="C2141" s="16">
        <f t="shared" si="1"/>
        <v>2380000</v>
      </c>
      <c r="D2141" s="16">
        <f t="shared" si="2"/>
        <v>2379360</v>
      </c>
      <c r="E2141" s="16">
        <f t="shared" si="3"/>
        <v>-3568400</v>
      </c>
      <c r="F2141" s="16">
        <f t="shared" si="4"/>
        <v>5949040</v>
      </c>
      <c r="G2141" s="16">
        <f t="shared" si="5"/>
        <v>597434.8387</v>
      </c>
    </row>
    <row r="2142" ht="15.75" customHeight="1">
      <c r="A2142" s="15">
        <v>1500000.0</v>
      </c>
      <c r="B2142" s="16">
        <f t="shared" si="9"/>
        <v>640</v>
      </c>
      <c r="C2142" s="16">
        <f t="shared" si="1"/>
        <v>2380000</v>
      </c>
      <c r="D2142" s="16">
        <f t="shared" si="2"/>
        <v>2379360</v>
      </c>
      <c r="E2142" s="16">
        <f t="shared" si="3"/>
        <v>-3568400</v>
      </c>
      <c r="F2142" s="16">
        <f t="shared" si="4"/>
        <v>5949040</v>
      </c>
      <c r="G2142" s="16">
        <f t="shared" si="5"/>
        <v>-402565.1613</v>
      </c>
    </row>
    <row r="2143" ht="15.75" customHeight="1">
      <c r="A2143" s="15">
        <v>1900000.0</v>
      </c>
      <c r="B2143" s="16">
        <f t="shared" si="9"/>
        <v>640</v>
      </c>
      <c r="C2143" s="16">
        <f t="shared" si="1"/>
        <v>2380000</v>
      </c>
      <c r="D2143" s="16">
        <f t="shared" si="2"/>
        <v>2379360</v>
      </c>
      <c r="E2143" s="16">
        <f t="shared" si="3"/>
        <v>-3568400</v>
      </c>
      <c r="F2143" s="16">
        <f t="shared" si="4"/>
        <v>5949040</v>
      </c>
      <c r="G2143" s="16">
        <f t="shared" si="5"/>
        <v>-2565.161336</v>
      </c>
    </row>
    <row r="2144" ht="15.75" customHeight="1">
      <c r="A2144" s="15">
        <v>5854000.0</v>
      </c>
      <c r="B2144" s="16">
        <f t="shared" si="9"/>
        <v>640</v>
      </c>
      <c r="C2144" s="16">
        <f t="shared" si="1"/>
        <v>2380000</v>
      </c>
      <c r="D2144" s="16">
        <f t="shared" si="2"/>
        <v>2379360</v>
      </c>
      <c r="E2144" s="16">
        <f t="shared" si="3"/>
        <v>-3568400</v>
      </c>
      <c r="F2144" s="16">
        <f t="shared" si="4"/>
        <v>5949040</v>
      </c>
      <c r="G2144" s="16">
        <f t="shared" si="5"/>
        <v>3951434.839</v>
      </c>
    </row>
    <row r="2145" ht="15.75" customHeight="1">
      <c r="A2145" s="15">
        <v>1800000.0</v>
      </c>
      <c r="B2145" s="16">
        <f t="shared" si="9"/>
        <v>640</v>
      </c>
      <c r="C2145" s="16">
        <f t="shared" si="1"/>
        <v>2380000</v>
      </c>
      <c r="D2145" s="16">
        <f t="shared" si="2"/>
        <v>2379360</v>
      </c>
      <c r="E2145" s="16">
        <f t="shared" si="3"/>
        <v>-3568400</v>
      </c>
      <c r="F2145" s="16">
        <f t="shared" si="4"/>
        <v>5949040</v>
      </c>
      <c r="G2145" s="16">
        <f t="shared" si="5"/>
        <v>-102565.1613</v>
      </c>
    </row>
    <row r="2146" ht="15.75" customHeight="1">
      <c r="A2146" s="15">
        <v>1800000.0</v>
      </c>
      <c r="B2146" s="16">
        <f t="shared" si="9"/>
        <v>640</v>
      </c>
      <c r="C2146" s="16">
        <f t="shared" si="1"/>
        <v>2380000</v>
      </c>
      <c r="D2146" s="16">
        <f t="shared" si="2"/>
        <v>2379360</v>
      </c>
      <c r="E2146" s="16">
        <f t="shared" si="3"/>
        <v>-3568400</v>
      </c>
      <c r="F2146" s="16">
        <f t="shared" si="4"/>
        <v>5949040</v>
      </c>
      <c r="G2146" s="16">
        <f t="shared" si="5"/>
        <v>-102565.1613</v>
      </c>
    </row>
    <row r="2147" ht="15.75" customHeight="1">
      <c r="A2147" s="15">
        <v>1700000.0</v>
      </c>
      <c r="B2147" s="16">
        <f t="shared" si="9"/>
        <v>640</v>
      </c>
      <c r="C2147" s="16">
        <f t="shared" si="1"/>
        <v>2380000</v>
      </c>
      <c r="D2147" s="16">
        <f t="shared" si="2"/>
        <v>2379360</v>
      </c>
      <c r="E2147" s="16">
        <f t="shared" si="3"/>
        <v>-3568400</v>
      </c>
      <c r="F2147" s="16">
        <f t="shared" si="4"/>
        <v>5949040</v>
      </c>
      <c r="G2147" s="16">
        <f t="shared" si="5"/>
        <v>-202565.1613</v>
      </c>
    </row>
    <row r="2148" ht="15.75" customHeight="1">
      <c r="A2148" s="15">
        <v>3000000.0</v>
      </c>
      <c r="B2148" s="16">
        <f t="shared" si="9"/>
        <v>640</v>
      </c>
      <c r="C2148" s="16">
        <f t="shared" si="1"/>
        <v>2380000</v>
      </c>
      <c r="D2148" s="16">
        <f t="shared" si="2"/>
        <v>2379360</v>
      </c>
      <c r="E2148" s="16">
        <f t="shared" si="3"/>
        <v>-3568400</v>
      </c>
      <c r="F2148" s="16">
        <f t="shared" si="4"/>
        <v>5949040</v>
      </c>
      <c r="G2148" s="16">
        <f t="shared" si="5"/>
        <v>1097434.839</v>
      </c>
    </row>
    <row r="2149" ht="15.75" customHeight="1">
      <c r="A2149" s="15">
        <v>1390000.0</v>
      </c>
      <c r="B2149" s="16">
        <f t="shared" si="9"/>
        <v>640</v>
      </c>
      <c r="C2149" s="16">
        <f t="shared" si="1"/>
        <v>2380000</v>
      </c>
      <c r="D2149" s="16">
        <f t="shared" si="2"/>
        <v>2379360</v>
      </c>
      <c r="E2149" s="16">
        <f t="shared" si="3"/>
        <v>-3568400</v>
      </c>
      <c r="F2149" s="16">
        <f t="shared" si="4"/>
        <v>5949040</v>
      </c>
      <c r="G2149" s="16">
        <f t="shared" si="5"/>
        <v>-512565.1613</v>
      </c>
    </row>
    <row r="2150" ht="15.75" customHeight="1">
      <c r="A2150" s="15">
        <v>1570000.0</v>
      </c>
      <c r="B2150" s="16">
        <f t="shared" si="9"/>
        <v>640</v>
      </c>
      <c r="C2150" s="16">
        <f t="shared" si="1"/>
        <v>2380000</v>
      </c>
      <c r="D2150" s="16">
        <f t="shared" si="2"/>
        <v>2379360</v>
      </c>
      <c r="E2150" s="16">
        <f t="shared" si="3"/>
        <v>-3568400</v>
      </c>
      <c r="F2150" s="16">
        <f t="shared" si="4"/>
        <v>5949040</v>
      </c>
      <c r="G2150" s="16">
        <f t="shared" si="5"/>
        <v>-332565.1613</v>
      </c>
    </row>
    <row r="2151" ht="15.75" customHeight="1">
      <c r="A2151" s="15">
        <v>2500000.0</v>
      </c>
      <c r="B2151" s="16">
        <f t="shared" si="9"/>
        <v>640</v>
      </c>
      <c r="C2151" s="16">
        <f t="shared" si="1"/>
        <v>2380000</v>
      </c>
      <c r="D2151" s="16">
        <f t="shared" si="2"/>
        <v>2379360</v>
      </c>
      <c r="E2151" s="16">
        <f t="shared" si="3"/>
        <v>-3568400</v>
      </c>
      <c r="F2151" s="16">
        <f t="shared" si="4"/>
        <v>5949040</v>
      </c>
      <c r="G2151" s="16">
        <f t="shared" si="5"/>
        <v>597434.8387</v>
      </c>
    </row>
    <row r="2152" ht="15.75" customHeight="1">
      <c r="A2152" s="15">
        <v>2300000.0</v>
      </c>
      <c r="B2152" s="16">
        <f t="shared" si="9"/>
        <v>640</v>
      </c>
      <c r="C2152" s="16">
        <f t="shared" si="1"/>
        <v>2380000</v>
      </c>
      <c r="D2152" s="16">
        <f t="shared" si="2"/>
        <v>2379360</v>
      </c>
      <c r="E2152" s="16">
        <f t="shared" si="3"/>
        <v>-3568400</v>
      </c>
      <c r="F2152" s="16">
        <f t="shared" si="4"/>
        <v>5949040</v>
      </c>
      <c r="G2152" s="16">
        <f t="shared" si="5"/>
        <v>397434.8387</v>
      </c>
    </row>
    <row r="2153" ht="15.75" customHeight="1">
      <c r="A2153" s="15">
        <v>2500000.0</v>
      </c>
      <c r="B2153" s="16">
        <f t="shared" si="9"/>
        <v>639.5</v>
      </c>
      <c r="C2153" s="16">
        <f t="shared" si="1"/>
        <v>2380000</v>
      </c>
      <c r="D2153" s="16">
        <f t="shared" si="2"/>
        <v>2379360.5</v>
      </c>
      <c r="E2153" s="16">
        <f t="shared" si="3"/>
        <v>-3568401.25</v>
      </c>
      <c r="F2153" s="16">
        <f t="shared" si="4"/>
        <v>5949040.75</v>
      </c>
      <c r="G2153" s="16">
        <f t="shared" si="5"/>
        <v>597434.8387</v>
      </c>
    </row>
    <row r="2154" ht="15.75" customHeight="1">
      <c r="A2154" s="15">
        <v>2000000.0</v>
      </c>
      <c r="B2154" s="16">
        <f t="shared" si="9"/>
        <v>639</v>
      </c>
      <c r="C2154" s="16">
        <f t="shared" si="1"/>
        <v>2380000</v>
      </c>
      <c r="D2154" s="16">
        <f t="shared" si="2"/>
        <v>2379361</v>
      </c>
      <c r="E2154" s="16">
        <f t="shared" si="3"/>
        <v>-3568402.5</v>
      </c>
      <c r="F2154" s="16">
        <f t="shared" si="4"/>
        <v>5949041.5</v>
      </c>
      <c r="G2154" s="16">
        <f t="shared" si="5"/>
        <v>97434.83866</v>
      </c>
    </row>
    <row r="2155" ht="15.75" customHeight="1">
      <c r="A2155" s="15">
        <v>800.0</v>
      </c>
      <c r="B2155" s="16">
        <f t="shared" si="9"/>
        <v>638.5</v>
      </c>
      <c r="C2155" s="16">
        <f t="shared" si="1"/>
        <v>2380000</v>
      </c>
      <c r="D2155" s="16">
        <f t="shared" si="2"/>
        <v>2379361.5</v>
      </c>
      <c r="E2155" s="16">
        <f t="shared" si="3"/>
        <v>-3568403.75</v>
      </c>
      <c r="F2155" s="16">
        <f t="shared" si="4"/>
        <v>5949042.25</v>
      </c>
      <c r="G2155" s="16">
        <f t="shared" si="5"/>
        <v>-1901765.161</v>
      </c>
    </row>
    <row r="2156" ht="15.75" customHeight="1">
      <c r="A2156" s="15">
        <v>990.0</v>
      </c>
      <c r="B2156" s="16">
        <f t="shared" si="9"/>
        <v>638</v>
      </c>
      <c r="C2156" s="16">
        <f t="shared" si="1"/>
        <v>2380000</v>
      </c>
      <c r="D2156" s="16">
        <f t="shared" si="2"/>
        <v>2379362</v>
      </c>
      <c r="E2156" s="16">
        <f t="shared" si="3"/>
        <v>-3568405</v>
      </c>
      <c r="F2156" s="16">
        <f t="shared" si="4"/>
        <v>5949043</v>
      </c>
      <c r="G2156" s="16">
        <f t="shared" si="5"/>
        <v>-1901575.161</v>
      </c>
    </row>
    <row r="2157" ht="15.75" customHeight="1">
      <c r="A2157" s="15">
        <v>1250000.0</v>
      </c>
      <c r="B2157" s="16">
        <f t="shared" si="9"/>
        <v>638</v>
      </c>
      <c r="C2157" s="16">
        <f t="shared" si="1"/>
        <v>2380000</v>
      </c>
      <c r="D2157" s="16">
        <f t="shared" si="2"/>
        <v>2379362</v>
      </c>
      <c r="E2157" s="16">
        <f t="shared" si="3"/>
        <v>-3568405</v>
      </c>
      <c r="F2157" s="16">
        <f t="shared" si="4"/>
        <v>5949043</v>
      </c>
      <c r="G2157" s="16">
        <f t="shared" si="5"/>
        <v>-652565.1613</v>
      </c>
    </row>
    <row r="2158" ht="15.75" customHeight="1">
      <c r="A2158" s="15">
        <v>3900000.0</v>
      </c>
      <c r="B2158" s="16">
        <f t="shared" si="9"/>
        <v>638</v>
      </c>
      <c r="C2158" s="16">
        <f t="shared" si="1"/>
        <v>2380000</v>
      </c>
      <c r="D2158" s="16">
        <f t="shared" si="2"/>
        <v>2379362</v>
      </c>
      <c r="E2158" s="16">
        <f t="shared" si="3"/>
        <v>-3568405</v>
      </c>
      <c r="F2158" s="16">
        <f t="shared" si="4"/>
        <v>5949043</v>
      </c>
      <c r="G2158" s="16">
        <f t="shared" si="5"/>
        <v>1997434.839</v>
      </c>
    </row>
    <row r="2159" ht="15.75" customHeight="1">
      <c r="A2159" s="15">
        <v>4100000.0</v>
      </c>
      <c r="B2159" s="16">
        <f t="shared" si="9"/>
        <v>638</v>
      </c>
      <c r="C2159" s="16">
        <f t="shared" si="1"/>
        <v>2380000</v>
      </c>
      <c r="D2159" s="16">
        <f t="shared" si="2"/>
        <v>2379362</v>
      </c>
      <c r="E2159" s="16">
        <f t="shared" si="3"/>
        <v>-3568405</v>
      </c>
      <c r="F2159" s="16">
        <f t="shared" si="4"/>
        <v>5949043</v>
      </c>
      <c r="G2159" s="16">
        <f t="shared" si="5"/>
        <v>2197434.839</v>
      </c>
    </row>
    <row r="2160" ht="15.75" customHeight="1">
      <c r="A2160" s="15">
        <v>425.0</v>
      </c>
      <c r="B2160" s="16">
        <f t="shared" si="9"/>
        <v>638</v>
      </c>
      <c r="C2160" s="16">
        <f t="shared" si="1"/>
        <v>2380000</v>
      </c>
      <c r="D2160" s="16">
        <f t="shared" si="2"/>
        <v>2379362</v>
      </c>
      <c r="E2160" s="16">
        <f t="shared" si="3"/>
        <v>-3568405</v>
      </c>
      <c r="F2160" s="16">
        <f t="shared" si="4"/>
        <v>5949043</v>
      </c>
      <c r="G2160" s="16">
        <f t="shared" si="5"/>
        <v>-1902140.161</v>
      </c>
    </row>
    <row r="2161" ht="15.75" customHeight="1">
      <c r="A2161" s="15">
        <v>2290000.0</v>
      </c>
      <c r="B2161" s="16">
        <f t="shared" si="9"/>
        <v>638</v>
      </c>
      <c r="C2161" s="16">
        <f t="shared" si="1"/>
        <v>2380000</v>
      </c>
      <c r="D2161" s="16">
        <f t="shared" si="2"/>
        <v>2379362</v>
      </c>
      <c r="E2161" s="16">
        <f t="shared" si="3"/>
        <v>-3568405</v>
      </c>
      <c r="F2161" s="16">
        <f t="shared" si="4"/>
        <v>5949043</v>
      </c>
      <c r="G2161" s="16">
        <f t="shared" si="5"/>
        <v>387434.8387</v>
      </c>
    </row>
    <row r="2162" ht="15.75" customHeight="1">
      <c r="A2162" s="15">
        <v>1280000.0</v>
      </c>
      <c r="B2162" s="16">
        <f t="shared" si="9"/>
        <v>638</v>
      </c>
      <c r="C2162" s="16">
        <f t="shared" si="1"/>
        <v>2380000</v>
      </c>
      <c r="D2162" s="16">
        <f t="shared" si="2"/>
        <v>2379362</v>
      </c>
      <c r="E2162" s="16">
        <f t="shared" si="3"/>
        <v>-3568405</v>
      </c>
      <c r="F2162" s="16">
        <f t="shared" si="4"/>
        <v>5949043</v>
      </c>
      <c r="G2162" s="16">
        <f t="shared" si="5"/>
        <v>-622565.1613</v>
      </c>
    </row>
    <row r="2163" ht="15.75" customHeight="1">
      <c r="A2163" s="15">
        <v>665.0</v>
      </c>
      <c r="B2163" s="16">
        <f t="shared" si="9"/>
        <v>638</v>
      </c>
      <c r="C2163" s="16">
        <f t="shared" si="1"/>
        <v>2380000</v>
      </c>
      <c r="D2163" s="16">
        <f t="shared" si="2"/>
        <v>2379362</v>
      </c>
      <c r="E2163" s="16">
        <f t="shared" si="3"/>
        <v>-3568405</v>
      </c>
      <c r="F2163" s="16">
        <f t="shared" si="4"/>
        <v>5949043</v>
      </c>
      <c r="G2163" s="16">
        <f t="shared" si="5"/>
        <v>-1901900.161</v>
      </c>
    </row>
    <row r="2164" ht="15.75" customHeight="1">
      <c r="A2164" s="15">
        <v>565.0</v>
      </c>
      <c r="B2164" s="16">
        <f t="shared" si="9"/>
        <v>638</v>
      </c>
      <c r="C2164" s="16">
        <f t="shared" si="1"/>
        <v>2380000</v>
      </c>
      <c r="D2164" s="16">
        <f t="shared" si="2"/>
        <v>2379362</v>
      </c>
      <c r="E2164" s="16">
        <f t="shared" si="3"/>
        <v>-3568405</v>
      </c>
      <c r="F2164" s="16">
        <f t="shared" si="4"/>
        <v>5949043</v>
      </c>
      <c r="G2164" s="16">
        <f t="shared" si="5"/>
        <v>-1902000.161</v>
      </c>
    </row>
    <row r="2165" ht="15.75" customHeight="1">
      <c r="A2165" s="15">
        <v>2650000.0</v>
      </c>
      <c r="B2165" s="16">
        <f t="shared" si="9"/>
        <v>638</v>
      </c>
      <c r="C2165" s="16">
        <f t="shared" si="1"/>
        <v>2380000</v>
      </c>
      <c r="D2165" s="16">
        <f t="shared" si="2"/>
        <v>2379362</v>
      </c>
      <c r="E2165" s="16">
        <f t="shared" si="3"/>
        <v>-3568405</v>
      </c>
      <c r="F2165" s="16">
        <f t="shared" si="4"/>
        <v>5949043</v>
      </c>
      <c r="G2165" s="16">
        <f t="shared" si="5"/>
        <v>747434.8387</v>
      </c>
    </row>
    <row r="2166" ht="15.75" customHeight="1">
      <c r="A2166" s="15">
        <v>3300000.0</v>
      </c>
      <c r="B2166" s="16">
        <f t="shared" si="9"/>
        <v>638</v>
      </c>
      <c r="C2166" s="16">
        <f t="shared" si="1"/>
        <v>2380000</v>
      </c>
      <c r="D2166" s="16">
        <f t="shared" si="2"/>
        <v>2379362</v>
      </c>
      <c r="E2166" s="16">
        <f t="shared" si="3"/>
        <v>-3568405</v>
      </c>
      <c r="F2166" s="16">
        <f t="shared" si="4"/>
        <v>5949043</v>
      </c>
      <c r="G2166" s="16">
        <f t="shared" si="5"/>
        <v>1397434.839</v>
      </c>
    </row>
    <row r="2167" ht="15.75" customHeight="1">
      <c r="A2167" s="15">
        <v>2500000.0</v>
      </c>
      <c r="B2167" s="16">
        <f t="shared" si="9"/>
        <v>638</v>
      </c>
      <c r="C2167" s="16">
        <f t="shared" si="1"/>
        <v>2374250</v>
      </c>
      <c r="D2167" s="16">
        <f t="shared" si="2"/>
        <v>2373612</v>
      </c>
      <c r="E2167" s="16">
        <f t="shared" si="3"/>
        <v>-3559780</v>
      </c>
      <c r="F2167" s="16">
        <f t="shared" si="4"/>
        <v>5934668</v>
      </c>
      <c r="G2167" s="16">
        <f t="shared" si="5"/>
        <v>597434.8387</v>
      </c>
    </row>
    <row r="2168" ht="15.75" customHeight="1">
      <c r="A2168" s="15">
        <v>2080000.0</v>
      </c>
      <c r="B2168" s="16">
        <f t="shared" si="9"/>
        <v>638</v>
      </c>
      <c r="C2168" s="16">
        <f t="shared" si="1"/>
        <v>2357000</v>
      </c>
      <c r="D2168" s="16">
        <f t="shared" si="2"/>
        <v>2356362</v>
      </c>
      <c r="E2168" s="16">
        <f t="shared" si="3"/>
        <v>-3533905</v>
      </c>
      <c r="F2168" s="16">
        <f t="shared" si="4"/>
        <v>5891543</v>
      </c>
      <c r="G2168" s="16">
        <f t="shared" si="5"/>
        <v>177434.8387</v>
      </c>
    </row>
    <row r="2169" ht="15.75" customHeight="1">
      <c r="A2169" s="15">
        <v>2950000.0</v>
      </c>
      <c r="B2169" s="16">
        <f t="shared" si="9"/>
        <v>638</v>
      </c>
      <c r="C2169" s="16">
        <f t="shared" si="1"/>
        <v>2362750</v>
      </c>
      <c r="D2169" s="16">
        <f t="shared" si="2"/>
        <v>2362112</v>
      </c>
      <c r="E2169" s="16">
        <f t="shared" si="3"/>
        <v>-3542530</v>
      </c>
      <c r="F2169" s="16">
        <f t="shared" si="4"/>
        <v>5905918</v>
      </c>
      <c r="G2169" s="16">
        <f t="shared" si="5"/>
        <v>1047434.839</v>
      </c>
    </row>
    <row r="2170" ht="15.75" customHeight="1">
      <c r="A2170" s="15">
        <v>500.0</v>
      </c>
      <c r="B2170" s="16">
        <f t="shared" si="9"/>
        <v>638</v>
      </c>
      <c r="C2170" s="16">
        <f t="shared" si="1"/>
        <v>2353500</v>
      </c>
      <c r="D2170" s="16">
        <f t="shared" si="2"/>
        <v>2352862</v>
      </c>
      <c r="E2170" s="16">
        <f t="shared" si="3"/>
        <v>-3528655</v>
      </c>
      <c r="F2170" s="16">
        <f t="shared" si="4"/>
        <v>5882793</v>
      </c>
      <c r="G2170" s="16">
        <f t="shared" si="5"/>
        <v>-1902065.161</v>
      </c>
    </row>
    <row r="2171" ht="15.75" customHeight="1">
      <c r="A2171" s="15">
        <v>4300000.0</v>
      </c>
      <c r="B2171" s="16">
        <f t="shared" si="9"/>
        <v>638</v>
      </c>
      <c r="C2171" s="16">
        <f t="shared" si="1"/>
        <v>2355250</v>
      </c>
      <c r="D2171" s="16">
        <f t="shared" si="2"/>
        <v>2354612</v>
      </c>
      <c r="E2171" s="16">
        <f t="shared" si="3"/>
        <v>-3531280</v>
      </c>
      <c r="F2171" s="16">
        <f t="shared" si="4"/>
        <v>5887168</v>
      </c>
      <c r="G2171" s="16">
        <f t="shared" si="5"/>
        <v>2397434.839</v>
      </c>
    </row>
    <row r="2172" ht="15.75" customHeight="1">
      <c r="A2172" s="15">
        <v>2300000.0</v>
      </c>
      <c r="B2172" s="16">
        <f t="shared" si="9"/>
        <v>638</v>
      </c>
      <c r="C2172" s="16">
        <f t="shared" si="1"/>
        <v>2350000</v>
      </c>
      <c r="D2172" s="16">
        <f t="shared" si="2"/>
        <v>2349362</v>
      </c>
      <c r="E2172" s="16">
        <f t="shared" si="3"/>
        <v>-3523405</v>
      </c>
      <c r="F2172" s="16">
        <f t="shared" si="4"/>
        <v>5874043</v>
      </c>
      <c r="G2172" s="16">
        <f t="shared" si="5"/>
        <v>397434.8387</v>
      </c>
    </row>
    <row r="2173" ht="15.75" customHeight="1">
      <c r="A2173" s="15">
        <v>1380000.0</v>
      </c>
      <c r="B2173" s="16">
        <f t="shared" si="9"/>
        <v>638</v>
      </c>
      <c r="C2173" s="16">
        <f t="shared" si="1"/>
        <v>2351750</v>
      </c>
      <c r="D2173" s="16">
        <f t="shared" si="2"/>
        <v>2351112</v>
      </c>
      <c r="E2173" s="16">
        <f t="shared" si="3"/>
        <v>-3526030</v>
      </c>
      <c r="F2173" s="16">
        <f t="shared" si="4"/>
        <v>5878418</v>
      </c>
      <c r="G2173" s="16">
        <f t="shared" si="5"/>
        <v>-522565.1613</v>
      </c>
    </row>
    <row r="2174" ht="15.75" customHeight="1">
      <c r="A2174" s="15">
        <v>1400000.0</v>
      </c>
      <c r="B2174" s="16">
        <f t="shared" si="9"/>
        <v>638</v>
      </c>
      <c r="C2174" s="16">
        <f t="shared" si="1"/>
        <v>2353500</v>
      </c>
      <c r="D2174" s="16">
        <f t="shared" si="2"/>
        <v>2352862</v>
      </c>
      <c r="E2174" s="16">
        <f t="shared" si="3"/>
        <v>-3528655</v>
      </c>
      <c r="F2174" s="16">
        <f t="shared" si="4"/>
        <v>5882793</v>
      </c>
      <c r="G2174" s="16">
        <f t="shared" si="5"/>
        <v>-502565.1613</v>
      </c>
    </row>
    <row r="2175" ht="15.75" customHeight="1">
      <c r="A2175" s="15">
        <v>1830000.0</v>
      </c>
      <c r="B2175" s="16">
        <f t="shared" si="9"/>
        <v>638</v>
      </c>
      <c r="C2175" s="16">
        <f t="shared" si="1"/>
        <v>2355250</v>
      </c>
      <c r="D2175" s="16">
        <f t="shared" si="2"/>
        <v>2354612</v>
      </c>
      <c r="E2175" s="16">
        <f t="shared" si="3"/>
        <v>-3531280</v>
      </c>
      <c r="F2175" s="16">
        <f t="shared" si="4"/>
        <v>5887168</v>
      </c>
      <c r="G2175" s="16">
        <f t="shared" si="5"/>
        <v>-72565.16134</v>
      </c>
    </row>
    <row r="2176" ht="15.75" customHeight="1">
      <c r="A2176" s="15">
        <v>2800000.0</v>
      </c>
      <c r="B2176" s="16">
        <f t="shared" si="9"/>
        <v>638</v>
      </c>
      <c r="C2176" s="16">
        <f t="shared" si="1"/>
        <v>2357000</v>
      </c>
      <c r="D2176" s="16">
        <f t="shared" si="2"/>
        <v>2356362</v>
      </c>
      <c r="E2176" s="16">
        <f t="shared" si="3"/>
        <v>-3533905</v>
      </c>
      <c r="F2176" s="16">
        <f t="shared" si="4"/>
        <v>5891543</v>
      </c>
      <c r="G2176" s="16">
        <f t="shared" si="5"/>
        <v>897434.8387</v>
      </c>
    </row>
    <row r="2177" ht="15.75" customHeight="1">
      <c r="A2177" s="15">
        <v>1850000.0</v>
      </c>
      <c r="B2177" s="16">
        <f t="shared" si="9"/>
        <v>638</v>
      </c>
      <c r="C2177" s="16">
        <f t="shared" si="1"/>
        <v>2351750</v>
      </c>
      <c r="D2177" s="16">
        <f t="shared" si="2"/>
        <v>2351112</v>
      </c>
      <c r="E2177" s="16">
        <f t="shared" si="3"/>
        <v>-3526030</v>
      </c>
      <c r="F2177" s="16">
        <f t="shared" si="4"/>
        <v>5878418</v>
      </c>
      <c r="G2177" s="16">
        <f t="shared" si="5"/>
        <v>-52565.16134</v>
      </c>
    </row>
    <row r="2178" ht="15.75" customHeight="1">
      <c r="A2178" s="15">
        <v>1550000.0</v>
      </c>
      <c r="B2178" s="16">
        <f t="shared" si="9"/>
        <v>638</v>
      </c>
      <c r="C2178" s="16">
        <f t="shared" si="1"/>
        <v>2353500</v>
      </c>
      <c r="D2178" s="16">
        <f t="shared" si="2"/>
        <v>2352862</v>
      </c>
      <c r="E2178" s="16">
        <f t="shared" si="3"/>
        <v>-3528655</v>
      </c>
      <c r="F2178" s="16">
        <f t="shared" si="4"/>
        <v>5882793</v>
      </c>
      <c r="G2178" s="16">
        <f t="shared" si="5"/>
        <v>-352565.1613</v>
      </c>
    </row>
    <row r="2179" ht="15.75" customHeight="1">
      <c r="A2179" s="15">
        <v>1500000.0</v>
      </c>
      <c r="B2179" s="16">
        <f t="shared" si="9"/>
        <v>638</v>
      </c>
      <c r="C2179" s="16">
        <f t="shared" si="1"/>
        <v>2355250</v>
      </c>
      <c r="D2179" s="16">
        <f t="shared" si="2"/>
        <v>2354612</v>
      </c>
      <c r="E2179" s="16">
        <f t="shared" si="3"/>
        <v>-3531280</v>
      </c>
      <c r="F2179" s="16">
        <f t="shared" si="4"/>
        <v>5887168</v>
      </c>
      <c r="G2179" s="16">
        <f t="shared" si="5"/>
        <v>-402565.1613</v>
      </c>
    </row>
    <row r="2180" ht="15.75" customHeight="1">
      <c r="A2180" s="15">
        <v>1600000.0</v>
      </c>
      <c r="B2180" s="16">
        <f t="shared" si="9"/>
        <v>638</v>
      </c>
      <c r="C2180" s="16">
        <f t="shared" si="1"/>
        <v>2357000</v>
      </c>
      <c r="D2180" s="16">
        <f t="shared" si="2"/>
        <v>2356362</v>
      </c>
      <c r="E2180" s="16">
        <f t="shared" si="3"/>
        <v>-3533905</v>
      </c>
      <c r="F2180" s="16">
        <f t="shared" si="4"/>
        <v>5891543</v>
      </c>
      <c r="G2180" s="16">
        <f t="shared" si="5"/>
        <v>-302565.1613</v>
      </c>
    </row>
    <row r="2181" ht="15.75" customHeight="1">
      <c r="A2181" s="15">
        <v>1790000.0</v>
      </c>
      <c r="B2181" s="16">
        <f t="shared" si="9"/>
        <v>638</v>
      </c>
      <c r="C2181" s="16">
        <f t="shared" si="1"/>
        <v>2362750</v>
      </c>
      <c r="D2181" s="16">
        <f t="shared" si="2"/>
        <v>2362112</v>
      </c>
      <c r="E2181" s="16">
        <f t="shared" si="3"/>
        <v>-3542530</v>
      </c>
      <c r="F2181" s="16">
        <f t="shared" si="4"/>
        <v>5905918</v>
      </c>
      <c r="G2181" s="16">
        <f t="shared" si="5"/>
        <v>-112565.1613</v>
      </c>
    </row>
    <row r="2182" ht="15.75" customHeight="1">
      <c r="A2182" s="15">
        <v>2300000.0</v>
      </c>
      <c r="B2182" s="16">
        <f t="shared" si="9"/>
        <v>638</v>
      </c>
      <c r="C2182" s="16">
        <f t="shared" si="1"/>
        <v>2368500</v>
      </c>
      <c r="D2182" s="16">
        <f t="shared" si="2"/>
        <v>2367862</v>
      </c>
      <c r="E2182" s="16">
        <f t="shared" si="3"/>
        <v>-3551155</v>
      </c>
      <c r="F2182" s="16">
        <f t="shared" si="4"/>
        <v>5920293</v>
      </c>
      <c r="G2182" s="16">
        <f t="shared" si="5"/>
        <v>397434.8387</v>
      </c>
    </row>
    <row r="2183" ht="15.75" customHeight="1">
      <c r="A2183" s="15">
        <v>400.0</v>
      </c>
      <c r="B2183" s="16">
        <f t="shared" si="9"/>
        <v>638</v>
      </c>
      <c r="C2183" s="16">
        <f t="shared" si="1"/>
        <v>2374250</v>
      </c>
      <c r="D2183" s="16">
        <f t="shared" si="2"/>
        <v>2373612</v>
      </c>
      <c r="E2183" s="16">
        <f t="shared" si="3"/>
        <v>-3559780</v>
      </c>
      <c r="F2183" s="16">
        <f t="shared" si="4"/>
        <v>5934668</v>
      </c>
      <c r="G2183" s="16">
        <f t="shared" si="5"/>
        <v>-1902165.161</v>
      </c>
    </row>
    <row r="2184" ht="15.75" customHeight="1">
      <c r="A2184" s="15">
        <v>750.0</v>
      </c>
      <c r="B2184" s="16">
        <f t="shared" si="9"/>
        <v>638</v>
      </c>
      <c r="C2184" s="16">
        <f t="shared" si="1"/>
        <v>2380000</v>
      </c>
      <c r="D2184" s="16">
        <f t="shared" si="2"/>
        <v>2379362</v>
      </c>
      <c r="E2184" s="16">
        <f t="shared" si="3"/>
        <v>-3568405</v>
      </c>
      <c r="F2184" s="16">
        <f t="shared" si="4"/>
        <v>5949043</v>
      </c>
      <c r="G2184" s="16">
        <f t="shared" si="5"/>
        <v>-1901815.161</v>
      </c>
    </row>
    <row r="2185" ht="15.75" customHeight="1">
      <c r="A2185" s="15">
        <v>550.0</v>
      </c>
      <c r="B2185" s="16">
        <f t="shared" si="9"/>
        <v>638</v>
      </c>
      <c r="C2185" s="16">
        <f t="shared" si="1"/>
        <v>2380000</v>
      </c>
      <c r="D2185" s="16">
        <f t="shared" si="2"/>
        <v>2379362</v>
      </c>
      <c r="E2185" s="16">
        <f t="shared" si="3"/>
        <v>-3568405</v>
      </c>
      <c r="F2185" s="16">
        <f t="shared" si="4"/>
        <v>5949043</v>
      </c>
      <c r="G2185" s="16">
        <f t="shared" si="5"/>
        <v>-1902015.161</v>
      </c>
    </row>
    <row r="2186" ht="15.75" customHeight="1">
      <c r="A2186" s="15">
        <v>450.0</v>
      </c>
      <c r="B2186" s="16">
        <f t="shared" si="9"/>
        <v>638</v>
      </c>
      <c r="C2186" s="16">
        <f t="shared" si="1"/>
        <v>2380000</v>
      </c>
      <c r="D2186" s="16">
        <f t="shared" si="2"/>
        <v>2379362</v>
      </c>
      <c r="E2186" s="16">
        <f t="shared" si="3"/>
        <v>-3568405</v>
      </c>
      <c r="F2186" s="16">
        <f t="shared" si="4"/>
        <v>5949043</v>
      </c>
      <c r="G2186" s="16">
        <f t="shared" si="5"/>
        <v>-1902115.161</v>
      </c>
    </row>
    <row r="2187" ht="15.75" customHeight="1">
      <c r="A2187" s="15">
        <v>1220000.0</v>
      </c>
      <c r="B2187" s="16">
        <f t="shared" si="9"/>
        <v>638</v>
      </c>
      <c r="C2187" s="16">
        <f t="shared" si="1"/>
        <v>2380000</v>
      </c>
      <c r="D2187" s="16">
        <f t="shared" si="2"/>
        <v>2379362</v>
      </c>
      <c r="E2187" s="16">
        <f t="shared" si="3"/>
        <v>-3568405</v>
      </c>
      <c r="F2187" s="16">
        <f t="shared" si="4"/>
        <v>5949043</v>
      </c>
      <c r="G2187" s="16">
        <f t="shared" si="5"/>
        <v>-682565.1613</v>
      </c>
    </row>
    <row r="2188" ht="15.75" customHeight="1">
      <c r="A2188" s="15">
        <v>2300000.0</v>
      </c>
      <c r="B2188" s="16">
        <f t="shared" si="9"/>
        <v>638</v>
      </c>
      <c r="C2188" s="16">
        <f t="shared" si="1"/>
        <v>2380000</v>
      </c>
      <c r="D2188" s="16">
        <f t="shared" si="2"/>
        <v>2379362</v>
      </c>
      <c r="E2188" s="16">
        <f t="shared" si="3"/>
        <v>-3568405</v>
      </c>
      <c r="F2188" s="16">
        <f t="shared" si="4"/>
        <v>5949043</v>
      </c>
      <c r="G2188" s="16">
        <f t="shared" si="5"/>
        <v>397434.8387</v>
      </c>
    </row>
    <row r="2189" ht="15.75" customHeight="1">
      <c r="A2189" s="15">
        <v>4250000.0</v>
      </c>
      <c r="B2189" s="16">
        <f t="shared" si="9"/>
        <v>638</v>
      </c>
      <c r="C2189" s="16">
        <f t="shared" si="1"/>
        <v>2380000</v>
      </c>
      <c r="D2189" s="16">
        <f t="shared" si="2"/>
        <v>2379362</v>
      </c>
      <c r="E2189" s="16">
        <f t="shared" si="3"/>
        <v>-3568405</v>
      </c>
      <c r="F2189" s="16">
        <f t="shared" si="4"/>
        <v>5949043</v>
      </c>
      <c r="G2189" s="16">
        <f t="shared" si="5"/>
        <v>2347434.839</v>
      </c>
    </row>
    <row r="2190" ht="15.75" customHeight="1">
      <c r="A2190" s="15">
        <v>670.0</v>
      </c>
      <c r="B2190" s="16">
        <f t="shared" si="9"/>
        <v>638</v>
      </c>
      <c r="C2190" s="16">
        <f t="shared" si="1"/>
        <v>2380000</v>
      </c>
      <c r="D2190" s="16">
        <f t="shared" si="2"/>
        <v>2379362</v>
      </c>
      <c r="E2190" s="16">
        <f t="shared" si="3"/>
        <v>-3568405</v>
      </c>
      <c r="F2190" s="16">
        <f t="shared" si="4"/>
        <v>5949043</v>
      </c>
      <c r="G2190" s="16">
        <f t="shared" si="5"/>
        <v>-1901895.161</v>
      </c>
    </row>
    <row r="2191" ht="15.75" customHeight="1">
      <c r="A2191" s="15">
        <v>5800000.0</v>
      </c>
      <c r="B2191" s="16">
        <f t="shared" si="9"/>
        <v>638</v>
      </c>
      <c r="C2191" s="16">
        <f t="shared" si="1"/>
        <v>2380000</v>
      </c>
      <c r="D2191" s="16">
        <f t="shared" si="2"/>
        <v>2379362</v>
      </c>
      <c r="E2191" s="16">
        <f t="shared" si="3"/>
        <v>-3568405</v>
      </c>
      <c r="F2191" s="16">
        <f t="shared" si="4"/>
        <v>5949043</v>
      </c>
      <c r="G2191" s="16">
        <f t="shared" si="5"/>
        <v>3897434.839</v>
      </c>
    </row>
    <row r="2192" ht="15.75" customHeight="1">
      <c r="A2192" s="15">
        <v>2850000.0</v>
      </c>
      <c r="B2192" s="16">
        <f t="shared" si="9"/>
        <v>638</v>
      </c>
      <c r="C2192" s="16">
        <f t="shared" si="1"/>
        <v>2380000</v>
      </c>
      <c r="D2192" s="16">
        <f t="shared" si="2"/>
        <v>2379362</v>
      </c>
      <c r="E2192" s="16">
        <f t="shared" si="3"/>
        <v>-3568405</v>
      </c>
      <c r="F2192" s="16">
        <f t="shared" si="4"/>
        <v>5949043</v>
      </c>
      <c r="G2192" s="16">
        <f t="shared" si="5"/>
        <v>947434.8387</v>
      </c>
    </row>
    <row r="2193" ht="15.75" customHeight="1">
      <c r="A2193" s="15">
        <v>3380000.0</v>
      </c>
      <c r="B2193" s="16">
        <f t="shared" si="9"/>
        <v>638</v>
      </c>
      <c r="C2193" s="16">
        <f t="shared" si="1"/>
        <v>2362750</v>
      </c>
      <c r="D2193" s="16">
        <f t="shared" si="2"/>
        <v>2362112</v>
      </c>
      <c r="E2193" s="16">
        <f t="shared" si="3"/>
        <v>-3542530</v>
      </c>
      <c r="F2193" s="16">
        <f t="shared" si="4"/>
        <v>5905918</v>
      </c>
      <c r="G2193" s="16">
        <f t="shared" si="5"/>
        <v>1477434.839</v>
      </c>
    </row>
    <row r="2194" ht="15.75" customHeight="1">
      <c r="A2194" s="15">
        <v>680.0</v>
      </c>
      <c r="B2194" s="16">
        <f t="shared" si="9"/>
        <v>638</v>
      </c>
      <c r="C2194" s="16">
        <f t="shared" si="1"/>
        <v>2353500</v>
      </c>
      <c r="D2194" s="16">
        <f t="shared" si="2"/>
        <v>2352862</v>
      </c>
      <c r="E2194" s="16">
        <f t="shared" si="3"/>
        <v>-3528655</v>
      </c>
      <c r="F2194" s="16">
        <f t="shared" si="4"/>
        <v>5882793</v>
      </c>
      <c r="G2194" s="16">
        <f t="shared" si="5"/>
        <v>-1901885.161</v>
      </c>
    </row>
    <row r="2195" ht="15.75" customHeight="1">
      <c r="A2195" s="15">
        <v>730.0</v>
      </c>
      <c r="B2195" s="16">
        <f t="shared" si="9"/>
        <v>638</v>
      </c>
      <c r="C2195" s="16">
        <f t="shared" si="1"/>
        <v>2355250</v>
      </c>
      <c r="D2195" s="16">
        <f t="shared" si="2"/>
        <v>2354612</v>
      </c>
      <c r="E2195" s="16">
        <f t="shared" si="3"/>
        <v>-3531280</v>
      </c>
      <c r="F2195" s="16">
        <f t="shared" si="4"/>
        <v>5887168</v>
      </c>
      <c r="G2195" s="16">
        <f t="shared" si="5"/>
        <v>-1901835.161</v>
      </c>
    </row>
    <row r="2196" ht="15.75" customHeight="1">
      <c r="A2196" s="15">
        <v>450.0</v>
      </c>
      <c r="B2196" s="16">
        <f t="shared" si="9"/>
        <v>638</v>
      </c>
      <c r="C2196" s="16">
        <f t="shared" si="1"/>
        <v>2357000</v>
      </c>
      <c r="D2196" s="16">
        <f t="shared" si="2"/>
        <v>2356362</v>
      </c>
      <c r="E2196" s="16">
        <f t="shared" si="3"/>
        <v>-3533905</v>
      </c>
      <c r="F2196" s="16">
        <f t="shared" si="4"/>
        <v>5891543</v>
      </c>
      <c r="G2196" s="16">
        <f t="shared" si="5"/>
        <v>-1902115.161</v>
      </c>
    </row>
    <row r="2197" ht="15.75" customHeight="1">
      <c r="A2197" s="15">
        <v>620.0</v>
      </c>
      <c r="B2197" s="16">
        <f t="shared" si="9"/>
        <v>638</v>
      </c>
      <c r="C2197" s="16">
        <f t="shared" si="1"/>
        <v>2362750</v>
      </c>
      <c r="D2197" s="16">
        <f t="shared" si="2"/>
        <v>2362112</v>
      </c>
      <c r="E2197" s="16">
        <f t="shared" si="3"/>
        <v>-3542530</v>
      </c>
      <c r="F2197" s="16">
        <f t="shared" si="4"/>
        <v>5905918</v>
      </c>
      <c r="G2197" s="16">
        <f t="shared" si="5"/>
        <v>-1901945.161</v>
      </c>
    </row>
    <row r="2198" ht="15.75" customHeight="1">
      <c r="A2198" s="15">
        <v>2300000.0</v>
      </c>
      <c r="B2198" s="16">
        <f t="shared" si="9"/>
        <v>638</v>
      </c>
      <c r="C2198" s="16">
        <f t="shared" si="1"/>
        <v>2368500</v>
      </c>
      <c r="D2198" s="16">
        <f t="shared" si="2"/>
        <v>2367862</v>
      </c>
      <c r="E2198" s="16">
        <f t="shared" si="3"/>
        <v>-3551155</v>
      </c>
      <c r="F2198" s="16">
        <f t="shared" si="4"/>
        <v>5920293</v>
      </c>
      <c r="G2198" s="16">
        <f t="shared" si="5"/>
        <v>397434.8387</v>
      </c>
    </row>
    <row r="2199" ht="15.75" customHeight="1">
      <c r="A2199" s="15">
        <v>2150000.0</v>
      </c>
      <c r="B2199" s="16">
        <f t="shared" si="9"/>
        <v>638</v>
      </c>
      <c r="C2199" s="16">
        <f t="shared" si="1"/>
        <v>2374250</v>
      </c>
      <c r="D2199" s="16">
        <f t="shared" si="2"/>
        <v>2373612</v>
      </c>
      <c r="E2199" s="16">
        <f t="shared" si="3"/>
        <v>-3559780</v>
      </c>
      <c r="F2199" s="16">
        <f t="shared" si="4"/>
        <v>5934668</v>
      </c>
      <c r="G2199" s="16">
        <f t="shared" si="5"/>
        <v>247434.8387</v>
      </c>
    </row>
    <row r="2200" ht="15.75" customHeight="1">
      <c r="A2200" s="15">
        <v>308.0</v>
      </c>
      <c r="B2200" s="16">
        <f t="shared" si="9"/>
        <v>638</v>
      </c>
      <c r="C2200" s="16">
        <f t="shared" si="1"/>
        <v>2380000</v>
      </c>
      <c r="D2200" s="16">
        <f t="shared" si="2"/>
        <v>2379362</v>
      </c>
      <c r="E2200" s="16">
        <f t="shared" si="3"/>
        <v>-3568405</v>
      </c>
      <c r="F2200" s="16">
        <f t="shared" si="4"/>
        <v>5949043</v>
      </c>
      <c r="G2200" s="16">
        <f t="shared" si="5"/>
        <v>-1902257.161</v>
      </c>
    </row>
    <row r="2201" ht="15.75" customHeight="1">
      <c r="A2201" s="15">
        <v>1160000.0</v>
      </c>
      <c r="B2201" s="16">
        <f t="shared" si="9"/>
        <v>638</v>
      </c>
      <c r="C2201" s="16">
        <f t="shared" si="1"/>
        <v>2380000</v>
      </c>
      <c r="D2201" s="16">
        <f t="shared" si="2"/>
        <v>2379362</v>
      </c>
      <c r="E2201" s="16">
        <f t="shared" si="3"/>
        <v>-3568405</v>
      </c>
      <c r="F2201" s="16">
        <f t="shared" si="4"/>
        <v>5949043</v>
      </c>
      <c r="G2201" s="16">
        <f t="shared" si="5"/>
        <v>-742565.1613</v>
      </c>
    </row>
    <row r="2202" ht="15.75" customHeight="1">
      <c r="A2202" s="15">
        <v>9500000.0</v>
      </c>
      <c r="B2202" s="16">
        <f t="shared" si="9"/>
        <v>638</v>
      </c>
      <c r="C2202" s="16">
        <f t="shared" si="1"/>
        <v>2380000</v>
      </c>
      <c r="D2202" s="16">
        <f t="shared" si="2"/>
        <v>2379362</v>
      </c>
      <c r="E2202" s="16">
        <f t="shared" si="3"/>
        <v>-3568405</v>
      </c>
      <c r="F2202" s="16">
        <f t="shared" si="4"/>
        <v>5949043</v>
      </c>
      <c r="G2202" s="16">
        <f t="shared" si="5"/>
        <v>7597434.839</v>
      </c>
    </row>
    <row r="2203" ht="15.75" customHeight="1">
      <c r="A2203" s="15">
        <v>4500000.0</v>
      </c>
      <c r="B2203" s="16">
        <f t="shared" si="9"/>
        <v>638</v>
      </c>
      <c r="C2203" s="16">
        <f t="shared" si="1"/>
        <v>2374250</v>
      </c>
      <c r="D2203" s="16">
        <f t="shared" si="2"/>
        <v>2373612</v>
      </c>
      <c r="E2203" s="16">
        <f t="shared" si="3"/>
        <v>-3559780</v>
      </c>
      <c r="F2203" s="16">
        <f t="shared" si="4"/>
        <v>5934668</v>
      </c>
      <c r="G2203" s="16">
        <f t="shared" si="5"/>
        <v>2597434.839</v>
      </c>
    </row>
    <row r="2204" ht="15.75" customHeight="1">
      <c r="A2204" s="15">
        <v>1.38E7</v>
      </c>
      <c r="B2204" s="16">
        <f t="shared" si="9"/>
        <v>638</v>
      </c>
      <c r="C2204" s="16">
        <f t="shared" si="1"/>
        <v>2357000</v>
      </c>
      <c r="D2204" s="16">
        <f t="shared" si="2"/>
        <v>2356362</v>
      </c>
      <c r="E2204" s="16">
        <f t="shared" si="3"/>
        <v>-3533905</v>
      </c>
      <c r="F2204" s="16">
        <f t="shared" si="4"/>
        <v>5891543</v>
      </c>
      <c r="G2204" s="16">
        <f t="shared" si="5"/>
        <v>11897434.84</v>
      </c>
    </row>
    <row r="2205" ht="15.75" customHeight="1">
      <c r="A2205" s="15">
        <v>6500000.0</v>
      </c>
      <c r="B2205" s="16">
        <f t="shared" si="9"/>
        <v>638</v>
      </c>
      <c r="C2205" s="16">
        <f t="shared" si="1"/>
        <v>2351750</v>
      </c>
      <c r="D2205" s="16">
        <f t="shared" si="2"/>
        <v>2351112</v>
      </c>
      <c r="E2205" s="16">
        <f t="shared" si="3"/>
        <v>-3526030</v>
      </c>
      <c r="F2205" s="16">
        <f t="shared" si="4"/>
        <v>5878418</v>
      </c>
      <c r="G2205" s="16">
        <f t="shared" si="5"/>
        <v>4597434.839</v>
      </c>
    </row>
    <row r="2206" ht="15.75" customHeight="1">
      <c r="A2206" s="15">
        <v>450.0</v>
      </c>
      <c r="B2206" s="16">
        <f t="shared" si="9"/>
        <v>638</v>
      </c>
      <c r="C2206" s="16">
        <f t="shared" si="1"/>
        <v>2350000</v>
      </c>
      <c r="D2206" s="16">
        <f t="shared" si="2"/>
        <v>2349362</v>
      </c>
      <c r="E2206" s="16">
        <f t="shared" si="3"/>
        <v>-3523405</v>
      </c>
      <c r="F2206" s="16">
        <f t="shared" si="4"/>
        <v>5874043</v>
      </c>
      <c r="G2206" s="16">
        <f t="shared" si="5"/>
        <v>-1902115.161</v>
      </c>
    </row>
    <row r="2207" ht="15.75" customHeight="1">
      <c r="A2207" s="15">
        <v>449.0</v>
      </c>
      <c r="B2207" s="16">
        <f t="shared" si="9"/>
        <v>638</v>
      </c>
      <c r="C2207" s="16">
        <f t="shared" si="1"/>
        <v>2350000</v>
      </c>
      <c r="D2207" s="16">
        <f t="shared" si="2"/>
        <v>2349362</v>
      </c>
      <c r="E2207" s="16">
        <f t="shared" si="3"/>
        <v>-3523405</v>
      </c>
      <c r="F2207" s="16">
        <f t="shared" si="4"/>
        <v>5874043</v>
      </c>
      <c r="G2207" s="16">
        <f t="shared" si="5"/>
        <v>-1902116.161</v>
      </c>
    </row>
    <row r="2208" ht="15.75" customHeight="1">
      <c r="A2208" s="15">
        <v>1322355.0</v>
      </c>
      <c r="B2208" s="16">
        <f t="shared" si="9"/>
        <v>638</v>
      </c>
      <c r="C2208" s="16">
        <f t="shared" si="1"/>
        <v>2350000</v>
      </c>
      <c r="D2208" s="16">
        <f t="shared" si="2"/>
        <v>2349362</v>
      </c>
      <c r="E2208" s="16">
        <f t="shared" si="3"/>
        <v>-3523405</v>
      </c>
      <c r="F2208" s="16">
        <f t="shared" si="4"/>
        <v>5874043</v>
      </c>
      <c r="G2208" s="16">
        <f t="shared" si="5"/>
        <v>-580210.1613</v>
      </c>
    </row>
    <row r="2209" ht="15.75" customHeight="1">
      <c r="A2209" s="15">
        <v>498.0</v>
      </c>
      <c r="B2209" s="16">
        <f t="shared" si="9"/>
        <v>638</v>
      </c>
      <c r="C2209" s="16">
        <f t="shared" si="1"/>
        <v>2351750</v>
      </c>
      <c r="D2209" s="16">
        <f t="shared" si="2"/>
        <v>2351112</v>
      </c>
      <c r="E2209" s="16">
        <f t="shared" si="3"/>
        <v>-3526030</v>
      </c>
      <c r="F2209" s="16">
        <f t="shared" si="4"/>
        <v>5878418</v>
      </c>
      <c r="G2209" s="16">
        <f t="shared" si="5"/>
        <v>-1902067.161</v>
      </c>
    </row>
    <row r="2210" ht="15.75" customHeight="1">
      <c r="A2210" s="15">
        <v>500.0</v>
      </c>
      <c r="B2210" s="16">
        <f t="shared" si="9"/>
        <v>638</v>
      </c>
      <c r="C2210" s="16">
        <f t="shared" si="1"/>
        <v>2353500</v>
      </c>
      <c r="D2210" s="16">
        <f t="shared" si="2"/>
        <v>2352862</v>
      </c>
      <c r="E2210" s="16">
        <f t="shared" si="3"/>
        <v>-3528655</v>
      </c>
      <c r="F2210" s="16">
        <f t="shared" si="4"/>
        <v>5882793</v>
      </c>
      <c r="G2210" s="16">
        <f t="shared" si="5"/>
        <v>-1902065.161</v>
      </c>
    </row>
    <row r="2211" ht="15.75" customHeight="1">
      <c r="A2211" s="15">
        <v>1850000.0</v>
      </c>
      <c r="B2211" s="16">
        <f t="shared" si="9"/>
        <v>638</v>
      </c>
      <c r="C2211" s="16">
        <f t="shared" si="1"/>
        <v>2355250</v>
      </c>
      <c r="D2211" s="16">
        <f t="shared" si="2"/>
        <v>2354612</v>
      </c>
      <c r="E2211" s="16">
        <f t="shared" si="3"/>
        <v>-3531280</v>
      </c>
      <c r="F2211" s="16">
        <f t="shared" si="4"/>
        <v>5887168</v>
      </c>
      <c r="G2211" s="16">
        <f t="shared" si="5"/>
        <v>-52565.16134</v>
      </c>
    </row>
    <row r="2212" ht="15.75" customHeight="1">
      <c r="A2212" s="15">
        <v>1680000.0</v>
      </c>
      <c r="B2212" s="16">
        <f t="shared" si="9"/>
        <v>638</v>
      </c>
      <c r="C2212" s="16">
        <f t="shared" si="1"/>
        <v>2357000</v>
      </c>
      <c r="D2212" s="16">
        <f t="shared" si="2"/>
        <v>2356362</v>
      </c>
      <c r="E2212" s="16">
        <f t="shared" si="3"/>
        <v>-3533905</v>
      </c>
      <c r="F2212" s="16">
        <f t="shared" si="4"/>
        <v>5891543</v>
      </c>
      <c r="G2212" s="16">
        <f t="shared" si="5"/>
        <v>-222565.1613</v>
      </c>
    </row>
    <row r="2213" ht="15.75" customHeight="1">
      <c r="A2213" s="15">
        <v>1290000.0</v>
      </c>
      <c r="B2213" s="16">
        <f t="shared" si="9"/>
        <v>638</v>
      </c>
      <c r="C2213" s="16">
        <f t="shared" si="1"/>
        <v>2362750</v>
      </c>
      <c r="D2213" s="16">
        <f t="shared" si="2"/>
        <v>2362112</v>
      </c>
      <c r="E2213" s="16">
        <f t="shared" si="3"/>
        <v>-3542530</v>
      </c>
      <c r="F2213" s="16">
        <f t="shared" si="4"/>
        <v>5905918</v>
      </c>
      <c r="G2213" s="16">
        <f t="shared" si="5"/>
        <v>-612565.1613</v>
      </c>
    </row>
    <row r="2214" ht="15.75" customHeight="1">
      <c r="A2214" s="15">
        <v>2600000.0</v>
      </c>
      <c r="B2214" s="16">
        <f t="shared" si="9"/>
        <v>638</v>
      </c>
      <c r="C2214" s="16">
        <f t="shared" si="1"/>
        <v>2368500</v>
      </c>
      <c r="D2214" s="16">
        <f t="shared" si="2"/>
        <v>2367862</v>
      </c>
      <c r="E2214" s="16">
        <f t="shared" si="3"/>
        <v>-3551155</v>
      </c>
      <c r="F2214" s="16">
        <f t="shared" si="4"/>
        <v>5920293</v>
      </c>
      <c r="G2214" s="16">
        <f t="shared" si="5"/>
        <v>697434.8387</v>
      </c>
    </row>
    <row r="2215" ht="15.75" customHeight="1">
      <c r="A2215" s="15">
        <v>850.0</v>
      </c>
      <c r="B2215" s="16">
        <f t="shared" si="9"/>
        <v>638</v>
      </c>
      <c r="C2215" s="16">
        <f t="shared" si="1"/>
        <v>2355250</v>
      </c>
      <c r="D2215" s="16">
        <f t="shared" si="2"/>
        <v>2354612</v>
      </c>
      <c r="E2215" s="16">
        <f t="shared" si="3"/>
        <v>-3531280</v>
      </c>
      <c r="F2215" s="16">
        <f t="shared" si="4"/>
        <v>5887168</v>
      </c>
      <c r="G2215" s="16">
        <f t="shared" si="5"/>
        <v>-1901715.161</v>
      </c>
    </row>
    <row r="2216" ht="15.75" customHeight="1">
      <c r="A2216" s="15">
        <v>3300000.0</v>
      </c>
      <c r="B2216" s="16">
        <f t="shared" si="9"/>
        <v>638</v>
      </c>
      <c r="C2216" s="16">
        <f t="shared" si="1"/>
        <v>2357000</v>
      </c>
      <c r="D2216" s="16">
        <f t="shared" si="2"/>
        <v>2356362</v>
      </c>
      <c r="E2216" s="16">
        <f t="shared" si="3"/>
        <v>-3533905</v>
      </c>
      <c r="F2216" s="16">
        <f t="shared" si="4"/>
        <v>5891543</v>
      </c>
      <c r="G2216" s="16">
        <f t="shared" si="5"/>
        <v>1397434.839</v>
      </c>
    </row>
    <row r="2217" ht="15.75" customHeight="1">
      <c r="A2217" s="15">
        <v>725.0</v>
      </c>
      <c r="B2217" s="16">
        <f t="shared" si="9"/>
        <v>638</v>
      </c>
      <c r="C2217" s="16">
        <f t="shared" si="1"/>
        <v>2351750</v>
      </c>
      <c r="D2217" s="16">
        <f t="shared" si="2"/>
        <v>2351112</v>
      </c>
      <c r="E2217" s="16">
        <f t="shared" si="3"/>
        <v>-3526030</v>
      </c>
      <c r="F2217" s="16">
        <f t="shared" si="4"/>
        <v>5878418</v>
      </c>
      <c r="G2217" s="16">
        <f t="shared" si="5"/>
        <v>-1901840.161</v>
      </c>
    </row>
    <row r="2218" ht="15.75" customHeight="1">
      <c r="A2218" s="15">
        <v>520.0</v>
      </c>
      <c r="B2218" s="16">
        <f t="shared" si="9"/>
        <v>638</v>
      </c>
      <c r="C2218" s="16">
        <f t="shared" si="1"/>
        <v>2353500</v>
      </c>
      <c r="D2218" s="16">
        <f t="shared" si="2"/>
        <v>2352862</v>
      </c>
      <c r="E2218" s="16">
        <f t="shared" si="3"/>
        <v>-3528655</v>
      </c>
      <c r="F2218" s="16">
        <f t="shared" si="4"/>
        <v>5882793</v>
      </c>
      <c r="G2218" s="16">
        <f t="shared" si="5"/>
        <v>-1902045.161</v>
      </c>
    </row>
    <row r="2219" ht="15.75" customHeight="1">
      <c r="A2219" s="15">
        <v>2550000.0</v>
      </c>
      <c r="B2219" s="16">
        <f t="shared" si="9"/>
        <v>638</v>
      </c>
      <c r="C2219" s="16">
        <f t="shared" si="1"/>
        <v>2355250</v>
      </c>
      <c r="D2219" s="16">
        <f t="shared" si="2"/>
        <v>2354612</v>
      </c>
      <c r="E2219" s="16">
        <f t="shared" si="3"/>
        <v>-3531280</v>
      </c>
      <c r="F2219" s="16">
        <f t="shared" si="4"/>
        <v>5887168</v>
      </c>
      <c r="G2219" s="16">
        <f t="shared" si="5"/>
        <v>647434.8387</v>
      </c>
    </row>
    <row r="2220" ht="15.75" customHeight="1">
      <c r="A2220" s="15">
        <v>1500000.0</v>
      </c>
      <c r="B2220" s="16">
        <f t="shared" si="9"/>
        <v>638</v>
      </c>
      <c r="C2220" s="16">
        <f t="shared" si="1"/>
        <v>2350000</v>
      </c>
      <c r="D2220" s="16">
        <f t="shared" si="2"/>
        <v>2349362</v>
      </c>
      <c r="E2220" s="16">
        <f t="shared" si="3"/>
        <v>-3523405</v>
      </c>
      <c r="F2220" s="16">
        <f t="shared" si="4"/>
        <v>5874043</v>
      </c>
      <c r="G2220" s="16">
        <f t="shared" si="5"/>
        <v>-402565.1613</v>
      </c>
    </row>
    <row r="2221" ht="15.75" customHeight="1">
      <c r="A2221" s="15">
        <v>1680000.0</v>
      </c>
      <c r="B2221" s="16">
        <f t="shared" si="9"/>
        <v>638</v>
      </c>
      <c r="C2221" s="16">
        <f t="shared" si="1"/>
        <v>2351750</v>
      </c>
      <c r="D2221" s="16">
        <f t="shared" si="2"/>
        <v>2351112</v>
      </c>
      <c r="E2221" s="16">
        <f t="shared" si="3"/>
        <v>-3526030</v>
      </c>
      <c r="F2221" s="16">
        <f t="shared" si="4"/>
        <v>5878418</v>
      </c>
      <c r="G2221" s="16">
        <f t="shared" si="5"/>
        <v>-222565.1613</v>
      </c>
    </row>
    <row r="2222" ht="15.75" customHeight="1">
      <c r="A2222" s="15">
        <v>1800000.0</v>
      </c>
      <c r="B2222" s="16">
        <f t="shared" si="9"/>
        <v>638</v>
      </c>
      <c r="C2222" s="16">
        <f t="shared" si="1"/>
        <v>2353500</v>
      </c>
      <c r="D2222" s="16">
        <f t="shared" si="2"/>
        <v>2352862</v>
      </c>
      <c r="E2222" s="16">
        <f t="shared" si="3"/>
        <v>-3528655</v>
      </c>
      <c r="F2222" s="16">
        <f t="shared" si="4"/>
        <v>5882793</v>
      </c>
      <c r="G2222" s="16">
        <f t="shared" si="5"/>
        <v>-102565.1613</v>
      </c>
    </row>
    <row r="2223" ht="15.75" customHeight="1">
      <c r="A2223" s="15">
        <v>730.0</v>
      </c>
      <c r="B2223" s="16">
        <f t="shared" si="9"/>
        <v>638</v>
      </c>
      <c r="C2223" s="16">
        <f t="shared" si="1"/>
        <v>2355250</v>
      </c>
      <c r="D2223" s="16">
        <f t="shared" si="2"/>
        <v>2354612</v>
      </c>
      <c r="E2223" s="16">
        <f t="shared" si="3"/>
        <v>-3531280</v>
      </c>
      <c r="F2223" s="16">
        <f t="shared" si="4"/>
        <v>5887168</v>
      </c>
      <c r="G2223" s="16">
        <f t="shared" si="5"/>
        <v>-1901835.161</v>
      </c>
    </row>
    <row r="2224" ht="15.75" customHeight="1">
      <c r="A2224" s="15">
        <v>638.0</v>
      </c>
      <c r="B2224" s="16">
        <f t="shared" si="9"/>
        <v>638</v>
      </c>
      <c r="C2224" s="16">
        <f t="shared" si="1"/>
        <v>2357000</v>
      </c>
      <c r="D2224" s="16">
        <f t="shared" si="2"/>
        <v>2356362</v>
      </c>
      <c r="E2224" s="16">
        <f t="shared" si="3"/>
        <v>-3533905</v>
      </c>
      <c r="F2224" s="16">
        <f t="shared" si="4"/>
        <v>5891543</v>
      </c>
      <c r="G2224" s="16">
        <f t="shared" si="5"/>
        <v>-1901927.161</v>
      </c>
    </row>
    <row r="2225" ht="15.75" customHeight="1">
      <c r="A2225" s="15">
        <v>780.0</v>
      </c>
      <c r="B2225" s="16">
        <f t="shared" si="9"/>
        <v>638</v>
      </c>
      <c r="C2225" s="16">
        <f t="shared" si="1"/>
        <v>2362750</v>
      </c>
      <c r="D2225" s="16">
        <f t="shared" si="2"/>
        <v>2362112</v>
      </c>
      <c r="E2225" s="16">
        <f t="shared" si="3"/>
        <v>-3542530</v>
      </c>
      <c r="F2225" s="16">
        <f t="shared" si="4"/>
        <v>5905918</v>
      </c>
      <c r="G2225" s="16">
        <f t="shared" si="5"/>
        <v>-1901785.161</v>
      </c>
    </row>
    <row r="2226" ht="15.75" customHeight="1">
      <c r="A2226" s="15">
        <v>460.0</v>
      </c>
      <c r="B2226" s="16">
        <f t="shared" si="9"/>
        <v>638</v>
      </c>
      <c r="C2226" s="16">
        <f t="shared" si="1"/>
        <v>2368500</v>
      </c>
      <c r="D2226" s="16">
        <f t="shared" si="2"/>
        <v>2367862</v>
      </c>
      <c r="E2226" s="16">
        <f t="shared" si="3"/>
        <v>-3551155</v>
      </c>
      <c r="F2226" s="16">
        <f t="shared" si="4"/>
        <v>5920293</v>
      </c>
      <c r="G2226" s="16">
        <f t="shared" si="5"/>
        <v>-1902105.161</v>
      </c>
    </row>
    <row r="2227" ht="15.75" customHeight="1">
      <c r="A2227" s="15">
        <v>530.0</v>
      </c>
      <c r="B2227" s="16">
        <f t="shared" si="9"/>
        <v>638</v>
      </c>
      <c r="C2227" s="16">
        <f t="shared" si="1"/>
        <v>2374250</v>
      </c>
      <c r="D2227" s="16">
        <f t="shared" si="2"/>
        <v>2373612</v>
      </c>
      <c r="E2227" s="16">
        <f t="shared" si="3"/>
        <v>-3559780</v>
      </c>
      <c r="F2227" s="16">
        <f t="shared" si="4"/>
        <v>5934668</v>
      </c>
      <c r="G2227" s="16">
        <f t="shared" si="5"/>
        <v>-1902035.161</v>
      </c>
    </row>
    <row r="2228" ht="15.75" customHeight="1">
      <c r="A2228" s="15">
        <v>530.0</v>
      </c>
      <c r="B2228" s="16">
        <f t="shared" si="9"/>
        <v>638</v>
      </c>
      <c r="C2228" s="16">
        <f t="shared" si="1"/>
        <v>2380000</v>
      </c>
      <c r="D2228" s="16">
        <f t="shared" si="2"/>
        <v>2379362</v>
      </c>
      <c r="E2228" s="16">
        <f t="shared" si="3"/>
        <v>-3568405</v>
      </c>
      <c r="F2228" s="16">
        <f t="shared" si="4"/>
        <v>5949043</v>
      </c>
      <c r="G2228" s="16">
        <f t="shared" si="5"/>
        <v>-1902035.161</v>
      </c>
    </row>
    <row r="2229" ht="15.75" customHeight="1">
      <c r="A2229" s="15">
        <v>518.0</v>
      </c>
      <c r="B2229" s="16">
        <f t="shared" si="9"/>
        <v>638</v>
      </c>
      <c r="C2229" s="16">
        <f t="shared" si="1"/>
        <v>2380000</v>
      </c>
      <c r="D2229" s="16">
        <f t="shared" si="2"/>
        <v>2379362</v>
      </c>
      <c r="E2229" s="16">
        <f t="shared" si="3"/>
        <v>-3568405</v>
      </c>
      <c r="F2229" s="16">
        <f t="shared" si="4"/>
        <v>5949043</v>
      </c>
      <c r="G2229" s="16">
        <f t="shared" si="5"/>
        <v>-1902047.161</v>
      </c>
    </row>
    <row r="2230" ht="15.75" customHeight="1">
      <c r="A2230" s="15">
        <v>1200000.0</v>
      </c>
      <c r="B2230" s="16">
        <f t="shared" si="9"/>
        <v>639</v>
      </c>
      <c r="C2230" s="16">
        <f t="shared" si="1"/>
        <v>2380000</v>
      </c>
      <c r="D2230" s="16">
        <f t="shared" si="2"/>
        <v>2379361</v>
      </c>
      <c r="E2230" s="16">
        <f t="shared" si="3"/>
        <v>-3568402.5</v>
      </c>
      <c r="F2230" s="16">
        <f t="shared" si="4"/>
        <v>5949041.5</v>
      </c>
      <c r="G2230" s="16">
        <f t="shared" si="5"/>
        <v>-702565.1613</v>
      </c>
    </row>
    <row r="2231" ht="15.75" customHeight="1">
      <c r="A2231" s="15">
        <v>4500000.0</v>
      </c>
      <c r="B2231" s="16">
        <f t="shared" si="9"/>
        <v>638.5</v>
      </c>
      <c r="C2231" s="16">
        <f t="shared" si="1"/>
        <v>2380000</v>
      </c>
      <c r="D2231" s="16">
        <f t="shared" si="2"/>
        <v>2379361.5</v>
      </c>
      <c r="E2231" s="16">
        <f t="shared" si="3"/>
        <v>-3568403.75</v>
      </c>
      <c r="F2231" s="16">
        <f t="shared" si="4"/>
        <v>5949042.25</v>
      </c>
      <c r="G2231" s="16">
        <f t="shared" si="5"/>
        <v>2597434.839</v>
      </c>
    </row>
    <row r="2232" ht="15.75" customHeight="1">
      <c r="A2232" s="15">
        <v>1650000.0</v>
      </c>
      <c r="B2232" s="16">
        <f t="shared" si="9"/>
        <v>638</v>
      </c>
      <c r="C2232" s="16">
        <f t="shared" si="1"/>
        <v>2380000</v>
      </c>
      <c r="D2232" s="16">
        <f t="shared" si="2"/>
        <v>2379362</v>
      </c>
      <c r="E2232" s="16">
        <f t="shared" si="3"/>
        <v>-3568405</v>
      </c>
      <c r="F2232" s="16">
        <f t="shared" si="4"/>
        <v>5949043</v>
      </c>
      <c r="G2232" s="16">
        <f t="shared" si="5"/>
        <v>-252565.1613</v>
      </c>
    </row>
    <row r="2233" ht="15.75" customHeight="1">
      <c r="A2233" s="15">
        <v>1500000.0</v>
      </c>
      <c r="B2233" s="16">
        <f t="shared" si="9"/>
        <v>638</v>
      </c>
      <c r="C2233" s="16">
        <f t="shared" si="1"/>
        <v>2380000</v>
      </c>
      <c r="D2233" s="16">
        <f t="shared" si="2"/>
        <v>2379362</v>
      </c>
      <c r="E2233" s="16">
        <f t="shared" si="3"/>
        <v>-3568405</v>
      </c>
      <c r="F2233" s="16">
        <f t="shared" si="4"/>
        <v>5949043</v>
      </c>
      <c r="G2233" s="16">
        <f t="shared" si="5"/>
        <v>-402565.1613</v>
      </c>
    </row>
    <row r="2234" ht="15.75" customHeight="1">
      <c r="A2234" s="15">
        <v>1260000.0</v>
      </c>
      <c r="B2234" s="16">
        <f t="shared" si="9"/>
        <v>638</v>
      </c>
      <c r="C2234" s="16">
        <f t="shared" si="1"/>
        <v>2380000</v>
      </c>
      <c r="D2234" s="16">
        <f t="shared" si="2"/>
        <v>2379362</v>
      </c>
      <c r="E2234" s="16">
        <f t="shared" si="3"/>
        <v>-3568405</v>
      </c>
      <c r="F2234" s="16">
        <f t="shared" si="4"/>
        <v>5949043</v>
      </c>
      <c r="G2234" s="16">
        <f t="shared" si="5"/>
        <v>-642565.1613</v>
      </c>
    </row>
    <row r="2235" ht="15.75" customHeight="1">
      <c r="A2235" s="15">
        <v>6700000.0</v>
      </c>
      <c r="B2235" s="16">
        <f t="shared" si="9"/>
        <v>638</v>
      </c>
      <c r="C2235" s="16">
        <f t="shared" si="1"/>
        <v>2380000</v>
      </c>
      <c r="D2235" s="16">
        <f t="shared" si="2"/>
        <v>2379362</v>
      </c>
      <c r="E2235" s="16">
        <f t="shared" si="3"/>
        <v>-3568405</v>
      </c>
      <c r="F2235" s="16">
        <f t="shared" si="4"/>
        <v>5949043</v>
      </c>
      <c r="G2235" s="16">
        <f t="shared" si="5"/>
        <v>4797434.839</v>
      </c>
    </row>
    <row r="2236" ht="15.75" customHeight="1">
      <c r="A2236" s="15">
        <v>1400000.0</v>
      </c>
      <c r="B2236" s="16">
        <f t="shared" si="9"/>
        <v>638</v>
      </c>
      <c r="C2236" s="16">
        <f t="shared" si="1"/>
        <v>2380000</v>
      </c>
      <c r="D2236" s="16">
        <f t="shared" si="2"/>
        <v>2379362</v>
      </c>
      <c r="E2236" s="16">
        <f t="shared" si="3"/>
        <v>-3568405</v>
      </c>
      <c r="F2236" s="16">
        <f t="shared" si="4"/>
        <v>5949043</v>
      </c>
      <c r="G2236" s="16">
        <f t="shared" si="5"/>
        <v>-502565.1613</v>
      </c>
    </row>
    <row r="2237" ht="15.75" customHeight="1">
      <c r="A2237" s="15">
        <v>1350000.0</v>
      </c>
      <c r="B2237" s="16">
        <f t="shared" si="9"/>
        <v>638</v>
      </c>
      <c r="C2237" s="16">
        <f t="shared" si="1"/>
        <v>2380000</v>
      </c>
      <c r="D2237" s="16">
        <f t="shared" si="2"/>
        <v>2379362</v>
      </c>
      <c r="E2237" s="16">
        <f t="shared" si="3"/>
        <v>-3568405</v>
      </c>
      <c r="F2237" s="16">
        <f t="shared" si="4"/>
        <v>5949043</v>
      </c>
      <c r="G2237" s="16">
        <f t="shared" si="5"/>
        <v>-552565.1613</v>
      </c>
    </row>
    <row r="2238" ht="15.75" customHeight="1">
      <c r="A2238" s="15">
        <v>790.0</v>
      </c>
      <c r="B2238" s="16">
        <f t="shared" si="9"/>
        <v>638</v>
      </c>
      <c r="C2238" s="16">
        <f t="shared" si="1"/>
        <v>2380000</v>
      </c>
      <c r="D2238" s="16">
        <f t="shared" si="2"/>
        <v>2379362</v>
      </c>
      <c r="E2238" s="16">
        <f t="shared" si="3"/>
        <v>-3568405</v>
      </c>
      <c r="F2238" s="16">
        <f t="shared" si="4"/>
        <v>5949043</v>
      </c>
      <c r="G2238" s="16">
        <f t="shared" si="5"/>
        <v>-1901775.161</v>
      </c>
    </row>
    <row r="2239" ht="15.75" customHeight="1">
      <c r="A2239" s="15">
        <v>1460000.0</v>
      </c>
      <c r="B2239" s="16">
        <f t="shared" si="9"/>
        <v>638</v>
      </c>
      <c r="C2239" s="16">
        <f t="shared" si="1"/>
        <v>2380000</v>
      </c>
      <c r="D2239" s="16">
        <f t="shared" si="2"/>
        <v>2379362</v>
      </c>
      <c r="E2239" s="16">
        <f t="shared" si="3"/>
        <v>-3568405</v>
      </c>
      <c r="F2239" s="16">
        <f t="shared" si="4"/>
        <v>5949043</v>
      </c>
      <c r="G2239" s="16">
        <f t="shared" si="5"/>
        <v>-442565.1613</v>
      </c>
    </row>
    <row r="2240" ht="15.75" customHeight="1">
      <c r="A2240" s="15">
        <v>4100000.0</v>
      </c>
      <c r="B2240" s="16">
        <f t="shared" si="9"/>
        <v>638</v>
      </c>
      <c r="C2240" s="16">
        <f t="shared" si="1"/>
        <v>2380000</v>
      </c>
      <c r="D2240" s="16">
        <f t="shared" si="2"/>
        <v>2379362</v>
      </c>
      <c r="E2240" s="16">
        <f t="shared" si="3"/>
        <v>-3568405</v>
      </c>
      <c r="F2240" s="16">
        <f t="shared" si="4"/>
        <v>5949043</v>
      </c>
      <c r="G2240" s="16">
        <f t="shared" si="5"/>
        <v>2197434.839</v>
      </c>
    </row>
    <row r="2241" ht="15.75" customHeight="1">
      <c r="A2241" s="15">
        <v>8300000.0</v>
      </c>
      <c r="B2241" s="16">
        <f t="shared" si="9"/>
        <v>638</v>
      </c>
      <c r="C2241" s="16">
        <f t="shared" si="1"/>
        <v>2380000</v>
      </c>
      <c r="D2241" s="16">
        <f t="shared" si="2"/>
        <v>2379362</v>
      </c>
      <c r="E2241" s="16">
        <f t="shared" si="3"/>
        <v>-3568405</v>
      </c>
      <c r="F2241" s="16">
        <f t="shared" si="4"/>
        <v>5949043</v>
      </c>
      <c r="G2241" s="16">
        <f t="shared" si="5"/>
        <v>6397434.839</v>
      </c>
    </row>
    <row r="2242" ht="15.75" customHeight="1">
      <c r="A2242" s="15">
        <v>2550000.0</v>
      </c>
      <c r="B2242" s="16">
        <f t="shared" si="9"/>
        <v>638</v>
      </c>
      <c r="C2242" s="16">
        <f t="shared" si="1"/>
        <v>2368500</v>
      </c>
      <c r="D2242" s="16">
        <f t="shared" si="2"/>
        <v>2367862</v>
      </c>
      <c r="E2242" s="16">
        <f t="shared" si="3"/>
        <v>-3551155</v>
      </c>
      <c r="F2242" s="16">
        <f t="shared" si="4"/>
        <v>5920293</v>
      </c>
      <c r="G2242" s="16">
        <f t="shared" si="5"/>
        <v>647434.8387</v>
      </c>
    </row>
    <row r="2243" ht="15.75" customHeight="1">
      <c r="A2243" s="15">
        <v>1750000.0</v>
      </c>
      <c r="B2243" s="16">
        <f t="shared" si="9"/>
        <v>638</v>
      </c>
      <c r="C2243" s="16">
        <f t="shared" si="1"/>
        <v>2355250</v>
      </c>
      <c r="D2243" s="16">
        <f t="shared" si="2"/>
        <v>2354612</v>
      </c>
      <c r="E2243" s="16">
        <f t="shared" si="3"/>
        <v>-3531280</v>
      </c>
      <c r="F2243" s="16">
        <f t="shared" si="4"/>
        <v>5887168</v>
      </c>
      <c r="G2243" s="16">
        <f t="shared" si="5"/>
        <v>-152565.1613</v>
      </c>
    </row>
    <row r="2244" ht="15.75" customHeight="1">
      <c r="A2244" s="15">
        <v>2200000.0</v>
      </c>
      <c r="B2244" s="16">
        <f t="shared" si="9"/>
        <v>638</v>
      </c>
      <c r="C2244" s="16">
        <f t="shared" si="1"/>
        <v>2357000</v>
      </c>
      <c r="D2244" s="16">
        <f t="shared" si="2"/>
        <v>2356362</v>
      </c>
      <c r="E2244" s="16">
        <f t="shared" si="3"/>
        <v>-3533905</v>
      </c>
      <c r="F2244" s="16">
        <f t="shared" si="4"/>
        <v>5891543</v>
      </c>
      <c r="G2244" s="16">
        <f t="shared" si="5"/>
        <v>297434.8387</v>
      </c>
    </row>
    <row r="2245" ht="15.75" customHeight="1">
      <c r="A2245" s="15">
        <v>3900000.0</v>
      </c>
      <c r="B2245" s="16">
        <f t="shared" si="9"/>
        <v>638</v>
      </c>
      <c r="C2245" s="16">
        <f t="shared" si="1"/>
        <v>2362750</v>
      </c>
      <c r="D2245" s="16">
        <f t="shared" si="2"/>
        <v>2362112</v>
      </c>
      <c r="E2245" s="16">
        <f t="shared" si="3"/>
        <v>-3542530</v>
      </c>
      <c r="F2245" s="16">
        <f t="shared" si="4"/>
        <v>5905918</v>
      </c>
      <c r="G2245" s="16">
        <f t="shared" si="5"/>
        <v>1997434.839</v>
      </c>
    </row>
    <row r="2246" ht="15.75" customHeight="1">
      <c r="A2246" s="15">
        <v>3600000.0</v>
      </c>
      <c r="B2246" s="16">
        <f t="shared" si="9"/>
        <v>638</v>
      </c>
      <c r="C2246" s="16">
        <f t="shared" si="1"/>
        <v>2353500</v>
      </c>
      <c r="D2246" s="16">
        <f t="shared" si="2"/>
        <v>2352862</v>
      </c>
      <c r="E2246" s="16">
        <f t="shared" si="3"/>
        <v>-3528655</v>
      </c>
      <c r="F2246" s="16">
        <f t="shared" si="4"/>
        <v>5882793</v>
      </c>
      <c r="G2246" s="16">
        <f t="shared" si="5"/>
        <v>1697434.839</v>
      </c>
    </row>
    <row r="2247" ht="15.75" customHeight="1">
      <c r="A2247" s="15">
        <v>1480000.0</v>
      </c>
      <c r="B2247" s="16">
        <f t="shared" si="9"/>
        <v>638</v>
      </c>
      <c r="C2247" s="16">
        <f t="shared" si="1"/>
        <v>2350000</v>
      </c>
      <c r="D2247" s="16">
        <f t="shared" si="2"/>
        <v>2349362</v>
      </c>
      <c r="E2247" s="16">
        <f t="shared" si="3"/>
        <v>-3523405</v>
      </c>
      <c r="F2247" s="16">
        <f t="shared" si="4"/>
        <v>5874043</v>
      </c>
      <c r="G2247" s="16">
        <f t="shared" si="5"/>
        <v>-422565.1613</v>
      </c>
    </row>
    <row r="2248" ht="15.75" customHeight="1">
      <c r="A2248" s="15">
        <v>488.0</v>
      </c>
      <c r="B2248" s="16">
        <f t="shared" si="9"/>
        <v>638</v>
      </c>
      <c r="C2248" s="16">
        <f t="shared" si="1"/>
        <v>2350000</v>
      </c>
      <c r="D2248" s="16">
        <f t="shared" si="2"/>
        <v>2349362</v>
      </c>
      <c r="E2248" s="16">
        <f t="shared" si="3"/>
        <v>-3523405</v>
      </c>
      <c r="F2248" s="16">
        <f t="shared" si="4"/>
        <v>5874043</v>
      </c>
      <c r="G2248" s="16">
        <f t="shared" si="5"/>
        <v>-1902077.161</v>
      </c>
    </row>
    <row r="2249" ht="15.75" customHeight="1">
      <c r="A2249" s="15">
        <v>430.0</v>
      </c>
      <c r="B2249" s="16">
        <f t="shared" si="9"/>
        <v>638</v>
      </c>
      <c r="C2249" s="16">
        <f t="shared" si="1"/>
        <v>2351750</v>
      </c>
      <c r="D2249" s="16">
        <f t="shared" si="2"/>
        <v>2351112</v>
      </c>
      <c r="E2249" s="16">
        <f t="shared" si="3"/>
        <v>-3526030</v>
      </c>
      <c r="F2249" s="16">
        <f t="shared" si="4"/>
        <v>5878418</v>
      </c>
      <c r="G2249" s="16">
        <f t="shared" si="5"/>
        <v>-1902135.161</v>
      </c>
    </row>
    <row r="2250" ht="15.75" customHeight="1">
      <c r="A2250" s="15">
        <v>1200000.0</v>
      </c>
      <c r="B2250" s="16">
        <f t="shared" si="9"/>
        <v>638</v>
      </c>
      <c r="C2250" s="16">
        <f t="shared" si="1"/>
        <v>2353500</v>
      </c>
      <c r="D2250" s="16">
        <f t="shared" si="2"/>
        <v>2352862</v>
      </c>
      <c r="E2250" s="16">
        <f t="shared" si="3"/>
        <v>-3528655</v>
      </c>
      <c r="F2250" s="16">
        <f t="shared" si="4"/>
        <v>5882793</v>
      </c>
      <c r="G2250" s="16">
        <f t="shared" si="5"/>
        <v>-702565.1613</v>
      </c>
    </row>
    <row r="2251" ht="15.75" customHeight="1">
      <c r="A2251" s="15">
        <v>4599999.0</v>
      </c>
      <c r="B2251" s="16">
        <f t="shared" si="9"/>
        <v>638</v>
      </c>
      <c r="C2251" s="16">
        <f t="shared" si="1"/>
        <v>2355250</v>
      </c>
      <c r="D2251" s="16">
        <f t="shared" si="2"/>
        <v>2354612</v>
      </c>
      <c r="E2251" s="16">
        <f t="shared" si="3"/>
        <v>-3531280</v>
      </c>
      <c r="F2251" s="16">
        <f t="shared" si="4"/>
        <v>5887168</v>
      </c>
      <c r="G2251" s="16">
        <f t="shared" si="5"/>
        <v>2697433.839</v>
      </c>
    </row>
    <row r="2252" ht="15.75" customHeight="1">
      <c r="A2252" s="15">
        <v>500.0</v>
      </c>
      <c r="B2252" s="16">
        <f t="shared" si="9"/>
        <v>638</v>
      </c>
      <c r="C2252" s="16">
        <f t="shared" si="1"/>
        <v>2350000</v>
      </c>
      <c r="D2252" s="16">
        <f t="shared" si="2"/>
        <v>2349362</v>
      </c>
      <c r="E2252" s="16">
        <f t="shared" si="3"/>
        <v>-3523405</v>
      </c>
      <c r="F2252" s="16">
        <f t="shared" si="4"/>
        <v>5874043</v>
      </c>
      <c r="G2252" s="16">
        <f t="shared" si="5"/>
        <v>-1902065.161</v>
      </c>
    </row>
    <row r="2253" ht="15.75" customHeight="1">
      <c r="A2253" s="15">
        <v>1734000.0</v>
      </c>
      <c r="B2253" s="16">
        <f t="shared" si="9"/>
        <v>638</v>
      </c>
      <c r="C2253" s="16">
        <f t="shared" si="1"/>
        <v>2351750</v>
      </c>
      <c r="D2253" s="16">
        <f t="shared" si="2"/>
        <v>2351112</v>
      </c>
      <c r="E2253" s="16">
        <f t="shared" si="3"/>
        <v>-3526030</v>
      </c>
      <c r="F2253" s="16">
        <f t="shared" si="4"/>
        <v>5878418</v>
      </c>
      <c r="G2253" s="16">
        <f t="shared" si="5"/>
        <v>-168565.1613</v>
      </c>
    </row>
    <row r="2254" ht="15.75" customHeight="1">
      <c r="A2254" s="15">
        <v>7570450.0</v>
      </c>
      <c r="B2254" s="16">
        <f t="shared" si="9"/>
        <v>638</v>
      </c>
      <c r="C2254" s="16">
        <f t="shared" si="1"/>
        <v>2353500</v>
      </c>
      <c r="D2254" s="16">
        <f t="shared" si="2"/>
        <v>2352862</v>
      </c>
      <c r="E2254" s="16">
        <f t="shared" si="3"/>
        <v>-3528655</v>
      </c>
      <c r="F2254" s="16">
        <f t="shared" si="4"/>
        <v>5882793</v>
      </c>
      <c r="G2254" s="16">
        <f t="shared" si="5"/>
        <v>5667884.839</v>
      </c>
    </row>
    <row r="2255" ht="15.75" customHeight="1">
      <c r="A2255" s="15">
        <v>1130000.0</v>
      </c>
      <c r="B2255" s="16">
        <f t="shared" si="9"/>
        <v>638</v>
      </c>
      <c r="C2255" s="16">
        <f t="shared" si="1"/>
        <v>2350000</v>
      </c>
      <c r="D2255" s="16">
        <f t="shared" si="2"/>
        <v>2349362</v>
      </c>
      <c r="E2255" s="16">
        <f t="shared" si="3"/>
        <v>-3523405</v>
      </c>
      <c r="F2255" s="16">
        <f t="shared" si="4"/>
        <v>5874043</v>
      </c>
      <c r="G2255" s="16">
        <f t="shared" si="5"/>
        <v>-772565.1613</v>
      </c>
    </row>
    <row r="2256" ht="15.75" customHeight="1">
      <c r="A2256" s="15">
        <v>2350000.0</v>
      </c>
      <c r="B2256" s="16">
        <f t="shared" si="9"/>
        <v>638</v>
      </c>
      <c r="C2256" s="16">
        <f t="shared" si="1"/>
        <v>2350000</v>
      </c>
      <c r="D2256" s="16">
        <f t="shared" si="2"/>
        <v>2349362</v>
      </c>
      <c r="E2256" s="16">
        <f t="shared" si="3"/>
        <v>-3523405</v>
      </c>
      <c r="F2256" s="16">
        <f t="shared" si="4"/>
        <v>5874043</v>
      </c>
      <c r="G2256" s="16">
        <f t="shared" si="5"/>
        <v>447434.8387</v>
      </c>
    </row>
    <row r="2257" ht="15.75" customHeight="1">
      <c r="A2257" s="15">
        <v>4100000.0</v>
      </c>
      <c r="B2257" s="16">
        <f t="shared" si="9"/>
        <v>638</v>
      </c>
      <c r="C2257" s="16">
        <f t="shared" si="1"/>
        <v>2351750</v>
      </c>
      <c r="D2257" s="16">
        <f t="shared" si="2"/>
        <v>2351112</v>
      </c>
      <c r="E2257" s="16">
        <f t="shared" si="3"/>
        <v>-3526030</v>
      </c>
      <c r="F2257" s="16">
        <f t="shared" si="4"/>
        <v>5878418</v>
      </c>
      <c r="G2257" s="16">
        <f t="shared" si="5"/>
        <v>2197434.839</v>
      </c>
    </row>
    <row r="2258" ht="15.75" customHeight="1">
      <c r="A2258" s="15">
        <v>2000000.0</v>
      </c>
      <c r="B2258" s="16">
        <f t="shared" si="9"/>
        <v>638</v>
      </c>
      <c r="C2258" s="16">
        <f t="shared" si="1"/>
        <v>2350000</v>
      </c>
      <c r="D2258" s="16">
        <f t="shared" si="2"/>
        <v>2349362</v>
      </c>
      <c r="E2258" s="16">
        <f t="shared" si="3"/>
        <v>-3523405</v>
      </c>
      <c r="F2258" s="16">
        <f t="shared" si="4"/>
        <v>5874043</v>
      </c>
      <c r="G2258" s="16">
        <f t="shared" si="5"/>
        <v>97434.83866</v>
      </c>
    </row>
    <row r="2259" ht="15.75" customHeight="1">
      <c r="A2259" s="15">
        <v>2757725.0</v>
      </c>
      <c r="B2259" s="16">
        <f t="shared" si="9"/>
        <v>638</v>
      </c>
      <c r="C2259" s="16">
        <f t="shared" si="1"/>
        <v>2350000</v>
      </c>
      <c r="D2259" s="16">
        <f t="shared" si="2"/>
        <v>2349362</v>
      </c>
      <c r="E2259" s="16">
        <f t="shared" si="3"/>
        <v>-3523405</v>
      </c>
      <c r="F2259" s="16">
        <f t="shared" si="4"/>
        <v>5874043</v>
      </c>
      <c r="G2259" s="16">
        <f t="shared" si="5"/>
        <v>855159.8387</v>
      </c>
    </row>
    <row r="2260" ht="15.75" customHeight="1">
      <c r="A2260" s="15">
        <v>3259200.0</v>
      </c>
      <c r="B2260" s="16">
        <f t="shared" si="9"/>
        <v>638</v>
      </c>
      <c r="C2260" s="16">
        <f t="shared" si="1"/>
        <v>2350000</v>
      </c>
      <c r="D2260" s="16">
        <f t="shared" si="2"/>
        <v>2349362</v>
      </c>
      <c r="E2260" s="16">
        <f t="shared" si="3"/>
        <v>-3523405</v>
      </c>
      <c r="F2260" s="16">
        <f t="shared" si="4"/>
        <v>5874043</v>
      </c>
      <c r="G2260" s="16">
        <f t="shared" si="5"/>
        <v>1356634.839</v>
      </c>
    </row>
    <row r="2261" ht="15.75" customHeight="1">
      <c r="A2261" s="15">
        <v>1600000.0</v>
      </c>
      <c r="B2261" s="16">
        <f t="shared" si="9"/>
        <v>637.25</v>
      </c>
      <c r="C2261" s="16">
        <f t="shared" si="1"/>
        <v>2350000</v>
      </c>
      <c r="D2261" s="16">
        <f t="shared" si="2"/>
        <v>2349362.75</v>
      </c>
      <c r="E2261" s="16">
        <f t="shared" si="3"/>
        <v>-3523406.875</v>
      </c>
      <c r="F2261" s="16">
        <f t="shared" si="4"/>
        <v>5874044.125</v>
      </c>
      <c r="G2261" s="16">
        <f t="shared" si="5"/>
        <v>-302565.1613</v>
      </c>
    </row>
    <row r="2262" ht="15.75" customHeight="1">
      <c r="A2262" s="15">
        <v>1200000.0</v>
      </c>
      <c r="B2262" s="16">
        <f t="shared" si="9"/>
        <v>636.5</v>
      </c>
      <c r="C2262" s="16">
        <f t="shared" si="1"/>
        <v>2350000</v>
      </c>
      <c r="D2262" s="16">
        <f t="shared" si="2"/>
        <v>2349363.5</v>
      </c>
      <c r="E2262" s="16">
        <f t="shared" si="3"/>
        <v>-3523408.75</v>
      </c>
      <c r="F2262" s="16">
        <f t="shared" si="4"/>
        <v>5874045.25</v>
      </c>
      <c r="G2262" s="16">
        <f t="shared" si="5"/>
        <v>-702565.1613</v>
      </c>
    </row>
    <row r="2263" ht="15.75" customHeight="1">
      <c r="A2263" s="15">
        <v>900.0</v>
      </c>
      <c r="B2263" s="16">
        <f t="shared" si="9"/>
        <v>635.75</v>
      </c>
      <c r="C2263" s="16">
        <f t="shared" si="1"/>
        <v>2350000</v>
      </c>
      <c r="D2263" s="16">
        <f t="shared" si="2"/>
        <v>2349364.25</v>
      </c>
      <c r="E2263" s="16">
        <f t="shared" si="3"/>
        <v>-3523410.625</v>
      </c>
      <c r="F2263" s="16">
        <f t="shared" si="4"/>
        <v>5874046.375</v>
      </c>
      <c r="G2263" s="16">
        <f t="shared" si="5"/>
        <v>-1901665.161</v>
      </c>
    </row>
    <row r="2264" ht="15.75" customHeight="1">
      <c r="A2264" s="15">
        <v>1000000.0</v>
      </c>
      <c r="B2264" s="16">
        <f t="shared" si="9"/>
        <v>635</v>
      </c>
      <c r="C2264" s="16">
        <f t="shared" si="1"/>
        <v>2350000</v>
      </c>
      <c r="D2264" s="16">
        <f t="shared" si="2"/>
        <v>2349365</v>
      </c>
      <c r="E2264" s="16">
        <f t="shared" si="3"/>
        <v>-3523412.5</v>
      </c>
      <c r="F2264" s="16">
        <f t="shared" si="4"/>
        <v>5874047.5</v>
      </c>
      <c r="G2264" s="16">
        <f t="shared" si="5"/>
        <v>-902565.1613</v>
      </c>
    </row>
    <row r="2265" ht="15.75" customHeight="1">
      <c r="A2265" s="15">
        <v>430.0</v>
      </c>
      <c r="B2265" s="16">
        <f t="shared" si="9"/>
        <v>633.75</v>
      </c>
      <c r="C2265" s="16">
        <f t="shared" si="1"/>
        <v>2350000</v>
      </c>
      <c r="D2265" s="16">
        <f t="shared" si="2"/>
        <v>2349366.25</v>
      </c>
      <c r="E2265" s="16">
        <f t="shared" si="3"/>
        <v>-3523415.625</v>
      </c>
      <c r="F2265" s="16">
        <f t="shared" si="4"/>
        <v>5874049.375</v>
      </c>
      <c r="G2265" s="16">
        <f t="shared" si="5"/>
        <v>-1902135.161</v>
      </c>
    </row>
    <row r="2266" ht="15.75" customHeight="1">
      <c r="A2266" s="15">
        <v>850.0</v>
      </c>
      <c r="B2266" s="16">
        <f t="shared" si="9"/>
        <v>636.5</v>
      </c>
      <c r="C2266" s="16">
        <f t="shared" si="1"/>
        <v>2350000</v>
      </c>
      <c r="D2266" s="16">
        <f t="shared" si="2"/>
        <v>2349363.5</v>
      </c>
      <c r="E2266" s="16">
        <f t="shared" si="3"/>
        <v>-3523408.75</v>
      </c>
      <c r="F2266" s="16">
        <f t="shared" si="4"/>
        <v>5874045.25</v>
      </c>
      <c r="G2266" s="16">
        <f t="shared" si="5"/>
        <v>-1901715.161</v>
      </c>
    </row>
    <row r="2267" ht="15.75" customHeight="1">
      <c r="A2267" s="15">
        <v>860.0</v>
      </c>
      <c r="B2267" s="16">
        <f t="shared" si="9"/>
        <v>635.75</v>
      </c>
      <c r="C2267" s="16">
        <f t="shared" si="1"/>
        <v>2350000</v>
      </c>
      <c r="D2267" s="16">
        <f t="shared" si="2"/>
        <v>2349364.25</v>
      </c>
      <c r="E2267" s="16">
        <f t="shared" si="3"/>
        <v>-3523410.625</v>
      </c>
      <c r="F2267" s="16">
        <f t="shared" si="4"/>
        <v>5874046.375</v>
      </c>
      <c r="G2267" s="16">
        <f t="shared" si="5"/>
        <v>-1901705.161</v>
      </c>
    </row>
    <row r="2268" ht="15.75" customHeight="1">
      <c r="A2268" s="15">
        <v>855.0</v>
      </c>
      <c r="B2268" s="16">
        <f t="shared" si="9"/>
        <v>635</v>
      </c>
      <c r="C2268" s="16">
        <f t="shared" si="1"/>
        <v>2350000</v>
      </c>
      <c r="D2268" s="16">
        <f t="shared" si="2"/>
        <v>2349365</v>
      </c>
      <c r="E2268" s="16">
        <f t="shared" si="3"/>
        <v>-3523412.5</v>
      </c>
      <c r="F2268" s="16">
        <f t="shared" si="4"/>
        <v>5874047.5</v>
      </c>
      <c r="G2268" s="16">
        <f t="shared" si="5"/>
        <v>-1901710.161</v>
      </c>
    </row>
    <row r="2269" ht="15.75" customHeight="1">
      <c r="A2269" s="15">
        <v>1250000.0</v>
      </c>
      <c r="B2269" s="16">
        <f t="shared" si="9"/>
        <v>633.75</v>
      </c>
      <c r="C2269" s="16">
        <f t="shared" si="1"/>
        <v>2351750</v>
      </c>
      <c r="D2269" s="16">
        <f t="shared" si="2"/>
        <v>2351116.25</v>
      </c>
      <c r="E2269" s="16">
        <f t="shared" si="3"/>
        <v>-3526040.625</v>
      </c>
      <c r="F2269" s="16">
        <f t="shared" si="4"/>
        <v>5878424.375</v>
      </c>
      <c r="G2269" s="16">
        <f t="shared" si="5"/>
        <v>-652565.1613</v>
      </c>
    </row>
    <row r="2270" ht="15.75" customHeight="1">
      <c r="A2270" s="15">
        <v>970.0</v>
      </c>
      <c r="B2270" s="16">
        <f t="shared" si="9"/>
        <v>632.5</v>
      </c>
      <c r="C2270" s="16">
        <f t="shared" si="1"/>
        <v>2353500</v>
      </c>
      <c r="D2270" s="16">
        <f t="shared" si="2"/>
        <v>2352867.5</v>
      </c>
      <c r="E2270" s="16">
        <f t="shared" si="3"/>
        <v>-3528668.75</v>
      </c>
      <c r="F2270" s="16">
        <f t="shared" si="4"/>
        <v>5882801.25</v>
      </c>
      <c r="G2270" s="16">
        <f t="shared" si="5"/>
        <v>-1901595.161</v>
      </c>
    </row>
    <row r="2271" ht="15.75" customHeight="1">
      <c r="A2271" s="15">
        <v>925.0</v>
      </c>
      <c r="B2271" s="16">
        <f t="shared" si="9"/>
        <v>631.25</v>
      </c>
      <c r="C2271" s="16">
        <f t="shared" si="1"/>
        <v>2355250</v>
      </c>
      <c r="D2271" s="16">
        <f t="shared" si="2"/>
        <v>2354618.75</v>
      </c>
      <c r="E2271" s="16">
        <f t="shared" si="3"/>
        <v>-3531296.875</v>
      </c>
      <c r="F2271" s="16">
        <f t="shared" si="4"/>
        <v>5887178.125</v>
      </c>
      <c r="G2271" s="16">
        <f t="shared" si="5"/>
        <v>-1901640.161</v>
      </c>
    </row>
    <row r="2272" ht="15.75" customHeight="1">
      <c r="A2272" s="15">
        <v>579.0</v>
      </c>
      <c r="B2272" s="16">
        <f t="shared" si="9"/>
        <v>630</v>
      </c>
      <c r="C2272" s="16">
        <f t="shared" si="1"/>
        <v>2357000</v>
      </c>
      <c r="D2272" s="16">
        <f t="shared" si="2"/>
        <v>2356370</v>
      </c>
      <c r="E2272" s="16">
        <f t="shared" si="3"/>
        <v>-3533925</v>
      </c>
      <c r="F2272" s="16">
        <f t="shared" si="4"/>
        <v>5891555</v>
      </c>
      <c r="G2272" s="16">
        <f t="shared" si="5"/>
        <v>-1901986.161</v>
      </c>
    </row>
    <row r="2273" ht="15.75" customHeight="1">
      <c r="A2273" s="15">
        <v>479.0</v>
      </c>
      <c r="B2273" s="16">
        <f t="shared" si="9"/>
        <v>633.75</v>
      </c>
      <c r="C2273" s="16">
        <f t="shared" si="1"/>
        <v>2362750</v>
      </c>
      <c r="D2273" s="16">
        <f t="shared" si="2"/>
        <v>2362116.25</v>
      </c>
      <c r="E2273" s="16">
        <f t="shared" si="3"/>
        <v>-3542540.625</v>
      </c>
      <c r="F2273" s="16">
        <f t="shared" si="4"/>
        <v>5905924.375</v>
      </c>
      <c r="G2273" s="16">
        <f t="shared" si="5"/>
        <v>-1902086.161</v>
      </c>
    </row>
    <row r="2274" ht="15.75" customHeight="1">
      <c r="A2274" s="15">
        <v>510.0</v>
      </c>
      <c r="B2274" s="16">
        <f t="shared" si="9"/>
        <v>636.5</v>
      </c>
      <c r="C2274" s="16">
        <f t="shared" si="1"/>
        <v>2368500</v>
      </c>
      <c r="D2274" s="16">
        <f t="shared" si="2"/>
        <v>2367863.5</v>
      </c>
      <c r="E2274" s="16">
        <f t="shared" si="3"/>
        <v>-3551158.75</v>
      </c>
      <c r="F2274" s="16">
        <f t="shared" si="4"/>
        <v>5920295.25</v>
      </c>
      <c r="G2274" s="16">
        <f t="shared" si="5"/>
        <v>-1902055.161</v>
      </c>
    </row>
    <row r="2275" ht="15.75" customHeight="1">
      <c r="A2275" s="15">
        <v>295.0</v>
      </c>
      <c r="B2275" s="16">
        <f t="shared" si="9"/>
        <v>638</v>
      </c>
      <c r="C2275" s="16">
        <f t="shared" si="1"/>
        <v>2374250</v>
      </c>
      <c r="D2275" s="16">
        <f t="shared" si="2"/>
        <v>2373612</v>
      </c>
      <c r="E2275" s="16">
        <f t="shared" si="3"/>
        <v>-3559780</v>
      </c>
      <c r="F2275" s="16">
        <f t="shared" si="4"/>
        <v>5934668</v>
      </c>
      <c r="G2275" s="16">
        <f t="shared" si="5"/>
        <v>-1902270.161</v>
      </c>
    </row>
    <row r="2276" ht="15.75" customHeight="1">
      <c r="A2276" s="15">
        <v>838.0</v>
      </c>
      <c r="B2276" s="16">
        <f t="shared" si="9"/>
        <v>638</v>
      </c>
      <c r="C2276" s="16">
        <f t="shared" si="1"/>
        <v>2380000</v>
      </c>
      <c r="D2276" s="16">
        <f t="shared" si="2"/>
        <v>2379362</v>
      </c>
      <c r="E2276" s="16">
        <f t="shared" si="3"/>
        <v>-3568405</v>
      </c>
      <c r="F2276" s="16">
        <f t="shared" si="4"/>
        <v>5949043</v>
      </c>
      <c r="G2276" s="16">
        <f t="shared" si="5"/>
        <v>-1901727.161</v>
      </c>
    </row>
    <row r="2277" ht="15.75" customHeight="1">
      <c r="A2277" s="15">
        <v>1480000.0</v>
      </c>
      <c r="B2277" s="16">
        <f t="shared" si="9"/>
        <v>638</v>
      </c>
      <c r="C2277" s="16">
        <f t="shared" si="1"/>
        <v>2380000</v>
      </c>
      <c r="D2277" s="16">
        <f t="shared" si="2"/>
        <v>2379362</v>
      </c>
      <c r="E2277" s="16">
        <f t="shared" si="3"/>
        <v>-3568405</v>
      </c>
      <c r="F2277" s="16">
        <f t="shared" si="4"/>
        <v>5949043</v>
      </c>
      <c r="G2277" s="16">
        <f t="shared" si="5"/>
        <v>-422565.1613</v>
      </c>
    </row>
    <row r="2278" ht="15.75" customHeight="1">
      <c r="A2278" s="15">
        <v>460.0</v>
      </c>
      <c r="B2278" s="16">
        <f t="shared" si="9"/>
        <v>638</v>
      </c>
      <c r="C2278" s="16">
        <f t="shared" si="1"/>
        <v>2380000</v>
      </c>
      <c r="D2278" s="16">
        <f t="shared" si="2"/>
        <v>2379362</v>
      </c>
      <c r="E2278" s="16">
        <f t="shared" si="3"/>
        <v>-3568405</v>
      </c>
      <c r="F2278" s="16">
        <f t="shared" si="4"/>
        <v>5949043</v>
      </c>
      <c r="G2278" s="16">
        <f t="shared" si="5"/>
        <v>-1902105.161</v>
      </c>
    </row>
    <row r="2279" ht="15.75" customHeight="1">
      <c r="A2279" s="15">
        <v>265.0</v>
      </c>
      <c r="B2279" s="16">
        <f t="shared" si="9"/>
        <v>638</v>
      </c>
      <c r="C2279" s="16">
        <f t="shared" si="1"/>
        <v>2380000</v>
      </c>
      <c r="D2279" s="16">
        <f t="shared" si="2"/>
        <v>2379362</v>
      </c>
      <c r="E2279" s="16">
        <f t="shared" si="3"/>
        <v>-3568405</v>
      </c>
      <c r="F2279" s="16">
        <f t="shared" si="4"/>
        <v>5949043</v>
      </c>
      <c r="G2279" s="16">
        <f t="shared" si="5"/>
        <v>-1902300.161</v>
      </c>
    </row>
    <row r="2280" ht="15.75" customHeight="1">
      <c r="A2280" s="15">
        <v>3500000.0</v>
      </c>
      <c r="B2280" s="16">
        <f t="shared" si="9"/>
        <v>638</v>
      </c>
      <c r="C2280" s="16">
        <f t="shared" si="1"/>
        <v>2380000</v>
      </c>
      <c r="D2280" s="16">
        <f t="shared" si="2"/>
        <v>2379362</v>
      </c>
      <c r="E2280" s="16">
        <f t="shared" si="3"/>
        <v>-3568405</v>
      </c>
      <c r="F2280" s="16">
        <f t="shared" si="4"/>
        <v>5949043</v>
      </c>
      <c r="G2280" s="16">
        <f t="shared" si="5"/>
        <v>1597434.839</v>
      </c>
    </row>
    <row r="2281" ht="15.75" customHeight="1">
      <c r="A2281" s="15">
        <v>2757725.0</v>
      </c>
      <c r="B2281" s="16">
        <f t="shared" si="9"/>
        <v>638</v>
      </c>
      <c r="C2281" s="16">
        <f t="shared" si="1"/>
        <v>2380000</v>
      </c>
      <c r="D2281" s="16">
        <f t="shared" si="2"/>
        <v>2379362</v>
      </c>
      <c r="E2281" s="16">
        <f t="shared" si="3"/>
        <v>-3568405</v>
      </c>
      <c r="F2281" s="16">
        <f t="shared" si="4"/>
        <v>5949043</v>
      </c>
      <c r="G2281" s="16">
        <f t="shared" si="5"/>
        <v>855159.8387</v>
      </c>
    </row>
    <row r="2282" ht="15.75" customHeight="1">
      <c r="A2282" s="15">
        <v>3330000.0</v>
      </c>
      <c r="B2282" s="16">
        <f t="shared" si="9"/>
        <v>638</v>
      </c>
      <c r="C2282" s="16">
        <f t="shared" si="1"/>
        <v>2368500</v>
      </c>
      <c r="D2282" s="16">
        <f t="shared" si="2"/>
        <v>2367862</v>
      </c>
      <c r="E2282" s="16">
        <f t="shared" si="3"/>
        <v>-3551155</v>
      </c>
      <c r="F2282" s="16">
        <f t="shared" si="4"/>
        <v>5920293</v>
      </c>
      <c r="G2282" s="16">
        <f t="shared" si="5"/>
        <v>1427434.839</v>
      </c>
    </row>
    <row r="2283" ht="15.75" customHeight="1">
      <c r="A2283" s="15">
        <v>3051300.0</v>
      </c>
      <c r="B2283" s="16">
        <f t="shared" si="9"/>
        <v>638</v>
      </c>
      <c r="C2283" s="16">
        <f t="shared" si="1"/>
        <v>2355250</v>
      </c>
      <c r="D2283" s="16">
        <f t="shared" si="2"/>
        <v>2354612</v>
      </c>
      <c r="E2283" s="16">
        <f t="shared" si="3"/>
        <v>-3531280</v>
      </c>
      <c r="F2283" s="16">
        <f t="shared" si="4"/>
        <v>5887168</v>
      </c>
      <c r="G2283" s="16">
        <f t="shared" si="5"/>
        <v>1148734.839</v>
      </c>
    </row>
    <row r="2284" ht="15.75" customHeight="1">
      <c r="A2284" s="15">
        <v>2464350.0</v>
      </c>
      <c r="B2284" s="16">
        <f t="shared" si="9"/>
        <v>638</v>
      </c>
      <c r="C2284" s="16">
        <f t="shared" si="1"/>
        <v>2350000</v>
      </c>
      <c r="D2284" s="16">
        <f t="shared" si="2"/>
        <v>2349362</v>
      </c>
      <c r="E2284" s="16">
        <f t="shared" si="3"/>
        <v>-3523405</v>
      </c>
      <c r="F2284" s="16">
        <f t="shared" si="4"/>
        <v>5874043</v>
      </c>
      <c r="G2284" s="16">
        <f t="shared" si="5"/>
        <v>561784.8387</v>
      </c>
    </row>
    <row r="2285" ht="15.75" customHeight="1">
      <c r="A2285" s="15">
        <v>2715300.0</v>
      </c>
      <c r="B2285" s="16">
        <f t="shared" si="9"/>
        <v>638</v>
      </c>
      <c r="C2285" s="16">
        <f t="shared" si="1"/>
        <v>2350000</v>
      </c>
      <c r="D2285" s="16">
        <f t="shared" si="2"/>
        <v>2349362</v>
      </c>
      <c r="E2285" s="16">
        <f t="shared" si="3"/>
        <v>-3523405</v>
      </c>
      <c r="F2285" s="16">
        <f t="shared" si="4"/>
        <v>5874043</v>
      </c>
      <c r="G2285" s="16">
        <f t="shared" si="5"/>
        <v>812734.8387</v>
      </c>
    </row>
    <row r="2286" ht="15.75" customHeight="1">
      <c r="A2286" s="15">
        <v>1.38E7</v>
      </c>
      <c r="B2286" s="16">
        <f t="shared" si="9"/>
        <v>638</v>
      </c>
      <c r="C2286" s="16">
        <f t="shared" si="1"/>
        <v>2350000</v>
      </c>
      <c r="D2286" s="16">
        <f t="shared" si="2"/>
        <v>2349362</v>
      </c>
      <c r="E2286" s="16">
        <f t="shared" si="3"/>
        <v>-3523405</v>
      </c>
      <c r="F2286" s="16">
        <f t="shared" si="4"/>
        <v>5874043</v>
      </c>
      <c r="G2286" s="16">
        <f t="shared" si="5"/>
        <v>11897434.84</v>
      </c>
    </row>
    <row r="2287" ht="15.75" customHeight="1">
      <c r="A2287" s="15">
        <v>403.0</v>
      </c>
      <c r="B2287" s="16">
        <f t="shared" si="9"/>
        <v>638</v>
      </c>
      <c r="C2287" s="16">
        <f t="shared" si="1"/>
        <v>2350000</v>
      </c>
      <c r="D2287" s="16">
        <f t="shared" si="2"/>
        <v>2349362</v>
      </c>
      <c r="E2287" s="16">
        <f t="shared" si="3"/>
        <v>-3523405</v>
      </c>
      <c r="F2287" s="16">
        <f t="shared" si="4"/>
        <v>5874043</v>
      </c>
      <c r="G2287" s="16">
        <f t="shared" si="5"/>
        <v>-1902162.161</v>
      </c>
    </row>
    <row r="2288" ht="15.75" customHeight="1">
      <c r="A2288" s="15">
        <v>1550000.0</v>
      </c>
      <c r="B2288" s="16">
        <f t="shared" si="9"/>
        <v>638</v>
      </c>
      <c r="C2288" s="16">
        <f t="shared" si="1"/>
        <v>2350000</v>
      </c>
      <c r="D2288" s="16">
        <f t="shared" si="2"/>
        <v>2349362</v>
      </c>
      <c r="E2288" s="16">
        <f t="shared" si="3"/>
        <v>-3523405</v>
      </c>
      <c r="F2288" s="16">
        <f t="shared" si="4"/>
        <v>5874043</v>
      </c>
      <c r="G2288" s="16">
        <f t="shared" si="5"/>
        <v>-352565.1613</v>
      </c>
    </row>
    <row r="2289" ht="15.75" customHeight="1">
      <c r="A2289" s="15">
        <v>8880000.0</v>
      </c>
      <c r="B2289" s="16">
        <f t="shared" si="9"/>
        <v>638</v>
      </c>
      <c r="C2289" s="16">
        <f t="shared" si="1"/>
        <v>2350000</v>
      </c>
      <c r="D2289" s="16">
        <f t="shared" si="2"/>
        <v>2349362</v>
      </c>
      <c r="E2289" s="16">
        <f t="shared" si="3"/>
        <v>-3523405</v>
      </c>
      <c r="F2289" s="16">
        <f t="shared" si="4"/>
        <v>5874043</v>
      </c>
      <c r="G2289" s="16">
        <f t="shared" si="5"/>
        <v>6977434.839</v>
      </c>
    </row>
    <row r="2290" ht="15.75" customHeight="1">
      <c r="A2290" s="15">
        <v>4266600.0</v>
      </c>
      <c r="B2290" s="16">
        <f t="shared" si="9"/>
        <v>638</v>
      </c>
      <c r="C2290" s="16">
        <f t="shared" si="1"/>
        <v>2350000</v>
      </c>
      <c r="D2290" s="16">
        <f t="shared" si="2"/>
        <v>2349362</v>
      </c>
      <c r="E2290" s="16">
        <f t="shared" si="3"/>
        <v>-3523405</v>
      </c>
      <c r="F2290" s="16">
        <f t="shared" si="4"/>
        <v>5874043</v>
      </c>
      <c r="G2290" s="16">
        <f t="shared" si="5"/>
        <v>2364034.839</v>
      </c>
    </row>
    <row r="2291" ht="15.75" customHeight="1">
      <c r="A2291" s="15">
        <v>5580000.0</v>
      </c>
      <c r="B2291" s="16">
        <f t="shared" si="9"/>
        <v>638</v>
      </c>
      <c r="C2291" s="16">
        <f t="shared" si="1"/>
        <v>2350000</v>
      </c>
      <c r="D2291" s="16">
        <f t="shared" si="2"/>
        <v>2349362</v>
      </c>
      <c r="E2291" s="16">
        <f t="shared" si="3"/>
        <v>-3523405</v>
      </c>
      <c r="F2291" s="16">
        <f t="shared" si="4"/>
        <v>5874043</v>
      </c>
      <c r="G2291" s="16">
        <f t="shared" si="5"/>
        <v>3677434.839</v>
      </c>
    </row>
    <row r="2292" ht="15.75" customHeight="1">
      <c r="A2292" s="15">
        <v>7500000.0</v>
      </c>
      <c r="B2292" s="16">
        <f t="shared" si="9"/>
        <v>638</v>
      </c>
      <c r="C2292" s="16">
        <f t="shared" si="1"/>
        <v>2350000</v>
      </c>
      <c r="D2292" s="16">
        <f t="shared" si="2"/>
        <v>2349362</v>
      </c>
      <c r="E2292" s="16">
        <f t="shared" si="3"/>
        <v>-3523405</v>
      </c>
      <c r="F2292" s="16">
        <f t="shared" si="4"/>
        <v>5874043</v>
      </c>
      <c r="G2292" s="16">
        <f t="shared" si="5"/>
        <v>5597434.839</v>
      </c>
    </row>
    <row r="2293" ht="15.75" customHeight="1">
      <c r="A2293" s="15">
        <v>4210700.0</v>
      </c>
      <c r="B2293" s="16">
        <f t="shared" si="9"/>
        <v>637.25</v>
      </c>
      <c r="C2293" s="16">
        <f t="shared" si="1"/>
        <v>2350000</v>
      </c>
      <c r="D2293" s="16">
        <f t="shared" si="2"/>
        <v>2349362.75</v>
      </c>
      <c r="E2293" s="16">
        <f t="shared" si="3"/>
        <v>-3523406.875</v>
      </c>
      <c r="F2293" s="16">
        <f t="shared" si="4"/>
        <v>5874044.125</v>
      </c>
      <c r="G2293" s="16">
        <f t="shared" si="5"/>
        <v>2308134.839</v>
      </c>
    </row>
    <row r="2294" ht="15.75" customHeight="1">
      <c r="A2294" s="15">
        <v>7200000.0</v>
      </c>
      <c r="B2294" s="16">
        <f t="shared" si="9"/>
        <v>636.5</v>
      </c>
      <c r="C2294" s="16">
        <f t="shared" si="1"/>
        <v>2350000</v>
      </c>
      <c r="D2294" s="16">
        <f t="shared" si="2"/>
        <v>2349363.5</v>
      </c>
      <c r="E2294" s="16">
        <f t="shared" si="3"/>
        <v>-3523408.75</v>
      </c>
      <c r="F2294" s="16">
        <f t="shared" si="4"/>
        <v>5874045.25</v>
      </c>
      <c r="G2294" s="16">
        <f t="shared" si="5"/>
        <v>5297434.839</v>
      </c>
    </row>
    <row r="2295" ht="15.75" customHeight="1">
      <c r="A2295" s="15">
        <v>2200000.0</v>
      </c>
      <c r="B2295" s="16">
        <f t="shared" si="9"/>
        <v>635.75</v>
      </c>
      <c r="C2295" s="16">
        <f t="shared" si="1"/>
        <v>2350000</v>
      </c>
      <c r="D2295" s="16">
        <f t="shared" si="2"/>
        <v>2349364.25</v>
      </c>
      <c r="E2295" s="16">
        <f t="shared" si="3"/>
        <v>-3523410.625</v>
      </c>
      <c r="F2295" s="16">
        <f t="shared" si="4"/>
        <v>5874046.375</v>
      </c>
      <c r="G2295" s="16">
        <f t="shared" si="5"/>
        <v>297434.8387</v>
      </c>
    </row>
    <row r="2296" ht="15.75" customHeight="1">
      <c r="A2296" s="15">
        <v>850.0</v>
      </c>
      <c r="B2296" s="16">
        <f t="shared" si="9"/>
        <v>635</v>
      </c>
      <c r="C2296" s="16">
        <f t="shared" si="1"/>
        <v>2350000</v>
      </c>
      <c r="D2296" s="16">
        <f t="shared" si="2"/>
        <v>2349365</v>
      </c>
      <c r="E2296" s="16">
        <f t="shared" si="3"/>
        <v>-3523412.5</v>
      </c>
      <c r="F2296" s="16">
        <f t="shared" si="4"/>
        <v>5874047.5</v>
      </c>
      <c r="G2296" s="16">
        <f t="shared" si="5"/>
        <v>-1901715.161</v>
      </c>
    </row>
    <row r="2297" ht="15.75" customHeight="1">
      <c r="A2297" s="15">
        <v>910.0</v>
      </c>
      <c r="B2297" s="16">
        <f t="shared" si="9"/>
        <v>633.75</v>
      </c>
      <c r="C2297" s="16">
        <f t="shared" si="1"/>
        <v>2350000</v>
      </c>
      <c r="D2297" s="16">
        <f t="shared" si="2"/>
        <v>2349366.25</v>
      </c>
      <c r="E2297" s="16">
        <f t="shared" si="3"/>
        <v>-3523415.625</v>
      </c>
      <c r="F2297" s="16">
        <f t="shared" si="4"/>
        <v>5874049.375</v>
      </c>
      <c r="G2297" s="16">
        <f t="shared" si="5"/>
        <v>-1901655.161</v>
      </c>
    </row>
    <row r="2298" ht="15.75" customHeight="1">
      <c r="A2298" s="15">
        <v>4500000.0</v>
      </c>
      <c r="B2298" s="16">
        <f t="shared" si="9"/>
        <v>632.5</v>
      </c>
      <c r="C2298" s="16">
        <f t="shared" si="1"/>
        <v>2350000</v>
      </c>
      <c r="D2298" s="16">
        <f t="shared" si="2"/>
        <v>2349367.5</v>
      </c>
      <c r="E2298" s="16">
        <f t="shared" si="3"/>
        <v>-3523418.75</v>
      </c>
      <c r="F2298" s="16">
        <f t="shared" si="4"/>
        <v>5874051.25</v>
      </c>
      <c r="G2298" s="16">
        <f t="shared" si="5"/>
        <v>2597434.839</v>
      </c>
    </row>
    <row r="2299" ht="15.75" customHeight="1">
      <c r="A2299" s="15">
        <v>6523000.0</v>
      </c>
      <c r="B2299" s="16">
        <f t="shared" si="9"/>
        <v>631.25</v>
      </c>
      <c r="C2299" s="16">
        <f t="shared" si="1"/>
        <v>2350000</v>
      </c>
      <c r="D2299" s="16">
        <f t="shared" si="2"/>
        <v>2349368.75</v>
      </c>
      <c r="E2299" s="16">
        <f t="shared" si="3"/>
        <v>-3523421.875</v>
      </c>
      <c r="F2299" s="16">
        <f t="shared" si="4"/>
        <v>5874053.125</v>
      </c>
      <c r="G2299" s="16">
        <f t="shared" si="5"/>
        <v>4620434.839</v>
      </c>
    </row>
    <row r="2300" ht="15.75" customHeight="1">
      <c r="A2300" s="15">
        <v>1.38E7</v>
      </c>
      <c r="B2300" s="16">
        <f t="shared" si="9"/>
        <v>630</v>
      </c>
      <c r="C2300" s="16">
        <f t="shared" si="1"/>
        <v>2350000</v>
      </c>
      <c r="D2300" s="16">
        <f t="shared" si="2"/>
        <v>2349370</v>
      </c>
      <c r="E2300" s="16">
        <f t="shared" si="3"/>
        <v>-3523425</v>
      </c>
      <c r="F2300" s="16">
        <f t="shared" si="4"/>
        <v>5874055</v>
      </c>
      <c r="G2300" s="16">
        <f t="shared" si="5"/>
        <v>11897434.84</v>
      </c>
    </row>
    <row r="2301" ht="15.75" customHeight="1">
      <c r="A2301" s="15">
        <v>1480000.0</v>
      </c>
      <c r="B2301" s="16">
        <f t="shared" si="9"/>
        <v>630</v>
      </c>
      <c r="C2301" s="16">
        <f t="shared" si="1"/>
        <v>2335000</v>
      </c>
      <c r="D2301" s="16">
        <f t="shared" si="2"/>
        <v>2334370</v>
      </c>
      <c r="E2301" s="16">
        <f t="shared" si="3"/>
        <v>-3500925</v>
      </c>
      <c r="F2301" s="16">
        <f t="shared" si="4"/>
        <v>5836555</v>
      </c>
      <c r="G2301" s="16">
        <f t="shared" si="5"/>
        <v>-422565.1613</v>
      </c>
    </row>
    <row r="2302" ht="15.75" customHeight="1">
      <c r="A2302" s="15">
        <v>6400000.0</v>
      </c>
      <c r="B2302" s="16">
        <f t="shared" si="9"/>
        <v>630</v>
      </c>
      <c r="C2302" s="16">
        <f t="shared" si="1"/>
        <v>2340000</v>
      </c>
      <c r="D2302" s="16">
        <f t="shared" si="2"/>
        <v>2339370</v>
      </c>
      <c r="E2302" s="16">
        <f t="shared" si="3"/>
        <v>-3508425</v>
      </c>
      <c r="F2302" s="16">
        <f t="shared" si="4"/>
        <v>5849055</v>
      </c>
      <c r="G2302" s="16">
        <f t="shared" si="5"/>
        <v>4497434.839</v>
      </c>
    </row>
    <row r="2303" ht="15.75" customHeight="1">
      <c r="A2303" s="15">
        <v>2850000.0</v>
      </c>
      <c r="B2303" s="16">
        <f t="shared" si="9"/>
        <v>630</v>
      </c>
      <c r="C2303" s="16">
        <f t="shared" si="1"/>
        <v>2325000</v>
      </c>
      <c r="D2303" s="16">
        <f t="shared" si="2"/>
        <v>2324370</v>
      </c>
      <c r="E2303" s="16">
        <f t="shared" si="3"/>
        <v>-3485925</v>
      </c>
      <c r="F2303" s="16">
        <f t="shared" si="4"/>
        <v>5811555</v>
      </c>
      <c r="G2303" s="16">
        <f t="shared" si="5"/>
        <v>947434.8387</v>
      </c>
    </row>
    <row r="2304" ht="15.75" customHeight="1">
      <c r="A2304" s="15">
        <v>580.0</v>
      </c>
      <c r="B2304" s="16">
        <f t="shared" si="9"/>
        <v>630</v>
      </c>
      <c r="C2304" s="16">
        <f t="shared" si="1"/>
        <v>2310000</v>
      </c>
      <c r="D2304" s="16">
        <f t="shared" si="2"/>
        <v>2309370</v>
      </c>
      <c r="E2304" s="16">
        <f t="shared" si="3"/>
        <v>-3463425</v>
      </c>
      <c r="F2304" s="16">
        <f t="shared" si="4"/>
        <v>5774055</v>
      </c>
      <c r="G2304" s="16">
        <f t="shared" si="5"/>
        <v>-1901985.161</v>
      </c>
    </row>
    <row r="2305" ht="15.75" customHeight="1">
      <c r="A2305" s="15">
        <v>780.0</v>
      </c>
      <c r="B2305" s="16">
        <f t="shared" si="9"/>
        <v>630</v>
      </c>
      <c r="C2305" s="16">
        <f t="shared" si="1"/>
        <v>2315000</v>
      </c>
      <c r="D2305" s="16">
        <f t="shared" si="2"/>
        <v>2314370</v>
      </c>
      <c r="E2305" s="16">
        <f t="shared" si="3"/>
        <v>-3470925</v>
      </c>
      <c r="F2305" s="16">
        <f t="shared" si="4"/>
        <v>5786555</v>
      </c>
      <c r="G2305" s="16">
        <f t="shared" si="5"/>
        <v>-1901785.161</v>
      </c>
    </row>
    <row r="2306" ht="15.75" customHeight="1">
      <c r="A2306" s="15">
        <v>750.0</v>
      </c>
      <c r="B2306" s="16">
        <f t="shared" si="9"/>
        <v>630</v>
      </c>
      <c r="C2306" s="16">
        <f t="shared" si="1"/>
        <v>2320000</v>
      </c>
      <c r="D2306" s="16">
        <f t="shared" si="2"/>
        <v>2319370</v>
      </c>
      <c r="E2306" s="16">
        <f t="shared" si="3"/>
        <v>-3478425</v>
      </c>
      <c r="F2306" s="16">
        <f t="shared" si="4"/>
        <v>5799055</v>
      </c>
      <c r="G2306" s="16">
        <f t="shared" si="5"/>
        <v>-1901815.161</v>
      </c>
    </row>
    <row r="2307" ht="15.75" customHeight="1">
      <c r="A2307" s="15">
        <v>530.0</v>
      </c>
      <c r="B2307" s="16">
        <f t="shared" si="9"/>
        <v>630</v>
      </c>
      <c r="C2307" s="16">
        <f t="shared" si="1"/>
        <v>2325000</v>
      </c>
      <c r="D2307" s="16">
        <f t="shared" si="2"/>
        <v>2324370</v>
      </c>
      <c r="E2307" s="16">
        <f t="shared" si="3"/>
        <v>-3485925</v>
      </c>
      <c r="F2307" s="16">
        <f t="shared" si="4"/>
        <v>5811555</v>
      </c>
      <c r="G2307" s="16">
        <f t="shared" si="5"/>
        <v>-1902035.161</v>
      </c>
    </row>
    <row r="2308" ht="15.75" customHeight="1">
      <c r="A2308" s="15">
        <v>520.0</v>
      </c>
      <c r="B2308" s="16">
        <f t="shared" si="9"/>
        <v>630</v>
      </c>
      <c r="C2308" s="16">
        <f t="shared" si="1"/>
        <v>2330000</v>
      </c>
      <c r="D2308" s="16">
        <f t="shared" si="2"/>
        <v>2329370</v>
      </c>
      <c r="E2308" s="16">
        <f t="shared" si="3"/>
        <v>-3493425</v>
      </c>
      <c r="F2308" s="16">
        <f t="shared" si="4"/>
        <v>5824055</v>
      </c>
      <c r="G2308" s="16">
        <f t="shared" si="5"/>
        <v>-1902045.161</v>
      </c>
    </row>
    <row r="2309" ht="15.75" customHeight="1">
      <c r="A2309" s="15">
        <v>550.0</v>
      </c>
      <c r="B2309" s="16">
        <f t="shared" si="9"/>
        <v>633.75</v>
      </c>
      <c r="C2309" s="16">
        <f t="shared" si="1"/>
        <v>2335000</v>
      </c>
      <c r="D2309" s="16">
        <f t="shared" si="2"/>
        <v>2334366.25</v>
      </c>
      <c r="E2309" s="16">
        <f t="shared" si="3"/>
        <v>-3500915.625</v>
      </c>
      <c r="F2309" s="16">
        <f t="shared" si="4"/>
        <v>5836549.375</v>
      </c>
      <c r="G2309" s="16">
        <f t="shared" si="5"/>
        <v>-1902015.161</v>
      </c>
    </row>
    <row r="2310" ht="15.75" customHeight="1">
      <c r="A2310" s="15">
        <v>1488000.0</v>
      </c>
      <c r="B2310" s="16">
        <f t="shared" si="9"/>
        <v>636.5</v>
      </c>
      <c r="C2310" s="16">
        <f t="shared" si="1"/>
        <v>2340000</v>
      </c>
      <c r="D2310" s="16">
        <f t="shared" si="2"/>
        <v>2339363.5</v>
      </c>
      <c r="E2310" s="16">
        <f t="shared" si="3"/>
        <v>-3508408.75</v>
      </c>
      <c r="F2310" s="16">
        <f t="shared" si="4"/>
        <v>5849045.25</v>
      </c>
      <c r="G2310" s="16">
        <f t="shared" si="5"/>
        <v>-414565.1613</v>
      </c>
    </row>
    <row r="2311" ht="15.75" customHeight="1">
      <c r="A2311" s="15">
        <v>573.0</v>
      </c>
      <c r="B2311" s="16">
        <f t="shared" si="9"/>
        <v>635.75</v>
      </c>
      <c r="C2311" s="16">
        <f t="shared" si="1"/>
        <v>2345000</v>
      </c>
      <c r="D2311" s="16">
        <f t="shared" si="2"/>
        <v>2344364.25</v>
      </c>
      <c r="E2311" s="16">
        <f t="shared" si="3"/>
        <v>-3515910.625</v>
      </c>
      <c r="F2311" s="16">
        <f t="shared" si="4"/>
        <v>5861546.375</v>
      </c>
      <c r="G2311" s="16">
        <f t="shared" si="5"/>
        <v>-1901992.161</v>
      </c>
    </row>
    <row r="2312" ht="15.75" customHeight="1">
      <c r="A2312" s="15">
        <v>2000000.0</v>
      </c>
      <c r="B2312" s="16">
        <f t="shared" si="9"/>
        <v>638</v>
      </c>
      <c r="C2312" s="16">
        <f t="shared" si="1"/>
        <v>2350000</v>
      </c>
      <c r="D2312" s="16">
        <f t="shared" si="2"/>
        <v>2349362</v>
      </c>
      <c r="E2312" s="16">
        <f t="shared" si="3"/>
        <v>-3523405</v>
      </c>
      <c r="F2312" s="16">
        <f t="shared" si="4"/>
        <v>5874043</v>
      </c>
      <c r="G2312" s="16">
        <f t="shared" si="5"/>
        <v>97434.83866</v>
      </c>
    </row>
    <row r="2313" ht="15.75" customHeight="1">
      <c r="A2313" s="15">
        <v>3950000.0</v>
      </c>
      <c r="B2313" s="16">
        <f t="shared" si="9"/>
        <v>637.25</v>
      </c>
      <c r="C2313" s="16">
        <f t="shared" si="1"/>
        <v>2350000</v>
      </c>
      <c r="D2313" s="16">
        <f t="shared" si="2"/>
        <v>2349362.75</v>
      </c>
      <c r="E2313" s="16">
        <f t="shared" si="3"/>
        <v>-3523406.875</v>
      </c>
      <c r="F2313" s="16">
        <f t="shared" si="4"/>
        <v>5874044.125</v>
      </c>
      <c r="G2313" s="16">
        <f t="shared" si="5"/>
        <v>2047434.839</v>
      </c>
    </row>
    <row r="2314" ht="15.75" customHeight="1">
      <c r="A2314" s="15">
        <v>2650000.0</v>
      </c>
      <c r="B2314" s="16">
        <f t="shared" si="9"/>
        <v>636.5</v>
      </c>
      <c r="C2314" s="16">
        <f t="shared" si="1"/>
        <v>2340000</v>
      </c>
      <c r="D2314" s="16">
        <f t="shared" si="2"/>
        <v>2339363.5</v>
      </c>
      <c r="E2314" s="16">
        <f t="shared" si="3"/>
        <v>-3508408.75</v>
      </c>
      <c r="F2314" s="16">
        <f t="shared" si="4"/>
        <v>5849045.25</v>
      </c>
      <c r="G2314" s="16">
        <f t="shared" si="5"/>
        <v>747434.8387</v>
      </c>
    </row>
    <row r="2315" ht="15.75" customHeight="1">
      <c r="A2315" s="15">
        <v>380.0</v>
      </c>
      <c r="B2315" s="16">
        <f t="shared" si="9"/>
        <v>635.75</v>
      </c>
      <c r="C2315" s="16">
        <f t="shared" si="1"/>
        <v>2325000</v>
      </c>
      <c r="D2315" s="16">
        <f t="shared" si="2"/>
        <v>2324364.25</v>
      </c>
      <c r="E2315" s="16">
        <f t="shared" si="3"/>
        <v>-3485910.625</v>
      </c>
      <c r="F2315" s="16">
        <f t="shared" si="4"/>
        <v>5811546.375</v>
      </c>
      <c r="G2315" s="16">
        <f t="shared" si="5"/>
        <v>-1902185.161</v>
      </c>
    </row>
    <row r="2316" ht="15.75" customHeight="1">
      <c r="A2316" s="15">
        <v>998.0</v>
      </c>
      <c r="B2316" s="16">
        <f t="shared" si="9"/>
        <v>638</v>
      </c>
      <c r="C2316" s="16">
        <f t="shared" si="1"/>
        <v>2330000</v>
      </c>
      <c r="D2316" s="16">
        <f t="shared" si="2"/>
        <v>2329362</v>
      </c>
      <c r="E2316" s="16">
        <f t="shared" si="3"/>
        <v>-3493405</v>
      </c>
      <c r="F2316" s="16">
        <f t="shared" si="4"/>
        <v>5824043</v>
      </c>
      <c r="G2316" s="16">
        <f t="shared" si="5"/>
        <v>-1901567.161</v>
      </c>
    </row>
    <row r="2317" ht="15.75" customHeight="1">
      <c r="A2317" s="15">
        <v>550.0</v>
      </c>
      <c r="B2317" s="16">
        <f t="shared" si="9"/>
        <v>637.25</v>
      </c>
      <c r="C2317" s="16">
        <f t="shared" si="1"/>
        <v>2335000</v>
      </c>
      <c r="D2317" s="16">
        <f t="shared" si="2"/>
        <v>2334362.75</v>
      </c>
      <c r="E2317" s="16">
        <f t="shared" si="3"/>
        <v>-3500906.875</v>
      </c>
      <c r="F2317" s="16">
        <f t="shared" si="4"/>
        <v>5836544.125</v>
      </c>
      <c r="G2317" s="16">
        <f t="shared" si="5"/>
        <v>-1902015.161</v>
      </c>
    </row>
    <row r="2318" ht="15.75" customHeight="1">
      <c r="A2318" s="15">
        <v>1400000.0</v>
      </c>
      <c r="B2318" s="16">
        <f t="shared" si="9"/>
        <v>638</v>
      </c>
      <c r="C2318" s="16">
        <f t="shared" si="1"/>
        <v>2340000</v>
      </c>
      <c r="D2318" s="16">
        <f t="shared" si="2"/>
        <v>2339362</v>
      </c>
      <c r="E2318" s="16">
        <f t="shared" si="3"/>
        <v>-3508405</v>
      </c>
      <c r="F2318" s="16">
        <f t="shared" si="4"/>
        <v>5849043</v>
      </c>
      <c r="G2318" s="16">
        <f t="shared" si="5"/>
        <v>-502565.1613</v>
      </c>
    </row>
    <row r="2319" ht="15.75" customHeight="1">
      <c r="A2319" s="15">
        <v>2152000.0</v>
      </c>
      <c r="B2319" s="16">
        <f t="shared" si="9"/>
        <v>638</v>
      </c>
      <c r="C2319" s="16">
        <f t="shared" si="1"/>
        <v>2345000</v>
      </c>
      <c r="D2319" s="16">
        <f t="shared" si="2"/>
        <v>2344362</v>
      </c>
      <c r="E2319" s="16">
        <f t="shared" si="3"/>
        <v>-3515905</v>
      </c>
      <c r="F2319" s="16">
        <f t="shared" si="4"/>
        <v>5861543</v>
      </c>
      <c r="G2319" s="16">
        <f t="shared" si="5"/>
        <v>249434.8387</v>
      </c>
    </row>
    <row r="2320" ht="15.75" customHeight="1">
      <c r="A2320" s="15">
        <v>3252600.0</v>
      </c>
      <c r="B2320" s="16">
        <f t="shared" si="9"/>
        <v>638</v>
      </c>
      <c r="C2320" s="16">
        <f t="shared" si="1"/>
        <v>2350000</v>
      </c>
      <c r="D2320" s="16">
        <f t="shared" si="2"/>
        <v>2349362</v>
      </c>
      <c r="E2320" s="16">
        <f t="shared" si="3"/>
        <v>-3523405</v>
      </c>
      <c r="F2320" s="16">
        <f t="shared" si="4"/>
        <v>5874043</v>
      </c>
      <c r="G2320" s="16">
        <f t="shared" si="5"/>
        <v>1350034.839</v>
      </c>
    </row>
    <row r="2321" ht="15.75" customHeight="1">
      <c r="A2321" s="15">
        <v>4957719.0</v>
      </c>
      <c r="B2321" s="16">
        <f t="shared" si="9"/>
        <v>637.25</v>
      </c>
      <c r="C2321" s="16">
        <f t="shared" si="1"/>
        <v>2335000</v>
      </c>
      <c r="D2321" s="16">
        <f t="shared" si="2"/>
        <v>2334362.75</v>
      </c>
      <c r="E2321" s="16">
        <f t="shared" si="3"/>
        <v>-3500906.875</v>
      </c>
      <c r="F2321" s="16">
        <f t="shared" si="4"/>
        <v>5836544.125</v>
      </c>
      <c r="G2321" s="16">
        <f t="shared" si="5"/>
        <v>3055153.839</v>
      </c>
    </row>
    <row r="2322" ht="15.75" customHeight="1">
      <c r="A2322" s="15">
        <v>880.0</v>
      </c>
      <c r="B2322" s="16">
        <f t="shared" si="9"/>
        <v>636.5</v>
      </c>
      <c r="C2322" s="16">
        <f t="shared" si="1"/>
        <v>2320000</v>
      </c>
      <c r="D2322" s="16">
        <f t="shared" si="2"/>
        <v>2319363.5</v>
      </c>
      <c r="E2322" s="16">
        <f t="shared" si="3"/>
        <v>-3478408.75</v>
      </c>
      <c r="F2322" s="16">
        <f t="shared" si="4"/>
        <v>5799045.25</v>
      </c>
      <c r="G2322" s="16">
        <f t="shared" si="5"/>
        <v>-1901685.161</v>
      </c>
    </row>
    <row r="2323" ht="15.75" customHeight="1">
      <c r="A2323" s="15">
        <v>1280000.0</v>
      </c>
      <c r="B2323" s="16">
        <f t="shared" si="9"/>
        <v>635.75</v>
      </c>
      <c r="C2323" s="16">
        <f t="shared" si="1"/>
        <v>2325000</v>
      </c>
      <c r="D2323" s="16">
        <f t="shared" si="2"/>
        <v>2324364.25</v>
      </c>
      <c r="E2323" s="16">
        <f t="shared" si="3"/>
        <v>-3485910.625</v>
      </c>
      <c r="F2323" s="16">
        <f t="shared" si="4"/>
        <v>5811546.375</v>
      </c>
      <c r="G2323" s="16">
        <f t="shared" si="5"/>
        <v>-622565.1613</v>
      </c>
    </row>
    <row r="2324" ht="15.75" customHeight="1">
      <c r="A2324" s="15">
        <v>495.0</v>
      </c>
      <c r="B2324" s="16">
        <f t="shared" si="9"/>
        <v>635</v>
      </c>
      <c r="C2324" s="16">
        <f t="shared" si="1"/>
        <v>2330000</v>
      </c>
      <c r="D2324" s="16">
        <f t="shared" si="2"/>
        <v>2329365</v>
      </c>
      <c r="E2324" s="16">
        <f t="shared" si="3"/>
        <v>-3493412.5</v>
      </c>
      <c r="F2324" s="16">
        <f t="shared" si="4"/>
        <v>5824047.5</v>
      </c>
      <c r="G2324" s="16">
        <f t="shared" si="5"/>
        <v>-1902070.161</v>
      </c>
    </row>
    <row r="2325" ht="15.75" customHeight="1">
      <c r="A2325" s="15">
        <v>3800000.0</v>
      </c>
      <c r="B2325" s="16">
        <f t="shared" si="9"/>
        <v>637.25</v>
      </c>
      <c r="C2325" s="16">
        <f t="shared" si="1"/>
        <v>2335000</v>
      </c>
      <c r="D2325" s="16">
        <f t="shared" si="2"/>
        <v>2334362.75</v>
      </c>
      <c r="E2325" s="16">
        <f t="shared" si="3"/>
        <v>-3500906.875</v>
      </c>
      <c r="F2325" s="16">
        <f t="shared" si="4"/>
        <v>5836544.125</v>
      </c>
      <c r="G2325" s="16">
        <f t="shared" si="5"/>
        <v>1897434.839</v>
      </c>
    </row>
    <row r="2326" ht="15.75" customHeight="1">
      <c r="A2326" s="15">
        <v>508.0</v>
      </c>
      <c r="B2326" s="16">
        <f t="shared" si="9"/>
        <v>636.5</v>
      </c>
      <c r="C2326" s="16">
        <f t="shared" si="1"/>
        <v>2320000</v>
      </c>
      <c r="D2326" s="16">
        <f t="shared" si="2"/>
        <v>2319363.5</v>
      </c>
      <c r="E2326" s="16">
        <f t="shared" si="3"/>
        <v>-3478408.75</v>
      </c>
      <c r="F2326" s="16">
        <f t="shared" si="4"/>
        <v>5799045.25</v>
      </c>
      <c r="G2326" s="16">
        <f t="shared" si="5"/>
        <v>-1902057.161</v>
      </c>
    </row>
    <row r="2327" ht="15.75" customHeight="1">
      <c r="A2327" s="15">
        <v>1.25E7</v>
      </c>
      <c r="B2327" s="16">
        <f t="shared" si="9"/>
        <v>638</v>
      </c>
      <c r="C2327" s="16">
        <f t="shared" si="1"/>
        <v>2325000</v>
      </c>
      <c r="D2327" s="16">
        <f t="shared" si="2"/>
        <v>2324362</v>
      </c>
      <c r="E2327" s="16">
        <f t="shared" si="3"/>
        <v>-3485905</v>
      </c>
      <c r="F2327" s="16">
        <f t="shared" si="4"/>
        <v>5811543</v>
      </c>
      <c r="G2327" s="16">
        <f t="shared" si="5"/>
        <v>10597434.84</v>
      </c>
    </row>
    <row r="2328" ht="15.75" customHeight="1">
      <c r="A2328" s="15">
        <v>4400000.0</v>
      </c>
      <c r="B2328" s="16">
        <f t="shared" si="9"/>
        <v>638</v>
      </c>
      <c r="C2328" s="16">
        <f t="shared" si="1"/>
        <v>2310000</v>
      </c>
      <c r="D2328" s="16">
        <f t="shared" si="2"/>
        <v>2309362</v>
      </c>
      <c r="E2328" s="16">
        <f t="shared" si="3"/>
        <v>-3463405</v>
      </c>
      <c r="F2328" s="16">
        <f t="shared" si="4"/>
        <v>5774043</v>
      </c>
      <c r="G2328" s="16">
        <f t="shared" si="5"/>
        <v>2497434.839</v>
      </c>
    </row>
    <row r="2329" ht="15.75" customHeight="1">
      <c r="A2329" s="15">
        <v>3600000.0</v>
      </c>
      <c r="B2329" s="16">
        <f t="shared" si="9"/>
        <v>637.25</v>
      </c>
      <c r="C2329" s="16">
        <f t="shared" si="1"/>
        <v>2302500</v>
      </c>
      <c r="D2329" s="16">
        <f t="shared" si="2"/>
        <v>2301862.75</v>
      </c>
      <c r="E2329" s="16">
        <f t="shared" si="3"/>
        <v>-3452156.875</v>
      </c>
      <c r="F2329" s="16">
        <f t="shared" si="4"/>
        <v>5755294.125</v>
      </c>
      <c r="G2329" s="16">
        <f t="shared" si="5"/>
        <v>1697434.839</v>
      </c>
    </row>
    <row r="2330" ht="15.75" customHeight="1">
      <c r="A2330" s="15">
        <v>925.0</v>
      </c>
      <c r="B2330" s="16">
        <f t="shared" si="9"/>
        <v>636.5</v>
      </c>
      <c r="C2330" s="16">
        <f t="shared" si="1"/>
        <v>2300000</v>
      </c>
      <c r="D2330" s="16">
        <f t="shared" si="2"/>
        <v>2299363.5</v>
      </c>
      <c r="E2330" s="16">
        <f t="shared" si="3"/>
        <v>-3448408.75</v>
      </c>
      <c r="F2330" s="16">
        <f t="shared" si="4"/>
        <v>5749045.25</v>
      </c>
      <c r="G2330" s="16">
        <f t="shared" si="5"/>
        <v>-1901640.161</v>
      </c>
    </row>
    <row r="2331" ht="15.75" customHeight="1">
      <c r="A2331" s="15">
        <v>830.0</v>
      </c>
      <c r="B2331" s="16">
        <f t="shared" si="9"/>
        <v>635.75</v>
      </c>
      <c r="C2331" s="16">
        <f t="shared" si="1"/>
        <v>2300000</v>
      </c>
      <c r="D2331" s="16">
        <f t="shared" si="2"/>
        <v>2299364.25</v>
      </c>
      <c r="E2331" s="16">
        <f t="shared" si="3"/>
        <v>-3448410.625</v>
      </c>
      <c r="F2331" s="16">
        <f t="shared" si="4"/>
        <v>5749046.375</v>
      </c>
      <c r="G2331" s="16">
        <f t="shared" si="5"/>
        <v>-1901735.161</v>
      </c>
    </row>
    <row r="2332" ht="15.75" customHeight="1">
      <c r="A2332" s="15">
        <v>1498000.0</v>
      </c>
      <c r="B2332" s="16">
        <f t="shared" si="9"/>
        <v>635</v>
      </c>
      <c r="C2332" s="16">
        <f t="shared" si="1"/>
        <v>2300000</v>
      </c>
      <c r="D2332" s="16">
        <f t="shared" si="2"/>
        <v>2299365</v>
      </c>
      <c r="E2332" s="16">
        <f t="shared" si="3"/>
        <v>-3448412.5</v>
      </c>
      <c r="F2332" s="16">
        <f t="shared" si="4"/>
        <v>5749047.5</v>
      </c>
      <c r="G2332" s="16">
        <f t="shared" si="5"/>
        <v>-404565.1613</v>
      </c>
    </row>
    <row r="2333" ht="15.75" customHeight="1">
      <c r="A2333" s="15">
        <v>808.0</v>
      </c>
      <c r="B2333" s="16">
        <f t="shared" si="9"/>
        <v>633.75</v>
      </c>
      <c r="C2333" s="16">
        <f t="shared" si="1"/>
        <v>2302500</v>
      </c>
      <c r="D2333" s="16">
        <f t="shared" si="2"/>
        <v>2301866.25</v>
      </c>
      <c r="E2333" s="16">
        <f t="shared" si="3"/>
        <v>-3452165.625</v>
      </c>
      <c r="F2333" s="16">
        <f t="shared" si="4"/>
        <v>5755299.375</v>
      </c>
      <c r="G2333" s="16">
        <f t="shared" si="5"/>
        <v>-1901757.161</v>
      </c>
    </row>
    <row r="2334" ht="15.75" customHeight="1">
      <c r="A2334" s="15">
        <v>2688000.0</v>
      </c>
      <c r="B2334" s="16">
        <f t="shared" si="9"/>
        <v>632.5</v>
      </c>
      <c r="C2334" s="16">
        <f t="shared" si="1"/>
        <v>2305000</v>
      </c>
      <c r="D2334" s="16">
        <f t="shared" si="2"/>
        <v>2304367.5</v>
      </c>
      <c r="E2334" s="16">
        <f t="shared" si="3"/>
        <v>-3455918.75</v>
      </c>
      <c r="F2334" s="16">
        <f t="shared" si="4"/>
        <v>5761551.25</v>
      </c>
      <c r="G2334" s="16">
        <f t="shared" si="5"/>
        <v>785434.8387</v>
      </c>
    </row>
    <row r="2335" ht="15.75" customHeight="1">
      <c r="A2335" s="15">
        <v>850.0</v>
      </c>
      <c r="B2335" s="16">
        <f t="shared" si="9"/>
        <v>631.25</v>
      </c>
      <c r="C2335" s="16">
        <f t="shared" si="1"/>
        <v>2300000</v>
      </c>
      <c r="D2335" s="16">
        <f t="shared" si="2"/>
        <v>2299368.75</v>
      </c>
      <c r="E2335" s="16">
        <f t="shared" si="3"/>
        <v>-3448421.875</v>
      </c>
      <c r="F2335" s="16">
        <f t="shared" si="4"/>
        <v>5749053.125</v>
      </c>
      <c r="G2335" s="16">
        <f t="shared" si="5"/>
        <v>-1901715.161</v>
      </c>
    </row>
    <row r="2336" ht="15.75" customHeight="1">
      <c r="A2336" s="15">
        <v>550.0</v>
      </c>
      <c r="B2336" s="16">
        <f t="shared" si="9"/>
        <v>630</v>
      </c>
      <c r="C2336" s="16">
        <f t="shared" si="1"/>
        <v>2300000</v>
      </c>
      <c r="D2336" s="16">
        <f t="shared" si="2"/>
        <v>2299370</v>
      </c>
      <c r="E2336" s="16">
        <f t="shared" si="3"/>
        <v>-3448425</v>
      </c>
      <c r="F2336" s="16">
        <f t="shared" si="4"/>
        <v>5749055</v>
      </c>
      <c r="G2336" s="16">
        <f t="shared" si="5"/>
        <v>-1902015.161</v>
      </c>
    </row>
    <row r="2337" ht="15.75" customHeight="1">
      <c r="A2337" s="15">
        <v>2380000.0</v>
      </c>
      <c r="B2337" s="16">
        <f t="shared" si="9"/>
        <v>633.75</v>
      </c>
      <c r="C2337" s="16">
        <f t="shared" si="1"/>
        <v>2302500</v>
      </c>
      <c r="D2337" s="16">
        <f t="shared" si="2"/>
        <v>2301866.25</v>
      </c>
      <c r="E2337" s="16">
        <f t="shared" si="3"/>
        <v>-3452165.625</v>
      </c>
      <c r="F2337" s="16">
        <f t="shared" si="4"/>
        <v>5755299.375</v>
      </c>
      <c r="G2337" s="16">
        <f t="shared" si="5"/>
        <v>477434.8387</v>
      </c>
    </row>
    <row r="2338" ht="15.75" customHeight="1">
      <c r="A2338" s="15">
        <v>830.0</v>
      </c>
      <c r="B2338" s="16">
        <f t="shared" si="9"/>
        <v>632.5</v>
      </c>
      <c r="C2338" s="16">
        <f t="shared" si="1"/>
        <v>2300000</v>
      </c>
      <c r="D2338" s="16">
        <f t="shared" si="2"/>
        <v>2299367.5</v>
      </c>
      <c r="E2338" s="16">
        <f t="shared" si="3"/>
        <v>-3448418.75</v>
      </c>
      <c r="F2338" s="16">
        <f t="shared" si="4"/>
        <v>5749051.25</v>
      </c>
      <c r="G2338" s="16">
        <f t="shared" si="5"/>
        <v>-1901735.161</v>
      </c>
    </row>
    <row r="2339" ht="15.75" customHeight="1">
      <c r="A2339" s="15">
        <v>1020000.0</v>
      </c>
      <c r="B2339" s="16">
        <f t="shared" si="9"/>
        <v>631.25</v>
      </c>
      <c r="C2339" s="16">
        <f t="shared" si="1"/>
        <v>2300000</v>
      </c>
      <c r="D2339" s="16">
        <f t="shared" si="2"/>
        <v>2299368.75</v>
      </c>
      <c r="E2339" s="16">
        <f t="shared" si="3"/>
        <v>-3448421.875</v>
      </c>
      <c r="F2339" s="16">
        <f t="shared" si="4"/>
        <v>5749053.125</v>
      </c>
      <c r="G2339" s="16">
        <f t="shared" si="5"/>
        <v>-882565.1613</v>
      </c>
    </row>
    <row r="2340" ht="15.75" customHeight="1">
      <c r="A2340" s="15">
        <v>1890000.0</v>
      </c>
      <c r="B2340" s="16">
        <f t="shared" si="9"/>
        <v>630</v>
      </c>
      <c r="C2340" s="16">
        <f t="shared" si="1"/>
        <v>2300000</v>
      </c>
      <c r="D2340" s="16">
        <f t="shared" si="2"/>
        <v>2299370</v>
      </c>
      <c r="E2340" s="16">
        <f t="shared" si="3"/>
        <v>-3448425</v>
      </c>
      <c r="F2340" s="16">
        <f t="shared" si="4"/>
        <v>5749055</v>
      </c>
      <c r="G2340" s="16">
        <f t="shared" si="5"/>
        <v>-12565.16134</v>
      </c>
    </row>
    <row r="2341" ht="15.75" customHeight="1">
      <c r="A2341" s="15">
        <v>1540000.0</v>
      </c>
      <c r="B2341" s="16">
        <f t="shared" si="9"/>
        <v>630</v>
      </c>
      <c r="C2341" s="16">
        <f t="shared" si="1"/>
        <v>2302500</v>
      </c>
      <c r="D2341" s="16">
        <f t="shared" si="2"/>
        <v>2301870</v>
      </c>
      <c r="E2341" s="16">
        <f t="shared" si="3"/>
        <v>-3452175</v>
      </c>
      <c r="F2341" s="16">
        <f t="shared" si="4"/>
        <v>5755305</v>
      </c>
      <c r="G2341" s="16">
        <f t="shared" si="5"/>
        <v>-362565.1613</v>
      </c>
    </row>
    <row r="2342" ht="15.75" customHeight="1">
      <c r="A2342" s="15">
        <v>675.0</v>
      </c>
      <c r="B2342" s="16">
        <f t="shared" si="9"/>
        <v>630</v>
      </c>
      <c r="C2342" s="16">
        <f t="shared" si="1"/>
        <v>2305000</v>
      </c>
      <c r="D2342" s="16">
        <f t="shared" si="2"/>
        <v>2304370</v>
      </c>
      <c r="E2342" s="16">
        <f t="shared" si="3"/>
        <v>-3455925</v>
      </c>
      <c r="F2342" s="16">
        <f t="shared" si="4"/>
        <v>5761555</v>
      </c>
      <c r="G2342" s="16">
        <f t="shared" si="5"/>
        <v>-1901890.161</v>
      </c>
    </row>
    <row r="2343" ht="15.75" customHeight="1">
      <c r="A2343" s="15">
        <v>650.0</v>
      </c>
      <c r="B2343" s="16">
        <f t="shared" si="9"/>
        <v>630</v>
      </c>
      <c r="C2343" s="16">
        <f t="shared" si="1"/>
        <v>2307500</v>
      </c>
      <c r="D2343" s="16">
        <f t="shared" si="2"/>
        <v>2306870</v>
      </c>
      <c r="E2343" s="16">
        <f t="shared" si="3"/>
        <v>-3459675</v>
      </c>
      <c r="F2343" s="16">
        <f t="shared" si="4"/>
        <v>5767805</v>
      </c>
      <c r="G2343" s="16">
        <f t="shared" si="5"/>
        <v>-1901915.161</v>
      </c>
    </row>
    <row r="2344" ht="15.75" customHeight="1">
      <c r="A2344" s="15">
        <v>430.0</v>
      </c>
      <c r="B2344" s="16">
        <f t="shared" si="9"/>
        <v>630</v>
      </c>
      <c r="C2344" s="16">
        <f t="shared" si="1"/>
        <v>2310000</v>
      </c>
      <c r="D2344" s="16">
        <f t="shared" si="2"/>
        <v>2309370</v>
      </c>
      <c r="E2344" s="16">
        <f t="shared" si="3"/>
        <v>-3463425</v>
      </c>
      <c r="F2344" s="16">
        <f t="shared" si="4"/>
        <v>5774055</v>
      </c>
      <c r="G2344" s="16">
        <f t="shared" si="5"/>
        <v>-1902135.161</v>
      </c>
    </row>
    <row r="2345" ht="15.75" customHeight="1">
      <c r="A2345" s="15">
        <v>600.0</v>
      </c>
      <c r="B2345" s="16">
        <f t="shared" si="9"/>
        <v>630</v>
      </c>
      <c r="C2345" s="16">
        <f t="shared" si="1"/>
        <v>2315000</v>
      </c>
      <c r="D2345" s="16">
        <f t="shared" si="2"/>
        <v>2314370</v>
      </c>
      <c r="E2345" s="16">
        <f t="shared" si="3"/>
        <v>-3470925</v>
      </c>
      <c r="F2345" s="16">
        <f t="shared" si="4"/>
        <v>5786555</v>
      </c>
      <c r="G2345" s="16">
        <f t="shared" si="5"/>
        <v>-1901965.161</v>
      </c>
    </row>
    <row r="2346" ht="15.75" customHeight="1">
      <c r="A2346" s="15">
        <v>600.0</v>
      </c>
      <c r="B2346" s="16">
        <f t="shared" si="9"/>
        <v>632.5</v>
      </c>
      <c r="C2346" s="16">
        <f t="shared" si="1"/>
        <v>2320000</v>
      </c>
      <c r="D2346" s="16">
        <f t="shared" si="2"/>
        <v>2319367.5</v>
      </c>
      <c r="E2346" s="16">
        <f t="shared" si="3"/>
        <v>-3478418.75</v>
      </c>
      <c r="F2346" s="16">
        <f t="shared" si="4"/>
        <v>5799051.25</v>
      </c>
      <c r="G2346" s="16">
        <f t="shared" si="5"/>
        <v>-1901965.161</v>
      </c>
    </row>
    <row r="2347" ht="15.75" customHeight="1">
      <c r="A2347" s="15">
        <v>850.0</v>
      </c>
      <c r="B2347" s="16">
        <f t="shared" si="9"/>
        <v>635.75</v>
      </c>
      <c r="C2347" s="16">
        <f t="shared" si="1"/>
        <v>2325000</v>
      </c>
      <c r="D2347" s="16">
        <f t="shared" si="2"/>
        <v>2324364.25</v>
      </c>
      <c r="E2347" s="16">
        <f t="shared" si="3"/>
        <v>-3485910.625</v>
      </c>
      <c r="F2347" s="16">
        <f t="shared" si="4"/>
        <v>5811546.375</v>
      </c>
      <c r="G2347" s="16">
        <f t="shared" si="5"/>
        <v>-1901715.161</v>
      </c>
    </row>
    <row r="2348" ht="15.75" customHeight="1">
      <c r="A2348" s="15">
        <v>510.0</v>
      </c>
      <c r="B2348" s="16">
        <f t="shared" si="9"/>
        <v>635</v>
      </c>
      <c r="C2348" s="16">
        <f t="shared" si="1"/>
        <v>2330000</v>
      </c>
      <c r="D2348" s="16">
        <f t="shared" si="2"/>
        <v>2329365</v>
      </c>
      <c r="E2348" s="16">
        <f t="shared" si="3"/>
        <v>-3493412.5</v>
      </c>
      <c r="F2348" s="16">
        <f t="shared" si="4"/>
        <v>5824047.5</v>
      </c>
      <c r="G2348" s="16">
        <f t="shared" si="5"/>
        <v>-1902055.161</v>
      </c>
    </row>
    <row r="2349" ht="15.75" customHeight="1">
      <c r="A2349" s="15">
        <v>1100000.0</v>
      </c>
      <c r="B2349" s="16">
        <f t="shared" si="9"/>
        <v>637.25</v>
      </c>
      <c r="C2349" s="16">
        <f t="shared" si="1"/>
        <v>2335000</v>
      </c>
      <c r="D2349" s="16">
        <f t="shared" si="2"/>
        <v>2334362.75</v>
      </c>
      <c r="E2349" s="16">
        <f t="shared" si="3"/>
        <v>-3500906.875</v>
      </c>
      <c r="F2349" s="16">
        <f t="shared" si="4"/>
        <v>5836544.125</v>
      </c>
      <c r="G2349" s="16">
        <f t="shared" si="5"/>
        <v>-802565.1613</v>
      </c>
    </row>
    <row r="2350" ht="15.75" customHeight="1">
      <c r="A2350" s="15">
        <v>2100000.0</v>
      </c>
      <c r="B2350" s="16">
        <f t="shared" si="9"/>
        <v>636.5</v>
      </c>
      <c r="C2350" s="16">
        <f t="shared" si="1"/>
        <v>2340000</v>
      </c>
      <c r="D2350" s="16">
        <f t="shared" si="2"/>
        <v>2339363.5</v>
      </c>
      <c r="E2350" s="16">
        <f t="shared" si="3"/>
        <v>-3508408.75</v>
      </c>
      <c r="F2350" s="16">
        <f t="shared" si="4"/>
        <v>5849045.25</v>
      </c>
      <c r="G2350" s="16">
        <f t="shared" si="5"/>
        <v>197434.8387</v>
      </c>
    </row>
    <row r="2351" ht="15.75" customHeight="1">
      <c r="A2351" s="15">
        <v>2480000.0</v>
      </c>
      <c r="B2351" s="16">
        <f t="shared" si="9"/>
        <v>635.75</v>
      </c>
      <c r="C2351" s="16">
        <f t="shared" si="1"/>
        <v>2345000</v>
      </c>
      <c r="D2351" s="16">
        <f t="shared" si="2"/>
        <v>2344364.25</v>
      </c>
      <c r="E2351" s="16">
        <f t="shared" si="3"/>
        <v>-3515910.625</v>
      </c>
      <c r="F2351" s="16">
        <f t="shared" si="4"/>
        <v>5861546.375</v>
      </c>
      <c r="G2351" s="16">
        <f t="shared" si="5"/>
        <v>577434.8387</v>
      </c>
    </row>
    <row r="2352" ht="15.75" customHeight="1">
      <c r="A2352" s="15">
        <v>1.5E7</v>
      </c>
      <c r="B2352" s="16">
        <f t="shared" si="9"/>
        <v>635</v>
      </c>
      <c r="C2352" s="16">
        <f t="shared" si="1"/>
        <v>2330000</v>
      </c>
      <c r="D2352" s="16">
        <f t="shared" si="2"/>
        <v>2329365</v>
      </c>
      <c r="E2352" s="16">
        <f t="shared" si="3"/>
        <v>-3493412.5</v>
      </c>
      <c r="F2352" s="16">
        <f t="shared" si="4"/>
        <v>5824047.5</v>
      </c>
      <c r="G2352" s="16">
        <f t="shared" si="5"/>
        <v>13097434.84</v>
      </c>
    </row>
    <row r="2353" ht="15.75" customHeight="1">
      <c r="A2353" s="15">
        <v>670.0</v>
      </c>
      <c r="B2353" s="16">
        <f t="shared" si="9"/>
        <v>633.75</v>
      </c>
      <c r="C2353" s="16">
        <f t="shared" si="1"/>
        <v>2315000</v>
      </c>
      <c r="D2353" s="16">
        <f t="shared" si="2"/>
        <v>2314366.25</v>
      </c>
      <c r="E2353" s="16">
        <f t="shared" si="3"/>
        <v>-3470915.625</v>
      </c>
      <c r="F2353" s="16">
        <f t="shared" si="4"/>
        <v>5786549.375</v>
      </c>
      <c r="G2353" s="16">
        <f t="shared" si="5"/>
        <v>-1901895.161</v>
      </c>
    </row>
    <row r="2354" ht="15.75" customHeight="1">
      <c r="A2354" s="15">
        <v>1650000.0</v>
      </c>
      <c r="B2354" s="16">
        <f t="shared" si="9"/>
        <v>632.5</v>
      </c>
      <c r="C2354" s="16">
        <f t="shared" si="1"/>
        <v>2320000</v>
      </c>
      <c r="D2354" s="16">
        <f t="shared" si="2"/>
        <v>2319367.5</v>
      </c>
      <c r="E2354" s="16">
        <f t="shared" si="3"/>
        <v>-3478418.75</v>
      </c>
      <c r="F2354" s="16">
        <f t="shared" si="4"/>
        <v>5799051.25</v>
      </c>
      <c r="G2354" s="16">
        <f t="shared" si="5"/>
        <v>-252565.1613</v>
      </c>
    </row>
    <row r="2355" ht="15.75" customHeight="1">
      <c r="A2355" s="15">
        <v>3900000.0</v>
      </c>
      <c r="B2355" s="16">
        <f t="shared" si="9"/>
        <v>631.25</v>
      </c>
      <c r="C2355" s="16">
        <f t="shared" si="1"/>
        <v>2325000</v>
      </c>
      <c r="D2355" s="16">
        <f t="shared" si="2"/>
        <v>2324368.75</v>
      </c>
      <c r="E2355" s="16">
        <f t="shared" si="3"/>
        <v>-3485921.875</v>
      </c>
      <c r="F2355" s="16">
        <f t="shared" si="4"/>
        <v>5811553.125</v>
      </c>
      <c r="G2355" s="16">
        <f t="shared" si="5"/>
        <v>1997434.839</v>
      </c>
    </row>
    <row r="2356" ht="15.75" customHeight="1">
      <c r="A2356" s="15">
        <v>2600000.0</v>
      </c>
      <c r="B2356" s="16">
        <f t="shared" si="9"/>
        <v>630</v>
      </c>
      <c r="C2356" s="16">
        <f t="shared" si="1"/>
        <v>2310000</v>
      </c>
      <c r="D2356" s="16">
        <f t="shared" si="2"/>
        <v>2309370</v>
      </c>
      <c r="E2356" s="16">
        <f t="shared" si="3"/>
        <v>-3463425</v>
      </c>
      <c r="F2356" s="16">
        <f t="shared" si="4"/>
        <v>5774055</v>
      </c>
      <c r="G2356" s="16">
        <f t="shared" si="5"/>
        <v>697434.8387</v>
      </c>
    </row>
    <row r="2357" ht="15.75" customHeight="1">
      <c r="A2357" s="15">
        <v>3500000.0</v>
      </c>
      <c r="B2357" s="16">
        <f t="shared" si="9"/>
        <v>630</v>
      </c>
      <c r="C2357" s="16">
        <f t="shared" si="1"/>
        <v>2302500</v>
      </c>
      <c r="D2357" s="16">
        <f t="shared" si="2"/>
        <v>2301870</v>
      </c>
      <c r="E2357" s="16">
        <f t="shared" si="3"/>
        <v>-3452175</v>
      </c>
      <c r="F2357" s="16">
        <f t="shared" si="4"/>
        <v>5755305</v>
      </c>
      <c r="G2357" s="16">
        <f t="shared" si="5"/>
        <v>1597434.839</v>
      </c>
    </row>
    <row r="2358" ht="15.75" customHeight="1">
      <c r="A2358" s="15">
        <v>3400000.0</v>
      </c>
      <c r="B2358" s="16">
        <f t="shared" si="9"/>
        <v>630</v>
      </c>
      <c r="C2358" s="16">
        <f t="shared" si="1"/>
        <v>2300000</v>
      </c>
      <c r="D2358" s="16">
        <f t="shared" si="2"/>
        <v>2299370</v>
      </c>
      <c r="E2358" s="16">
        <f t="shared" si="3"/>
        <v>-3448425</v>
      </c>
      <c r="F2358" s="16">
        <f t="shared" si="4"/>
        <v>5749055</v>
      </c>
      <c r="G2358" s="16">
        <f t="shared" si="5"/>
        <v>1497434.839</v>
      </c>
    </row>
    <row r="2359" ht="15.75" customHeight="1">
      <c r="A2359" s="15">
        <v>4200000.0</v>
      </c>
      <c r="B2359" s="16">
        <f t="shared" si="9"/>
        <v>630</v>
      </c>
      <c r="C2359" s="16">
        <f t="shared" si="1"/>
        <v>2300000</v>
      </c>
      <c r="D2359" s="16">
        <f t="shared" si="2"/>
        <v>2299370</v>
      </c>
      <c r="E2359" s="16">
        <f t="shared" si="3"/>
        <v>-3448425</v>
      </c>
      <c r="F2359" s="16">
        <f t="shared" si="4"/>
        <v>5749055</v>
      </c>
      <c r="G2359" s="16">
        <f t="shared" si="5"/>
        <v>2297434.839</v>
      </c>
    </row>
    <row r="2360" ht="15.75" customHeight="1">
      <c r="A2360" s="15">
        <v>900.0</v>
      </c>
      <c r="B2360" s="16">
        <f t="shared" si="9"/>
        <v>630</v>
      </c>
      <c r="C2360" s="16">
        <f t="shared" si="1"/>
        <v>2300000</v>
      </c>
      <c r="D2360" s="16">
        <f t="shared" si="2"/>
        <v>2299370</v>
      </c>
      <c r="E2360" s="16">
        <f t="shared" si="3"/>
        <v>-3448425</v>
      </c>
      <c r="F2360" s="16">
        <f t="shared" si="4"/>
        <v>5749055</v>
      </c>
      <c r="G2360" s="16">
        <f t="shared" si="5"/>
        <v>-1901665.161</v>
      </c>
    </row>
    <row r="2361" ht="15.75" customHeight="1">
      <c r="A2361" s="15">
        <v>480.0</v>
      </c>
      <c r="B2361" s="16">
        <f t="shared" si="9"/>
        <v>630</v>
      </c>
      <c r="C2361" s="16">
        <f t="shared" si="1"/>
        <v>2300000</v>
      </c>
      <c r="D2361" s="16">
        <f t="shared" si="2"/>
        <v>2299370</v>
      </c>
      <c r="E2361" s="16">
        <f t="shared" si="3"/>
        <v>-3448425</v>
      </c>
      <c r="F2361" s="16">
        <f t="shared" si="4"/>
        <v>5749055</v>
      </c>
      <c r="G2361" s="16">
        <f t="shared" si="5"/>
        <v>-1902085.161</v>
      </c>
    </row>
    <row r="2362" ht="15.75" customHeight="1">
      <c r="A2362" s="15">
        <v>7500000.0</v>
      </c>
      <c r="B2362" s="16">
        <f t="shared" si="9"/>
        <v>630</v>
      </c>
      <c r="C2362" s="16">
        <f t="shared" si="1"/>
        <v>2300000</v>
      </c>
      <c r="D2362" s="16">
        <f t="shared" si="2"/>
        <v>2299370</v>
      </c>
      <c r="E2362" s="16">
        <f t="shared" si="3"/>
        <v>-3448425</v>
      </c>
      <c r="F2362" s="16">
        <f t="shared" si="4"/>
        <v>5749055</v>
      </c>
      <c r="G2362" s="16">
        <f t="shared" si="5"/>
        <v>5597434.839</v>
      </c>
    </row>
    <row r="2363" ht="15.75" customHeight="1">
      <c r="A2363" s="15">
        <v>3890000.0</v>
      </c>
      <c r="B2363" s="16">
        <f t="shared" si="9"/>
        <v>630</v>
      </c>
      <c r="C2363" s="16">
        <f t="shared" si="1"/>
        <v>2300000</v>
      </c>
      <c r="D2363" s="16">
        <f t="shared" si="2"/>
        <v>2299370</v>
      </c>
      <c r="E2363" s="16">
        <f t="shared" si="3"/>
        <v>-3448425</v>
      </c>
      <c r="F2363" s="16">
        <f t="shared" si="4"/>
        <v>5749055</v>
      </c>
      <c r="G2363" s="16">
        <f t="shared" si="5"/>
        <v>1987434.839</v>
      </c>
    </row>
    <row r="2364" ht="15.75" customHeight="1">
      <c r="A2364" s="15">
        <v>4560000.0</v>
      </c>
      <c r="B2364" s="16">
        <f t="shared" si="9"/>
        <v>630</v>
      </c>
      <c r="C2364" s="16">
        <f t="shared" si="1"/>
        <v>2300000</v>
      </c>
      <c r="D2364" s="16">
        <f t="shared" si="2"/>
        <v>2299370</v>
      </c>
      <c r="E2364" s="16">
        <f t="shared" si="3"/>
        <v>-3448425</v>
      </c>
      <c r="F2364" s="16">
        <f t="shared" si="4"/>
        <v>5749055</v>
      </c>
      <c r="G2364" s="16">
        <f t="shared" si="5"/>
        <v>2657434.839</v>
      </c>
    </row>
    <row r="2365" ht="15.75" customHeight="1">
      <c r="A2365" s="15">
        <v>1100000.0</v>
      </c>
      <c r="B2365" s="16">
        <f t="shared" si="9"/>
        <v>630</v>
      </c>
      <c r="C2365" s="16">
        <f t="shared" si="1"/>
        <v>2300000</v>
      </c>
      <c r="D2365" s="16">
        <f t="shared" si="2"/>
        <v>2299370</v>
      </c>
      <c r="E2365" s="16">
        <f t="shared" si="3"/>
        <v>-3448425</v>
      </c>
      <c r="F2365" s="16">
        <f t="shared" si="4"/>
        <v>5749055</v>
      </c>
      <c r="G2365" s="16">
        <f t="shared" si="5"/>
        <v>-802565.1613</v>
      </c>
    </row>
    <row r="2366" ht="15.75" customHeight="1">
      <c r="A2366" s="15">
        <v>508.0</v>
      </c>
      <c r="B2366" s="16">
        <f t="shared" si="9"/>
        <v>630</v>
      </c>
      <c r="C2366" s="16">
        <f t="shared" si="1"/>
        <v>2300000</v>
      </c>
      <c r="D2366" s="16">
        <f t="shared" si="2"/>
        <v>2299370</v>
      </c>
      <c r="E2366" s="16">
        <f t="shared" si="3"/>
        <v>-3448425</v>
      </c>
      <c r="F2366" s="16">
        <f t="shared" si="4"/>
        <v>5749055</v>
      </c>
      <c r="G2366" s="16">
        <f t="shared" si="5"/>
        <v>-1902057.161</v>
      </c>
    </row>
    <row r="2367" ht="15.75" customHeight="1">
      <c r="A2367" s="15">
        <v>1500000.0</v>
      </c>
      <c r="B2367" s="16">
        <f t="shared" si="9"/>
        <v>630</v>
      </c>
      <c r="C2367" s="16">
        <f t="shared" si="1"/>
        <v>2300000</v>
      </c>
      <c r="D2367" s="16">
        <f t="shared" si="2"/>
        <v>2299370</v>
      </c>
      <c r="E2367" s="16">
        <f t="shared" si="3"/>
        <v>-3448425</v>
      </c>
      <c r="F2367" s="16">
        <f t="shared" si="4"/>
        <v>5749055</v>
      </c>
      <c r="G2367" s="16">
        <f t="shared" si="5"/>
        <v>-402565.1613</v>
      </c>
    </row>
    <row r="2368" ht="15.75" customHeight="1">
      <c r="A2368" s="15">
        <v>470.0</v>
      </c>
      <c r="B2368" s="16">
        <f t="shared" si="9"/>
        <v>630</v>
      </c>
      <c r="C2368" s="16">
        <f t="shared" si="1"/>
        <v>2300000</v>
      </c>
      <c r="D2368" s="16">
        <f t="shared" si="2"/>
        <v>2299370</v>
      </c>
      <c r="E2368" s="16">
        <f t="shared" si="3"/>
        <v>-3448425</v>
      </c>
      <c r="F2368" s="16">
        <f t="shared" si="4"/>
        <v>5749055</v>
      </c>
      <c r="G2368" s="16">
        <f t="shared" si="5"/>
        <v>-1902095.161</v>
      </c>
    </row>
    <row r="2369" ht="15.75" customHeight="1">
      <c r="A2369" s="15">
        <v>450.0</v>
      </c>
      <c r="B2369" s="16">
        <f t="shared" si="9"/>
        <v>630</v>
      </c>
      <c r="C2369" s="16">
        <f t="shared" si="1"/>
        <v>2300000</v>
      </c>
      <c r="D2369" s="16">
        <f t="shared" si="2"/>
        <v>2299370</v>
      </c>
      <c r="E2369" s="16">
        <f t="shared" si="3"/>
        <v>-3448425</v>
      </c>
      <c r="F2369" s="16">
        <f t="shared" si="4"/>
        <v>5749055</v>
      </c>
      <c r="G2369" s="16">
        <f t="shared" si="5"/>
        <v>-1902115.161</v>
      </c>
    </row>
    <row r="2370" ht="15.75" customHeight="1">
      <c r="A2370" s="15">
        <v>362.0</v>
      </c>
      <c r="B2370" s="16">
        <f t="shared" si="9"/>
        <v>632.5</v>
      </c>
      <c r="C2370" s="16">
        <f t="shared" si="1"/>
        <v>2300000</v>
      </c>
      <c r="D2370" s="16">
        <f t="shared" si="2"/>
        <v>2299367.5</v>
      </c>
      <c r="E2370" s="16">
        <f t="shared" si="3"/>
        <v>-3448418.75</v>
      </c>
      <c r="F2370" s="16">
        <f t="shared" si="4"/>
        <v>5749051.25</v>
      </c>
      <c r="G2370" s="16">
        <f t="shared" si="5"/>
        <v>-1902203.161</v>
      </c>
    </row>
    <row r="2371" ht="15.75" customHeight="1">
      <c r="A2371" s="15">
        <v>3480000.0</v>
      </c>
      <c r="B2371" s="16">
        <f t="shared" si="9"/>
        <v>635.75</v>
      </c>
      <c r="C2371" s="16">
        <f t="shared" si="1"/>
        <v>2300000</v>
      </c>
      <c r="D2371" s="16">
        <f t="shared" si="2"/>
        <v>2299364.25</v>
      </c>
      <c r="E2371" s="16">
        <f t="shared" si="3"/>
        <v>-3448410.625</v>
      </c>
      <c r="F2371" s="16">
        <f t="shared" si="4"/>
        <v>5749046.375</v>
      </c>
      <c r="G2371" s="16">
        <f t="shared" si="5"/>
        <v>1577434.839</v>
      </c>
    </row>
    <row r="2372" ht="15.75" customHeight="1">
      <c r="A2372" s="15">
        <v>1850000.0</v>
      </c>
      <c r="B2372" s="16">
        <f t="shared" si="9"/>
        <v>635</v>
      </c>
      <c r="C2372" s="16">
        <f t="shared" si="1"/>
        <v>2300000</v>
      </c>
      <c r="D2372" s="16">
        <f t="shared" si="2"/>
        <v>2299365</v>
      </c>
      <c r="E2372" s="16">
        <f t="shared" si="3"/>
        <v>-3448412.5</v>
      </c>
      <c r="F2372" s="16">
        <f t="shared" si="4"/>
        <v>5749047.5</v>
      </c>
      <c r="G2372" s="16">
        <f t="shared" si="5"/>
        <v>-52565.16134</v>
      </c>
    </row>
    <row r="2373" ht="15.75" customHeight="1">
      <c r="A2373" s="15">
        <v>1830000.0</v>
      </c>
      <c r="B2373" s="16">
        <f t="shared" si="9"/>
        <v>633.75</v>
      </c>
      <c r="C2373" s="16">
        <f t="shared" si="1"/>
        <v>2300000</v>
      </c>
      <c r="D2373" s="16">
        <f t="shared" si="2"/>
        <v>2299366.25</v>
      </c>
      <c r="E2373" s="16">
        <f t="shared" si="3"/>
        <v>-3448415.625</v>
      </c>
      <c r="F2373" s="16">
        <f t="shared" si="4"/>
        <v>5749049.375</v>
      </c>
      <c r="G2373" s="16">
        <f t="shared" si="5"/>
        <v>-72565.16134</v>
      </c>
    </row>
    <row r="2374" ht="15.75" customHeight="1">
      <c r="A2374" s="15">
        <v>2950000.0</v>
      </c>
      <c r="B2374" s="16">
        <f t="shared" si="9"/>
        <v>632.5</v>
      </c>
      <c r="C2374" s="16">
        <f t="shared" si="1"/>
        <v>2300000</v>
      </c>
      <c r="D2374" s="16">
        <f t="shared" si="2"/>
        <v>2299367.5</v>
      </c>
      <c r="E2374" s="16">
        <f t="shared" si="3"/>
        <v>-3448418.75</v>
      </c>
      <c r="F2374" s="16">
        <f t="shared" si="4"/>
        <v>5749051.25</v>
      </c>
      <c r="G2374" s="16">
        <f t="shared" si="5"/>
        <v>1047434.839</v>
      </c>
    </row>
    <row r="2375" ht="15.75" customHeight="1">
      <c r="A2375" s="15">
        <v>1990000.0</v>
      </c>
      <c r="B2375" s="16">
        <f t="shared" si="9"/>
        <v>631.25</v>
      </c>
      <c r="C2375" s="16">
        <f t="shared" si="1"/>
        <v>2300000</v>
      </c>
      <c r="D2375" s="16">
        <f t="shared" si="2"/>
        <v>2299368.75</v>
      </c>
      <c r="E2375" s="16">
        <f t="shared" si="3"/>
        <v>-3448421.875</v>
      </c>
      <c r="F2375" s="16">
        <f t="shared" si="4"/>
        <v>5749053.125</v>
      </c>
      <c r="G2375" s="16">
        <f t="shared" si="5"/>
        <v>87434.83866</v>
      </c>
    </row>
    <row r="2376" ht="15.75" customHeight="1">
      <c r="A2376" s="15">
        <v>2880000.0</v>
      </c>
      <c r="B2376" s="16">
        <f t="shared" si="9"/>
        <v>630</v>
      </c>
      <c r="C2376" s="16">
        <f t="shared" si="1"/>
        <v>2300000</v>
      </c>
      <c r="D2376" s="16">
        <f t="shared" si="2"/>
        <v>2299370</v>
      </c>
      <c r="E2376" s="16">
        <f t="shared" si="3"/>
        <v>-3448425</v>
      </c>
      <c r="F2376" s="16">
        <f t="shared" si="4"/>
        <v>5749055</v>
      </c>
      <c r="G2376" s="16">
        <f t="shared" si="5"/>
        <v>977434.8387</v>
      </c>
    </row>
    <row r="2377" ht="15.75" customHeight="1">
      <c r="A2377" s="15">
        <v>2200000.0</v>
      </c>
      <c r="B2377" s="16">
        <f t="shared" si="9"/>
        <v>630</v>
      </c>
      <c r="C2377" s="16">
        <f t="shared" si="1"/>
        <v>2300000</v>
      </c>
      <c r="D2377" s="16">
        <f t="shared" si="2"/>
        <v>2299370</v>
      </c>
      <c r="E2377" s="16">
        <f t="shared" si="3"/>
        <v>-3448425</v>
      </c>
      <c r="F2377" s="16">
        <f t="shared" si="4"/>
        <v>5749055</v>
      </c>
      <c r="G2377" s="16">
        <f t="shared" si="5"/>
        <v>297434.8387</v>
      </c>
    </row>
    <row r="2378" ht="15.75" customHeight="1">
      <c r="A2378" s="15">
        <v>820.0</v>
      </c>
      <c r="B2378" s="16">
        <f t="shared" si="9"/>
        <v>630</v>
      </c>
      <c r="C2378" s="16">
        <f t="shared" si="1"/>
        <v>2300000</v>
      </c>
      <c r="D2378" s="16">
        <f t="shared" si="2"/>
        <v>2299370</v>
      </c>
      <c r="E2378" s="16">
        <f t="shared" si="3"/>
        <v>-3448425</v>
      </c>
      <c r="F2378" s="16">
        <f t="shared" si="4"/>
        <v>5749055</v>
      </c>
      <c r="G2378" s="16">
        <f t="shared" si="5"/>
        <v>-1901745.161</v>
      </c>
    </row>
    <row r="2379" ht="15.75" customHeight="1">
      <c r="A2379" s="15">
        <v>600.0</v>
      </c>
      <c r="B2379" s="16">
        <f t="shared" si="9"/>
        <v>630</v>
      </c>
      <c r="C2379" s="16">
        <f t="shared" si="1"/>
        <v>2300000</v>
      </c>
      <c r="D2379" s="16">
        <f t="shared" si="2"/>
        <v>2299370</v>
      </c>
      <c r="E2379" s="16">
        <f t="shared" si="3"/>
        <v>-3448425</v>
      </c>
      <c r="F2379" s="16">
        <f t="shared" si="4"/>
        <v>5749055</v>
      </c>
      <c r="G2379" s="16">
        <f t="shared" si="5"/>
        <v>-1901965.161</v>
      </c>
    </row>
    <row r="2380" ht="15.75" customHeight="1">
      <c r="A2380" s="15">
        <v>9500000.0</v>
      </c>
      <c r="B2380" s="16">
        <f t="shared" si="9"/>
        <v>630</v>
      </c>
      <c r="C2380" s="16">
        <f t="shared" si="1"/>
        <v>2300000</v>
      </c>
      <c r="D2380" s="16">
        <f t="shared" si="2"/>
        <v>2299370</v>
      </c>
      <c r="E2380" s="16">
        <f t="shared" si="3"/>
        <v>-3448425</v>
      </c>
      <c r="F2380" s="16">
        <f t="shared" si="4"/>
        <v>5749055</v>
      </c>
      <c r="G2380" s="16">
        <f t="shared" si="5"/>
        <v>7597434.839</v>
      </c>
    </row>
    <row r="2381" ht="15.75" customHeight="1">
      <c r="A2381" s="15">
        <v>830.0</v>
      </c>
      <c r="B2381" s="16">
        <f t="shared" si="9"/>
        <v>630</v>
      </c>
      <c r="C2381" s="16">
        <f t="shared" si="1"/>
        <v>2300000</v>
      </c>
      <c r="D2381" s="16">
        <f t="shared" si="2"/>
        <v>2299370</v>
      </c>
      <c r="E2381" s="16">
        <f t="shared" si="3"/>
        <v>-3448425</v>
      </c>
      <c r="F2381" s="16">
        <f t="shared" si="4"/>
        <v>5749055</v>
      </c>
      <c r="G2381" s="16">
        <f t="shared" si="5"/>
        <v>-1901735.161</v>
      </c>
    </row>
    <row r="2382" ht="15.75" customHeight="1">
      <c r="A2382" s="15">
        <v>1400000.0</v>
      </c>
      <c r="B2382" s="16">
        <f t="shared" si="9"/>
        <v>630</v>
      </c>
      <c r="C2382" s="16">
        <f t="shared" si="1"/>
        <v>2300000</v>
      </c>
      <c r="D2382" s="16">
        <f t="shared" si="2"/>
        <v>2299370</v>
      </c>
      <c r="E2382" s="16">
        <f t="shared" si="3"/>
        <v>-3448425</v>
      </c>
      <c r="F2382" s="16">
        <f t="shared" si="4"/>
        <v>5749055</v>
      </c>
      <c r="G2382" s="16">
        <f t="shared" si="5"/>
        <v>-502565.1613</v>
      </c>
    </row>
    <row r="2383" ht="15.75" customHeight="1">
      <c r="A2383" s="15">
        <v>1105500.0</v>
      </c>
      <c r="B2383" s="16">
        <f t="shared" si="9"/>
        <v>630</v>
      </c>
      <c r="C2383" s="16">
        <f t="shared" si="1"/>
        <v>2300000</v>
      </c>
      <c r="D2383" s="16">
        <f t="shared" si="2"/>
        <v>2299370</v>
      </c>
      <c r="E2383" s="16">
        <f t="shared" si="3"/>
        <v>-3448425</v>
      </c>
      <c r="F2383" s="16">
        <f t="shared" si="4"/>
        <v>5749055</v>
      </c>
      <c r="G2383" s="16">
        <f t="shared" si="5"/>
        <v>-797065.1613</v>
      </c>
    </row>
    <row r="2384" ht="15.75" customHeight="1">
      <c r="A2384" s="15">
        <v>1216800.0</v>
      </c>
      <c r="B2384" s="16">
        <f t="shared" si="9"/>
        <v>630</v>
      </c>
      <c r="C2384" s="16">
        <f t="shared" si="1"/>
        <v>2300000</v>
      </c>
      <c r="D2384" s="16">
        <f t="shared" si="2"/>
        <v>2299370</v>
      </c>
      <c r="E2384" s="16">
        <f t="shared" si="3"/>
        <v>-3448425</v>
      </c>
      <c r="F2384" s="16">
        <f t="shared" si="4"/>
        <v>5749055</v>
      </c>
      <c r="G2384" s="16">
        <f t="shared" si="5"/>
        <v>-685765.1613</v>
      </c>
    </row>
    <row r="2385" ht="15.75" customHeight="1">
      <c r="A2385" s="15">
        <v>1400000.0</v>
      </c>
      <c r="B2385" s="16">
        <f t="shared" si="9"/>
        <v>630</v>
      </c>
      <c r="C2385" s="16">
        <f t="shared" si="1"/>
        <v>2300000</v>
      </c>
      <c r="D2385" s="16">
        <f t="shared" si="2"/>
        <v>2299370</v>
      </c>
      <c r="E2385" s="16">
        <f t="shared" si="3"/>
        <v>-3448425</v>
      </c>
      <c r="F2385" s="16">
        <f t="shared" si="4"/>
        <v>5749055</v>
      </c>
      <c r="G2385" s="16">
        <f t="shared" si="5"/>
        <v>-502565.1613</v>
      </c>
    </row>
    <row r="2386" ht="15.75" customHeight="1">
      <c r="A2386" s="15">
        <v>1200000.0</v>
      </c>
      <c r="B2386" s="16">
        <f t="shared" si="9"/>
        <v>630</v>
      </c>
      <c r="C2386" s="16">
        <f t="shared" si="1"/>
        <v>2300000</v>
      </c>
      <c r="D2386" s="16">
        <f t="shared" si="2"/>
        <v>2299370</v>
      </c>
      <c r="E2386" s="16">
        <f t="shared" si="3"/>
        <v>-3448425</v>
      </c>
      <c r="F2386" s="16">
        <f t="shared" si="4"/>
        <v>5749055</v>
      </c>
      <c r="G2386" s="16">
        <f t="shared" si="5"/>
        <v>-702565.1613</v>
      </c>
    </row>
    <row r="2387" ht="15.75" customHeight="1">
      <c r="A2387" s="15">
        <v>1003000.0</v>
      </c>
      <c r="B2387" s="16">
        <f t="shared" si="9"/>
        <v>630</v>
      </c>
      <c r="C2387" s="16">
        <f t="shared" si="1"/>
        <v>2300000</v>
      </c>
      <c r="D2387" s="16">
        <f t="shared" si="2"/>
        <v>2299370</v>
      </c>
      <c r="E2387" s="16">
        <f t="shared" si="3"/>
        <v>-3448425</v>
      </c>
      <c r="F2387" s="16">
        <f t="shared" si="4"/>
        <v>5749055</v>
      </c>
      <c r="G2387" s="16">
        <f t="shared" si="5"/>
        <v>-899565.1613</v>
      </c>
    </row>
    <row r="2388" ht="15.75" customHeight="1">
      <c r="A2388" s="15">
        <v>1123000.0</v>
      </c>
      <c r="B2388" s="16">
        <f t="shared" si="9"/>
        <v>630</v>
      </c>
      <c r="C2388" s="16">
        <f t="shared" si="1"/>
        <v>2300000</v>
      </c>
      <c r="D2388" s="16">
        <f t="shared" si="2"/>
        <v>2299370</v>
      </c>
      <c r="E2388" s="16">
        <f t="shared" si="3"/>
        <v>-3448425</v>
      </c>
      <c r="F2388" s="16">
        <f t="shared" si="4"/>
        <v>5749055</v>
      </c>
      <c r="G2388" s="16">
        <f t="shared" si="5"/>
        <v>-779565.1613</v>
      </c>
    </row>
    <row r="2389" ht="15.75" customHeight="1">
      <c r="A2389" s="15">
        <v>899.0</v>
      </c>
      <c r="B2389" s="16">
        <f t="shared" si="9"/>
        <v>630</v>
      </c>
      <c r="C2389" s="16">
        <f t="shared" si="1"/>
        <v>2300000</v>
      </c>
      <c r="D2389" s="16">
        <f t="shared" si="2"/>
        <v>2299370</v>
      </c>
      <c r="E2389" s="16">
        <f t="shared" si="3"/>
        <v>-3448425</v>
      </c>
      <c r="F2389" s="16">
        <f t="shared" si="4"/>
        <v>5749055</v>
      </c>
      <c r="G2389" s="16">
        <f t="shared" si="5"/>
        <v>-1901666.161</v>
      </c>
    </row>
    <row r="2390" ht="15.75" customHeight="1">
      <c r="A2390" s="15">
        <v>790.0</v>
      </c>
      <c r="B2390" s="16">
        <f t="shared" si="9"/>
        <v>630</v>
      </c>
      <c r="C2390" s="16">
        <f t="shared" si="1"/>
        <v>2300000</v>
      </c>
      <c r="D2390" s="16">
        <f t="shared" si="2"/>
        <v>2299370</v>
      </c>
      <c r="E2390" s="16">
        <f t="shared" si="3"/>
        <v>-3448425</v>
      </c>
      <c r="F2390" s="16">
        <f t="shared" si="4"/>
        <v>5749055</v>
      </c>
      <c r="G2390" s="16">
        <f t="shared" si="5"/>
        <v>-1901775.161</v>
      </c>
    </row>
    <row r="2391" ht="15.75" customHeight="1">
      <c r="A2391" s="15">
        <v>1500000.0</v>
      </c>
      <c r="B2391" s="16">
        <f t="shared" si="9"/>
        <v>630</v>
      </c>
      <c r="C2391" s="16">
        <f t="shared" si="1"/>
        <v>2300000</v>
      </c>
      <c r="D2391" s="16">
        <f t="shared" si="2"/>
        <v>2299370</v>
      </c>
      <c r="E2391" s="16">
        <f t="shared" si="3"/>
        <v>-3448425</v>
      </c>
      <c r="F2391" s="16">
        <f t="shared" si="4"/>
        <v>5749055</v>
      </c>
      <c r="G2391" s="16">
        <f t="shared" si="5"/>
        <v>-402565.1613</v>
      </c>
    </row>
    <row r="2392" ht="15.75" customHeight="1">
      <c r="A2392" s="15">
        <v>1500000.0</v>
      </c>
      <c r="B2392" s="16">
        <f t="shared" si="9"/>
        <v>630</v>
      </c>
      <c r="C2392" s="16">
        <f t="shared" si="1"/>
        <v>2300000</v>
      </c>
      <c r="D2392" s="16">
        <f t="shared" si="2"/>
        <v>2299370</v>
      </c>
      <c r="E2392" s="16">
        <f t="shared" si="3"/>
        <v>-3448425</v>
      </c>
      <c r="F2392" s="16">
        <f t="shared" si="4"/>
        <v>5749055</v>
      </c>
      <c r="G2392" s="16">
        <f t="shared" si="5"/>
        <v>-402565.1613</v>
      </c>
    </row>
    <row r="2393" ht="15.75" customHeight="1">
      <c r="A2393" s="15">
        <v>415.0</v>
      </c>
      <c r="B2393" s="16">
        <f t="shared" si="9"/>
        <v>630</v>
      </c>
      <c r="C2393" s="16">
        <f t="shared" si="1"/>
        <v>2300000</v>
      </c>
      <c r="D2393" s="16">
        <f t="shared" si="2"/>
        <v>2299370</v>
      </c>
      <c r="E2393" s="16">
        <f t="shared" si="3"/>
        <v>-3448425</v>
      </c>
      <c r="F2393" s="16">
        <f t="shared" si="4"/>
        <v>5749055</v>
      </c>
      <c r="G2393" s="16">
        <f t="shared" si="5"/>
        <v>-1902150.161</v>
      </c>
    </row>
    <row r="2394" ht="15.75" customHeight="1">
      <c r="A2394" s="15">
        <v>670.0</v>
      </c>
      <c r="B2394" s="16">
        <f t="shared" si="9"/>
        <v>630</v>
      </c>
      <c r="C2394" s="16">
        <f t="shared" si="1"/>
        <v>2300000</v>
      </c>
      <c r="D2394" s="16">
        <f t="shared" si="2"/>
        <v>2299370</v>
      </c>
      <c r="E2394" s="16">
        <f t="shared" si="3"/>
        <v>-3448425</v>
      </c>
      <c r="F2394" s="16">
        <f t="shared" si="4"/>
        <v>5749055</v>
      </c>
      <c r="G2394" s="16">
        <f t="shared" si="5"/>
        <v>-1901895.161</v>
      </c>
    </row>
    <row r="2395" ht="15.75" customHeight="1">
      <c r="A2395" s="15">
        <v>1120000.0</v>
      </c>
      <c r="B2395" s="16">
        <f t="shared" si="9"/>
        <v>630</v>
      </c>
      <c r="C2395" s="16">
        <f t="shared" si="1"/>
        <v>2300000</v>
      </c>
      <c r="D2395" s="16">
        <f t="shared" si="2"/>
        <v>2299370</v>
      </c>
      <c r="E2395" s="16">
        <f t="shared" si="3"/>
        <v>-3448425</v>
      </c>
      <c r="F2395" s="16">
        <f t="shared" si="4"/>
        <v>5749055</v>
      </c>
      <c r="G2395" s="16">
        <f t="shared" si="5"/>
        <v>-782565.1613</v>
      </c>
    </row>
    <row r="2396" ht="15.75" customHeight="1">
      <c r="A2396" s="15">
        <v>2910000.0</v>
      </c>
      <c r="B2396" s="16">
        <f t="shared" si="9"/>
        <v>630</v>
      </c>
      <c r="C2396" s="16">
        <f t="shared" si="1"/>
        <v>2300000</v>
      </c>
      <c r="D2396" s="16">
        <f t="shared" si="2"/>
        <v>2299370</v>
      </c>
      <c r="E2396" s="16">
        <f t="shared" si="3"/>
        <v>-3448425</v>
      </c>
      <c r="F2396" s="16">
        <f t="shared" si="4"/>
        <v>5749055</v>
      </c>
      <c r="G2396" s="16">
        <f t="shared" si="5"/>
        <v>1007434.839</v>
      </c>
    </row>
    <row r="2397" ht="15.75" customHeight="1">
      <c r="A2397" s="15">
        <v>790.0</v>
      </c>
      <c r="B2397" s="16">
        <f t="shared" si="9"/>
        <v>630</v>
      </c>
      <c r="C2397" s="16">
        <f t="shared" si="1"/>
        <v>2300000</v>
      </c>
      <c r="D2397" s="16">
        <f t="shared" si="2"/>
        <v>2299370</v>
      </c>
      <c r="E2397" s="16">
        <f t="shared" si="3"/>
        <v>-3448425</v>
      </c>
      <c r="F2397" s="16">
        <f t="shared" si="4"/>
        <v>5749055</v>
      </c>
      <c r="G2397" s="16">
        <f t="shared" si="5"/>
        <v>-1901775.161</v>
      </c>
    </row>
    <row r="2398" ht="15.75" customHeight="1">
      <c r="A2398" s="15">
        <v>2950000.0</v>
      </c>
      <c r="B2398" s="16">
        <f t="shared" si="9"/>
        <v>630</v>
      </c>
      <c r="C2398" s="16">
        <f t="shared" si="1"/>
        <v>2300000</v>
      </c>
      <c r="D2398" s="16">
        <f t="shared" si="2"/>
        <v>2299370</v>
      </c>
      <c r="E2398" s="16">
        <f t="shared" si="3"/>
        <v>-3448425</v>
      </c>
      <c r="F2398" s="16">
        <f t="shared" si="4"/>
        <v>5749055</v>
      </c>
      <c r="G2398" s="16">
        <f t="shared" si="5"/>
        <v>1047434.839</v>
      </c>
    </row>
    <row r="2399" ht="15.75" customHeight="1">
      <c r="A2399" s="15">
        <v>3000000.0</v>
      </c>
      <c r="B2399" s="16">
        <f t="shared" si="9"/>
        <v>630</v>
      </c>
      <c r="C2399" s="16">
        <f t="shared" si="1"/>
        <v>2300000</v>
      </c>
      <c r="D2399" s="16">
        <f t="shared" si="2"/>
        <v>2299370</v>
      </c>
      <c r="E2399" s="16">
        <f t="shared" si="3"/>
        <v>-3448425</v>
      </c>
      <c r="F2399" s="16">
        <f t="shared" si="4"/>
        <v>5749055</v>
      </c>
      <c r="G2399" s="16">
        <f t="shared" si="5"/>
        <v>1097434.839</v>
      </c>
    </row>
    <row r="2400" ht="15.75" customHeight="1">
      <c r="A2400" s="15">
        <v>720.0</v>
      </c>
      <c r="B2400" s="16">
        <f t="shared" si="9"/>
        <v>630</v>
      </c>
      <c r="C2400" s="16">
        <f t="shared" si="1"/>
        <v>2300000</v>
      </c>
      <c r="D2400" s="16">
        <f t="shared" si="2"/>
        <v>2299370</v>
      </c>
      <c r="E2400" s="16">
        <f t="shared" si="3"/>
        <v>-3448425</v>
      </c>
      <c r="F2400" s="16">
        <f t="shared" si="4"/>
        <v>5749055</v>
      </c>
      <c r="G2400" s="16">
        <f t="shared" si="5"/>
        <v>-1901845.161</v>
      </c>
    </row>
    <row r="2401" ht="15.75" customHeight="1">
      <c r="A2401" s="15">
        <v>458.0</v>
      </c>
      <c r="B2401" s="16">
        <f t="shared" si="9"/>
        <v>630</v>
      </c>
      <c r="C2401" s="16">
        <f t="shared" si="1"/>
        <v>2300000</v>
      </c>
      <c r="D2401" s="16">
        <f t="shared" si="2"/>
        <v>2299370</v>
      </c>
      <c r="E2401" s="16">
        <f t="shared" si="3"/>
        <v>-3448425</v>
      </c>
      <c r="F2401" s="16">
        <f t="shared" si="4"/>
        <v>5749055</v>
      </c>
      <c r="G2401" s="16">
        <f t="shared" si="5"/>
        <v>-1902107.161</v>
      </c>
    </row>
    <row r="2402" ht="15.75" customHeight="1">
      <c r="A2402" s="15">
        <v>3600000.0</v>
      </c>
      <c r="B2402" s="16">
        <f t="shared" si="9"/>
        <v>630</v>
      </c>
      <c r="C2402" s="16">
        <f t="shared" si="1"/>
        <v>2300000</v>
      </c>
      <c r="D2402" s="16">
        <f t="shared" si="2"/>
        <v>2299370</v>
      </c>
      <c r="E2402" s="16">
        <f t="shared" si="3"/>
        <v>-3448425</v>
      </c>
      <c r="F2402" s="16">
        <f t="shared" si="4"/>
        <v>5749055</v>
      </c>
      <c r="G2402" s="16">
        <f t="shared" si="5"/>
        <v>1697434.839</v>
      </c>
    </row>
    <row r="2403" ht="15.75" customHeight="1">
      <c r="A2403" s="15">
        <v>4000000.0</v>
      </c>
      <c r="B2403" s="16">
        <f t="shared" si="9"/>
        <v>630</v>
      </c>
      <c r="C2403" s="16">
        <f t="shared" si="1"/>
        <v>2300000</v>
      </c>
      <c r="D2403" s="16">
        <f t="shared" si="2"/>
        <v>2299370</v>
      </c>
      <c r="E2403" s="16">
        <f t="shared" si="3"/>
        <v>-3448425</v>
      </c>
      <c r="F2403" s="16">
        <f t="shared" si="4"/>
        <v>5749055</v>
      </c>
      <c r="G2403" s="16">
        <f t="shared" si="5"/>
        <v>2097434.839</v>
      </c>
    </row>
    <row r="2404" ht="15.75" customHeight="1">
      <c r="A2404" s="15">
        <v>630.0</v>
      </c>
      <c r="B2404" s="16">
        <f t="shared" si="9"/>
        <v>630</v>
      </c>
      <c r="C2404" s="16">
        <f t="shared" si="1"/>
        <v>2300000</v>
      </c>
      <c r="D2404" s="16">
        <f t="shared" si="2"/>
        <v>2299370</v>
      </c>
      <c r="E2404" s="16">
        <f t="shared" si="3"/>
        <v>-3448425</v>
      </c>
      <c r="F2404" s="16">
        <f t="shared" si="4"/>
        <v>5749055</v>
      </c>
      <c r="G2404" s="16">
        <f t="shared" si="5"/>
        <v>-1901935.161</v>
      </c>
    </row>
    <row r="2405" ht="15.75" customHeight="1">
      <c r="A2405" s="15">
        <v>5600000.0</v>
      </c>
      <c r="B2405" s="16">
        <f t="shared" si="9"/>
        <v>630</v>
      </c>
      <c r="C2405" s="16">
        <f t="shared" si="1"/>
        <v>2300000</v>
      </c>
      <c r="D2405" s="16">
        <f t="shared" si="2"/>
        <v>2299370</v>
      </c>
      <c r="E2405" s="16">
        <f t="shared" si="3"/>
        <v>-3448425</v>
      </c>
      <c r="F2405" s="16">
        <f t="shared" si="4"/>
        <v>5749055</v>
      </c>
      <c r="G2405" s="16">
        <f t="shared" si="5"/>
        <v>3697434.839</v>
      </c>
    </row>
    <row r="2406" ht="15.75" customHeight="1">
      <c r="A2406" s="15">
        <v>1600000.0</v>
      </c>
      <c r="B2406" s="16">
        <f t="shared" si="9"/>
        <v>630</v>
      </c>
      <c r="C2406" s="16">
        <f t="shared" si="1"/>
        <v>2300000</v>
      </c>
      <c r="D2406" s="16">
        <f t="shared" si="2"/>
        <v>2299370</v>
      </c>
      <c r="E2406" s="16">
        <f t="shared" si="3"/>
        <v>-3448425</v>
      </c>
      <c r="F2406" s="16">
        <f t="shared" si="4"/>
        <v>5749055</v>
      </c>
      <c r="G2406" s="16">
        <f t="shared" si="5"/>
        <v>-302565.1613</v>
      </c>
    </row>
    <row r="2407" ht="15.75" customHeight="1">
      <c r="A2407" s="15">
        <v>1680000.0</v>
      </c>
      <c r="B2407" s="16">
        <f t="shared" si="9"/>
        <v>630</v>
      </c>
      <c r="C2407" s="16">
        <f t="shared" si="1"/>
        <v>2300000</v>
      </c>
      <c r="D2407" s="16">
        <f t="shared" si="2"/>
        <v>2299370</v>
      </c>
      <c r="E2407" s="16">
        <f t="shared" si="3"/>
        <v>-3448425</v>
      </c>
      <c r="F2407" s="16">
        <f t="shared" si="4"/>
        <v>5749055</v>
      </c>
      <c r="G2407" s="16">
        <f t="shared" si="5"/>
        <v>-222565.1613</v>
      </c>
    </row>
    <row r="2408" ht="15.75" customHeight="1">
      <c r="A2408" s="15">
        <v>2050000.0</v>
      </c>
      <c r="B2408" s="16">
        <f t="shared" si="9"/>
        <v>630</v>
      </c>
      <c r="C2408" s="16">
        <f t="shared" si="1"/>
        <v>2300000</v>
      </c>
      <c r="D2408" s="16">
        <f t="shared" si="2"/>
        <v>2299370</v>
      </c>
      <c r="E2408" s="16">
        <f t="shared" si="3"/>
        <v>-3448425</v>
      </c>
      <c r="F2408" s="16">
        <f t="shared" si="4"/>
        <v>5749055</v>
      </c>
      <c r="G2408" s="16">
        <f t="shared" si="5"/>
        <v>147434.8387</v>
      </c>
    </row>
    <row r="2409" ht="15.75" customHeight="1">
      <c r="A2409" s="15">
        <v>1200000.0</v>
      </c>
      <c r="B2409" s="16">
        <f t="shared" si="9"/>
        <v>630</v>
      </c>
      <c r="C2409" s="16">
        <f t="shared" si="1"/>
        <v>2300000</v>
      </c>
      <c r="D2409" s="16">
        <f t="shared" si="2"/>
        <v>2299370</v>
      </c>
      <c r="E2409" s="16">
        <f t="shared" si="3"/>
        <v>-3448425</v>
      </c>
      <c r="F2409" s="16">
        <f t="shared" si="4"/>
        <v>5749055</v>
      </c>
      <c r="G2409" s="16">
        <f t="shared" si="5"/>
        <v>-702565.1613</v>
      </c>
    </row>
    <row r="2410" ht="15.75" customHeight="1">
      <c r="A2410" s="15">
        <v>1380000.0</v>
      </c>
      <c r="B2410" s="16">
        <f t="shared" si="9"/>
        <v>630</v>
      </c>
      <c r="C2410" s="16">
        <f t="shared" si="1"/>
        <v>2300000</v>
      </c>
      <c r="D2410" s="16">
        <f t="shared" si="2"/>
        <v>2299370</v>
      </c>
      <c r="E2410" s="16">
        <f t="shared" si="3"/>
        <v>-3448425</v>
      </c>
      <c r="F2410" s="16">
        <f t="shared" si="4"/>
        <v>5749055</v>
      </c>
      <c r="G2410" s="16">
        <f t="shared" si="5"/>
        <v>-522565.1613</v>
      </c>
    </row>
    <row r="2411" ht="15.75" customHeight="1">
      <c r="A2411" s="15">
        <v>550.0</v>
      </c>
      <c r="B2411" s="16">
        <f t="shared" si="9"/>
        <v>630</v>
      </c>
      <c r="C2411" s="16">
        <f t="shared" si="1"/>
        <v>2300000</v>
      </c>
      <c r="D2411" s="16">
        <f t="shared" si="2"/>
        <v>2299370</v>
      </c>
      <c r="E2411" s="16">
        <f t="shared" si="3"/>
        <v>-3448425</v>
      </c>
      <c r="F2411" s="16">
        <f t="shared" si="4"/>
        <v>5749055</v>
      </c>
      <c r="G2411" s="16">
        <f t="shared" si="5"/>
        <v>-1902015.161</v>
      </c>
    </row>
    <row r="2412" ht="15.75" customHeight="1">
      <c r="A2412" s="15">
        <v>450.0</v>
      </c>
      <c r="B2412" s="16">
        <f t="shared" si="9"/>
        <v>630</v>
      </c>
      <c r="C2412" s="16">
        <f t="shared" si="1"/>
        <v>2300000</v>
      </c>
      <c r="D2412" s="16">
        <f t="shared" si="2"/>
        <v>2299370</v>
      </c>
      <c r="E2412" s="16">
        <f t="shared" si="3"/>
        <v>-3448425</v>
      </c>
      <c r="F2412" s="16">
        <f t="shared" si="4"/>
        <v>5749055</v>
      </c>
      <c r="G2412" s="16">
        <f t="shared" si="5"/>
        <v>-1902115.161</v>
      </c>
    </row>
    <row r="2413" ht="15.75" customHeight="1">
      <c r="A2413" s="15">
        <v>642.0</v>
      </c>
      <c r="B2413" s="16">
        <f t="shared" si="9"/>
        <v>630</v>
      </c>
      <c r="C2413" s="16">
        <f t="shared" si="1"/>
        <v>2300000</v>
      </c>
      <c r="D2413" s="16">
        <f t="shared" si="2"/>
        <v>2299370</v>
      </c>
      <c r="E2413" s="16">
        <f t="shared" si="3"/>
        <v>-3448425</v>
      </c>
      <c r="F2413" s="16">
        <f t="shared" si="4"/>
        <v>5749055</v>
      </c>
      <c r="G2413" s="16">
        <f t="shared" si="5"/>
        <v>-1901923.161</v>
      </c>
    </row>
    <row r="2414" ht="15.75" customHeight="1">
      <c r="A2414" s="15">
        <v>1240000.0</v>
      </c>
      <c r="B2414" s="16">
        <f t="shared" si="9"/>
        <v>630</v>
      </c>
      <c r="C2414" s="16">
        <f t="shared" si="1"/>
        <v>2300000</v>
      </c>
      <c r="D2414" s="16">
        <f t="shared" si="2"/>
        <v>2299370</v>
      </c>
      <c r="E2414" s="16">
        <f t="shared" si="3"/>
        <v>-3448425</v>
      </c>
      <c r="F2414" s="16">
        <f t="shared" si="4"/>
        <v>5749055</v>
      </c>
      <c r="G2414" s="16">
        <f t="shared" si="5"/>
        <v>-662565.1613</v>
      </c>
    </row>
    <row r="2415" ht="15.75" customHeight="1">
      <c r="A2415" s="15">
        <v>1.0081E7</v>
      </c>
      <c r="B2415" s="16">
        <f t="shared" si="9"/>
        <v>630</v>
      </c>
      <c r="C2415" s="16">
        <f t="shared" si="1"/>
        <v>2300000</v>
      </c>
      <c r="D2415" s="16">
        <f t="shared" si="2"/>
        <v>2299370</v>
      </c>
      <c r="E2415" s="16">
        <f t="shared" si="3"/>
        <v>-3448425</v>
      </c>
      <c r="F2415" s="16">
        <f t="shared" si="4"/>
        <v>5749055</v>
      </c>
      <c r="G2415" s="16">
        <f t="shared" si="5"/>
        <v>8178434.839</v>
      </c>
    </row>
    <row r="2416" ht="15.75" customHeight="1">
      <c r="A2416" s="15">
        <v>750.0</v>
      </c>
      <c r="B2416" s="16">
        <f t="shared" si="9"/>
        <v>630</v>
      </c>
      <c r="C2416" s="16">
        <f t="shared" si="1"/>
        <v>2300000</v>
      </c>
      <c r="D2416" s="16">
        <f t="shared" si="2"/>
        <v>2299370</v>
      </c>
      <c r="E2416" s="16">
        <f t="shared" si="3"/>
        <v>-3448425</v>
      </c>
      <c r="F2416" s="16">
        <f t="shared" si="4"/>
        <v>5749055</v>
      </c>
      <c r="G2416" s="16">
        <f t="shared" si="5"/>
        <v>-1901815.161</v>
      </c>
    </row>
    <row r="2417" ht="15.75" customHeight="1">
      <c r="A2417" s="15">
        <v>650.0</v>
      </c>
      <c r="B2417" s="16">
        <f t="shared" si="9"/>
        <v>630</v>
      </c>
      <c r="C2417" s="16">
        <f t="shared" si="1"/>
        <v>2300000</v>
      </c>
      <c r="D2417" s="16">
        <f t="shared" si="2"/>
        <v>2299370</v>
      </c>
      <c r="E2417" s="16">
        <f t="shared" si="3"/>
        <v>-3448425</v>
      </c>
      <c r="F2417" s="16">
        <f t="shared" si="4"/>
        <v>5749055</v>
      </c>
      <c r="G2417" s="16">
        <f t="shared" si="5"/>
        <v>-1901915.161</v>
      </c>
    </row>
    <row r="2418" ht="15.75" customHeight="1">
      <c r="A2418" s="15">
        <v>850.0</v>
      </c>
      <c r="B2418" s="16">
        <f t="shared" si="9"/>
        <v>630</v>
      </c>
      <c r="C2418" s="16">
        <f t="shared" si="1"/>
        <v>2300000</v>
      </c>
      <c r="D2418" s="16">
        <f t="shared" si="2"/>
        <v>2299370</v>
      </c>
      <c r="E2418" s="16">
        <f t="shared" si="3"/>
        <v>-3448425</v>
      </c>
      <c r="F2418" s="16">
        <f t="shared" si="4"/>
        <v>5749055</v>
      </c>
      <c r="G2418" s="16">
        <f t="shared" si="5"/>
        <v>-1901715.161</v>
      </c>
    </row>
    <row r="2419" ht="15.75" customHeight="1">
      <c r="A2419" s="15">
        <v>1580000.0</v>
      </c>
      <c r="B2419" s="16">
        <f t="shared" si="9"/>
        <v>630</v>
      </c>
      <c r="C2419" s="16">
        <f t="shared" si="1"/>
        <v>2300000</v>
      </c>
      <c r="D2419" s="16">
        <f t="shared" si="2"/>
        <v>2299370</v>
      </c>
      <c r="E2419" s="16">
        <f t="shared" si="3"/>
        <v>-3448425</v>
      </c>
      <c r="F2419" s="16">
        <f t="shared" si="4"/>
        <v>5749055</v>
      </c>
      <c r="G2419" s="16">
        <f t="shared" si="5"/>
        <v>-322565.1613</v>
      </c>
    </row>
    <row r="2420" ht="15.75" customHeight="1">
      <c r="A2420" s="15">
        <v>1560000.0</v>
      </c>
      <c r="B2420" s="16">
        <f t="shared" si="9"/>
        <v>630</v>
      </c>
      <c r="C2420" s="16">
        <f t="shared" si="1"/>
        <v>2300000</v>
      </c>
      <c r="D2420" s="16">
        <f t="shared" si="2"/>
        <v>2299370</v>
      </c>
      <c r="E2420" s="16">
        <f t="shared" si="3"/>
        <v>-3448425</v>
      </c>
      <c r="F2420" s="16">
        <f t="shared" si="4"/>
        <v>5749055</v>
      </c>
      <c r="G2420" s="16">
        <f t="shared" si="5"/>
        <v>-342565.1613</v>
      </c>
    </row>
    <row r="2421" ht="15.75" customHeight="1">
      <c r="A2421" s="15">
        <v>1180000.0</v>
      </c>
      <c r="B2421" s="16">
        <f t="shared" si="9"/>
        <v>630</v>
      </c>
      <c r="C2421" s="16">
        <f t="shared" si="1"/>
        <v>2300000</v>
      </c>
      <c r="D2421" s="16">
        <f t="shared" si="2"/>
        <v>2299370</v>
      </c>
      <c r="E2421" s="16">
        <f t="shared" si="3"/>
        <v>-3448425</v>
      </c>
      <c r="F2421" s="16">
        <f t="shared" si="4"/>
        <v>5749055</v>
      </c>
      <c r="G2421" s="16">
        <f t="shared" si="5"/>
        <v>-722565.1613</v>
      </c>
    </row>
    <row r="2422" ht="15.75" customHeight="1">
      <c r="A2422" s="15">
        <v>2450000.0</v>
      </c>
      <c r="B2422" s="16">
        <f t="shared" si="9"/>
        <v>630</v>
      </c>
      <c r="C2422" s="16">
        <f t="shared" si="1"/>
        <v>2300000</v>
      </c>
      <c r="D2422" s="16">
        <f t="shared" si="2"/>
        <v>2299370</v>
      </c>
      <c r="E2422" s="16">
        <f t="shared" si="3"/>
        <v>-3448425</v>
      </c>
      <c r="F2422" s="16">
        <f t="shared" si="4"/>
        <v>5749055</v>
      </c>
      <c r="G2422" s="16">
        <f t="shared" si="5"/>
        <v>547434.8387</v>
      </c>
    </row>
    <row r="2423" ht="15.75" customHeight="1">
      <c r="A2423" s="15">
        <v>2000000.0</v>
      </c>
      <c r="B2423" s="16">
        <f t="shared" si="9"/>
        <v>630</v>
      </c>
      <c r="C2423" s="16">
        <f t="shared" si="1"/>
        <v>2300000</v>
      </c>
      <c r="D2423" s="16">
        <f t="shared" si="2"/>
        <v>2299370</v>
      </c>
      <c r="E2423" s="16">
        <f t="shared" si="3"/>
        <v>-3448425</v>
      </c>
      <c r="F2423" s="16">
        <f t="shared" si="4"/>
        <v>5749055</v>
      </c>
      <c r="G2423" s="16">
        <f t="shared" si="5"/>
        <v>97434.83866</v>
      </c>
    </row>
    <row r="2424" ht="15.75" customHeight="1">
      <c r="A2424" s="15">
        <v>2650000.0</v>
      </c>
      <c r="B2424" s="16">
        <f t="shared" si="9"/>
        <v>630</v>
      </c>
      <c r="C2424" s="16">
        <f t="shared" si="1"/>
        <v>2300000</v>
      </c>
      <c r="D2424" s="16">
        <f t="shared" si="2"/>
        <v>2299370</v>
      </c>
      <c r="E2424" s="16">
        <f t="shared" si="3"/>
        <v>-3448425</v>
      </c>
      <c r="F2424" s="16">
        <f t="shared" si="4"/>
        <v>5749055</v>
      </c>
      <c r="G2424" s="16">
        <f t="shared" si="5"/>
        <v>747434.8387</v>
      </c>
    </row>
    <row r="2425" ht="15.75" customHeight="1">
      <c r="A2425" s="15">
        <v>2800000.0</v>
      </c>
      <c r="B2425" s="16">
        <f t="shared" si="9"/>
        <v>630</v>
      </c>
      <c r="C2425" s="16">
        <f t="shared" si="1"/>
        <v>2300000</v>
      </c>
      <c r="D2425" s="16">
        <f t="shared" si="2"/>
        <v>2299370</v>
      </c>
      <c r="E2425" s="16">
        <f t="shared" si="3"/>
        <v>-3448425</v>
      </c>
      <c r="F2425" s="16">
        <f t="shared" si="4"/>
        <v>5749055</v>
      </c>
      <c r="G2425" s="16">
        <f t="shared" si="5"/>
        <v>897434.8387</v>
      </c>
    </row>
    <row r="2426" ht="15.75" customHeight="1">
      <c r="A2426" s="15">
        <v>3000000.0</v>
      </c>
      <c r="B2426" s="16">
        <f t="shared" si="9"/>
        <v>630</v>
      </c>
      <c r="C2426" s="16">
        <f t="shared" si="1"/>
        <v>2300000</v>
      </c>
      <c r="D2426" s="16">
        <f t="shared" si="2"/>
        <v>2299370</v>
      </c>
      <c r="E2426" s="16">
        <f t="shared" si="3"/>
        <v>-3448425</v>
      </c>
      <c r="F2426" s="16">
        <f t="shared" si="4"/>
        <v>5749055</v>
      </c>
      <c r="G2426" s="16">
        <f t="shared" si="5"/>
        <v>1097434.839</v>
      </c>
    </row>
    <row r="2427" ht="15.75" customHeight="1">
      <c r="A2427" s="15">
        <v>918.0</v>
      </c>
      <c r="B2427" s="16">
        <f t="shared" si="9"/>
        <v>630</v>
      </c>
      <c r="C2427" s="16">
        <f t="shared" si="1"/>
        <v>2300000</v>
      </c>
      <c r="D2427" s="16">
        <f t="shared" si="2"/>
        <v>2299370</v>
      </c>
      <c r="E2427" s="16">
        <f t="shared" si="3"/>
        <v>-3448425</v>
      </c>
      <c r="F2427" s="16">
        <f t="shared" si="4"/>
        <v>5749055</v>
      </c>
      <c r="G2427" s="16">
        <f t="shared" si="5"/>
        <v>-1901647.161</v>
      </c>
    </row>
    <row r="2428" ht="15.75" customHeight="1">
      <c r="A2428" s="15">
        <v>999999.0</v>
      </c>
      <c r="B2428" s="16">
        <f t="shared" si="9"/>
        <v>630</v>
      </c>
      <c r="C2428" s="16">
        <f t="shared" si="1"/>
        <v>2300000</v>
      </c>
      <c r="D2428" s="16">
        <f t="shared" si="2"/>
        <v>2299370</v>
      </c>
      <c r="E2428" s="16">
        <f t="shared" si="3"/>
        <v>-3448425</v>
      </c>
      <c r="F2428" s="16">
        <f t="shared" si="4"/>
        <v>5749055</v>
      </c>
      <c r="G2428" s="16">
        <f t="shared" si="5"/>
        <v>-902566.1613</v>
      </c>
    </row>
    <row r="2429" ht="15.75" customHeight="1">
      <c r="A2429" s="15">
        <v>580.0</v>
      </c>
      <c r="B2429" s="16">
        <f t="shared" si="9"/>
        <v>630</v>
      </c>
      <c r="C2429" s="16">
        <f t="shared" si="1"/>
        <v>2300000</v>
      </c>
      <c r="D2429" s="16">
        <f t="shared" si="2"/>
        <v>2299370</v>
      </c>
      <c r="E2429" s="16">
        <f t="shared" si="3"/>
        <v>-3448425</v>
      </c>
      <c r="F2429" s="16">
        <f t="shared" si="4"/>
        <v>5749055</v>
      </c>
      <c r="G2429" s="16">
        <f t="shared" si="5"/>
        <v>-1901985.161</v>
      </c>
    </row>
    <row r="2430" ht="15.75" customHeight="1">
      <c r="A2430" s="15">
        <v>780.0</v>
      </c>
      <c r="B2430" s="16">
        <f t="shared" si="9"/>
        <v>630</v>
      </c>
      <c r="C2430" s="16">
        <f t="shared" si="1"/>
        <v>2300000</v>
      </c>
      <c r="D2430" s="16">
        <f t="shared" si="2"/>
        <v>2299370</v>
      </c>
      <c r="E2430" s="16">
        <f t="shared" si="3"/>
        <v>-3448425</v>
      </c>
      <c r="F2430" s="16">
        <f t="shared" si="4"/>
        <v>5749055</v>
      </c>
      <c r="G2430" s="16">
        <f t="shared" si="5"/>
        <v>-1901785.161</v>
      </c>
    </row>
    <row r="2431" ht="15.75" customHeight="1">
      <c r="A2431" s="15">
        <v>680.0</v>
      </c>
      <c r="B2431" s="16">
        <f t="shared" si="9"/>
        <v>630</v>
      </c>
      <c r="C2431" s="16">
        <f t="shared" si="1"/>
        <v>2300000</v>
      </c>
      <c r="D2431" s="16">
        <f t="shared" si="2"/>
        <v>2299370</v>
      </c>
      <c r="E2431" s="16">
        <f t="shared" si="3"/>
        <v>-3448425</v>
      </c>
      <c r="F2431" s="16">
        <f t="shared" si="4"/>
        <v>5749055</v>
      </c>
      <c r="G2431" s="16">
        <f t="shared" si="5"/>
        <v>-1901885.161</v>
      </c>
    </row>
    <row r="2432" ht="15.75" customHeight="1">
      <c r="A2432" s="15">
        <v>2500000.0</v>
      </c>
      <c r="B2432" s="16">
        <f t="shared" si="9"/>
        <v>630</v>
      </c>
      <c r="C2432" s="16">
        <f t="shared" si="1"/>
        <v>2300000</v>
      </c>
      <c r="D2432" s="16">
        <f t="shared" si="2"/>
        <v>2299370</v>
      </c>
      <c r="E2432" s="16">
        <f t="shared" si="3"/>
        <v>-3448425</v>
      </c>
      <c r="F2432" s="16">
        <f t="shared" si="4"/>
        <v>5749055</v>
      </c>
      <c r="G2432" s="16">
        <f t="shared" si="5"/>
        <v>597434.8387</v>
      </c>
    </row>
    <row r="2433" ht="15.75" customHeight="1">
      <c r="A2433" s="15">
        <v>499.0</v>
      </c>
      <c r="B2433" s="16">
        <f t="shared" si="9"/>
        <v>630</v>
      </c>
      <c r="C2433" s="16">
        <f t="shared" si="1"/>
        <v>2300000</v>
      </c>
      <c r="D2433" s="16">
        <f t="shared" si="2"/>
        <v>2299370</v>
      </c>
      <c r="E2433" s="16">
        <f t="shared" si="3"/>
        <v>-3448425</v>
      </c>
      <c r="F2433" s="16">
        <f t="shared" si="4"/>
        <v>5749055</v>
      </c>
      <c r="G2433" s="16">
        <f t="shared" si="5"/>
        <v>-1902066.161</v>
      </c>
    </row>
    <row r="2434" ht="15.75" customHeight="1">
      <c r="A2434" s="15">
        <v>980.0</v>
      </c>
      <c r="B2434" s="16">
        <f t="shared" si="9"/>
        <v>630</v>
      </c>
      <c r="C2434" s="16">
        <f t="shared" si="1"/>
        <v>2300000</v>
      </c>
      <c r="D2434" s="16">
        <f t="shared" si="2"/>
        <v>2299370</v>
      </c>
      <c r="E2434" s="16">
        <f t="shared" si="3"/>
        <v>-3448425</v>
      </c>
      <c r="F2434" s="16">
        <f t="shared" si="4"/>
        <v>5749055</v>
      </c>
      <c r="G2434" s="16">
        <f t="shared" si="5"/>
        <v>-1901585.161</v>
      </c>
    </row>
    <row r="2435" ht="15.75" customHeight="1">
      <c r="A2435" s="15">
        <v>642.0</v>
      </c>
      <c r="B2435" s="16">
        <f t="shared" si="9"/>
        <v>630</v>
      </c>
      <c r="C2435" s="16">
        <f t="shared" si="1"/>
        <v>2300000</v>
      </c>
      <c r="D2435" s="16">
        <f t="shared" si="2"/>
        <v>2299370</v>
      </c>
      <c r="E2435" s="16">
        <f t="shared" si="3"/>
        <v>-3448425</v>
      </c>
      <c r="F2435" s="16">
        <f t="shared" si="4"/>
        <v>5749055</v>
      </c>
      <c r="G2435" s="16">
        <f t="shared" si="5"/>
        <v>-1901923.161</v>
      </c>
    </row>
    <row r="2436" ht="15.75" customHeight="1">
      <c r="A2436" s="15">
        <v>560.0</v>
      </c>
      <c r="B2436" s="16">
        <f t="shared" si="9"/>
        <v>630</v>
      </c>
      <c r="C2436" s="16">
        <f t="shared" si="1"/>
        <v>2300000</v>
      </c>
      <c r="D2436" s="16">
        <f t="shared" si="2"/>
        <v>2299370</v>
      </c>
      <c r="E2436" s="16">
        <f t="shared" si="3"/>
        <v>-3448425</v>
      </c>
      <c r="F2436" s="16">
        <f t="shared" si="4"/>
        <v>5749055</v>
      </c>
      <c r="G2436" s="16">
        <f t="shared" si="5"/>
        <v>-1902005.161</v>
      </c>
    </row>
    <row r="2437" ht="15.75" customHeight="1">
      <c r="A2437" s="15">
        <v>1400000.0</v>
      </c>
      <c r="B2437" s="16">
        <f t="shared" si="9"/>
        <v>630</v>
      </c>
      <c r="C2437" s="16">
        <f t="shared" si="1"/>
        <v>2300000</v>
      </c>
      <c r="D2437" s="16">
        <f t="shared" si="2"/>
        <v>2299370</v>
      </c>
      <c r="E2437" s="16">
        <f t="shared" si="3"/>
        <v>-3448425</v>
      </c>
      <c r="F2437" s="16">
        <f t="shared" si="4"/>
        <v>5749055</v>
      </c>
      <c r="G2437" s="16">
        <f t="shared" si="5"/>
        <v>-502565.1613</v>
      </c>
    </row>
    <row r="2438" ht="15.75" customHeight="1">
      <c r="A2438" s="15">
        <v>3490000.0</v>
      </c>
      <c r="B2438" s="16">
        <f t="shared" si="9"/>
        <v>630</v>
      </c>
      <c r="C2438" s="16">
        <f t="shared" si="1"/>
        <v>2300000</v>
      </c>
      <c r="D2438" s="16">
        <f t="shared" si="2"/>
        <v>2299370</v>
      </c>
      <c r="E2438" s="16">
        <f t="shared" si="3"/>
        <v>-3448425</v>
      </c>
      <c r="F2438" s="16">
        <f t="shared" si="4"/>
        <v>5749055</v>
      </c>
      <c r="G2438" s="16">
        <f t="shared" si="5"/>
        <v>1587434.839</v>
      </c>
    </row>
    <row r="2439" ht="15.75" customHeight="1">
      <c r="A2439" s="15">
        <v>2880000.0</v>
      </c>
      <c r="B2439" s="16">
        <f t="shared" si="9"/>
        <v>630</v>
      </c>
      <c r="C2439" s="16">
        <f t="shared" si="1"/>
        <v>2300000</v>
      </c>
      <c r="D2439" s="16">
        <f t="shared" si="2"/>
        <v>2299370</v>
      </c>
      <c r="E2439" s="16">
        <f t="shared" si="3"/>
        <v>-3448425</v>
      </c>
      <c r="F2439" s="16">
        <f t="shared" si="4"/>
        <v>5749055</v>
      </c>
      <c r="G2439" s="16">
        <f t="shared" si="5"/>
        <v>977434.8387</v>
      </c>
    </row>
    <row r="2440" ht="15.75" customHeight="1">
      <c r="A2440" s="15">
        <v>6990000.0</v>
      </c>
      <c r="B2440" s="16">
        <f t="shared" si="9"/>
        <v>630</v>
      </c>
      <c r="C2440" s="16">
        <f t="shared" si="1"/>
        <v>2300000</v>
      </c>
      <c r="D2440" s="16">
        <f t="shared" si="2"/>
        <v>2299370</v>
      </c>
      <c r="E2440" s="16">
        <f t="shared" si="3"/>
        <v>-3448425</v>
      </c>
      <c r="F2440" s="16">
        <f t="shared" si="4"/>
        <v>5749055</v>
      </c>
      <c r="G2440" s="16">
        <f t="shared" si="5"/>
        <v>5087434.839</v>
      </c>
    </row>
    <row r="2441" ht="15.75" customHeight="1">
      <c r="A2441" s="15">
        <v>630.0</v>
      </c>
      <c r="B2441" s="16">
        <f t="shared" si="9"/>
        <v>630</v>
      </c>
      <c r="C2441" s="16">
        <f t="shared" si="1"/>
        <v>2300000</v>
      </c>
      <c r="D2441" s="16">
        <f t="shared" si="2"/>
        <v>2299370</v>
      </c>
      <c r="E2441" s="16">
        <f t="shared" si="3"/>
        <v>-3448425</v>
      </c>
      <c r="F2441" s="16">
        <f t="shared" si="4"/>
        <v>5749055</v>
      </c>
      <c r="G2441" s="16">
        <f t="shared" si="5"/>
        <v>-1901935.161</v>
      </c>
    </row>
    <row r="2442" ht="15.75" customHeight="1">
      <c r="A2442" s="15">
        <v>1420000.0</v>
      </c>
      <c r="B2442" s="16">
        <f t="shared" si="9"/>
        <v>630</v>
      </c>
      <c r="C2442" s="16">
        <f t="shared" si="1"/>
        <v>2300000</v>
      </c>
      <c r="D2442" s="16">
        <f t="shared" si="2"/>
        <v>2299370</v>
      </c>
      <c r="E2442" s="16">
        <f t="shared" si="3"/>
        <v>-3448425</v>
      </c>
      <c r="F2442" s="16">
        <f t="shared" si="4"/>
        <v>5749055</v>
      </c>
      <c r="G2442" s="16">
        <f t="shared" si="5"/>
        <v>-482565.1613</v>
      </c>
    </row>
    <row r="2443" ht="15.75" customHeight="1">
      <c r="A2443" s="15">
        <v>1380000.0</v>
      </c>
      <c r="B2443" s="16">
        <f t="shared" si="9"/>
        <v>630</v>
      </c>
      <c r="C2443" s="16">
        <f t="shared" si="1"/>
        <v>2300000</v>
      </c>
      <c r="D2443" s="16">
        <f t="shared" si="2"/>
        <v>2299370</v>
      </c>
      <c r="E2443" s="16">
        <f t="shared" si="3"/>
        <v>-3448425</v>
      </c>
      <c r="F2443" s="16">
        <f t="shared" si="4"/>
        <v>5749055</v>
      </c>
      <c r="G2443" s="16">
        <f t="shared" si="5"/>
        <v>-522565.1613</v>
      </c>
    </row>
    <row r="2444" ht="15.75" customHeight="1">
      <c r="A2444" s="15">
        <v>1350000.0</v>
      </c>
      <c r="B2444" s="16">
        <f t="shared" si="9"/>
        <v>630</v>
      </c>
      <c r="C2444" s="16">
        <f t="shared" si="1"/>
        <v>2300000</v>
      </c>
      <c r="D2444" s="16">
        <f t="shared" si="2"/>
        <v>2299370</v>
      </c>
      <c r="E2444" s="16">
        <f t="shared" si="3"/>
        <v>-3448425</v>
      </c>
      <c r="F2444" s="16">
        <f t="shared" si="4"/>
        <v>5749055</v>
      </c>
      <c r="G2444" s="16">
        <f t="shared" si="5"/>
        <v>-552565.1613</v>
      </c>
    </row>
    <row r="2445" ht="15.75" customHeight="1">
      <c r="A2445" s="15">
        <v>1300000.0</v>
      </c>
      <c r="B2445" s="16">
        <f t="shared" si="9"/>
        <v>630</v>
      </c>
      <c r="C2445" s="16">
        <f t="shared" si="1"/>
        <v>2300000</v>
      </c>
      <c r="D2445" s="16">
        <f t="shared" si="2"/>
        <v>2299370</v>
      </c>
      <c r="E2445" s="16">
        <f t="shared" si="3"/>
        <v>-3448425</v>
      </c>
      <c r="F2445" s="16">
        <f t="shared" si="4"/>
        <v>5749055</v>
      </c>
      <c r="G2445" s="16">
        <f t="shared" si="5"/>
        <v>-602565.1613</v>
      </c>
    </row>
    <row r="2446" ht="15.75" customHeight="1">
      <c r="A2446" s="15">
        <v>1690000.0</v>
      </c>
      <c r="B2446" s="16">
        <f t="shared" si="9"/>
        <v>630</v>
      </c>
      <c r="C2446" s="16">
        <f t="shared" si="1"/>
        <v>2300000</v>
      </c>
      <c r="D2446" s="16">
        <f t="shared" si="2"/>
        <v>2299370</v>
      </c>
      <c r="E2446" s="16">
        <f t="shared" si="3"/>
        <v>-3448425</v>
      </c>
      <c r="F2446" s="16">
        <f t="shared" si="4"/>
        <v>5749055</v>
      </c>
      <c r="G2446" s="16">
        <f t="shared" si="5"/>
        <v>-212565.1613</v>
      </c>
    </row>
    <row r="2447" ht="15.75" customHeight="1">
      <c r="A2447" s="15">
        <v>1.75E7</v>
      </c>
      <c r="B2447" s="16">
        <f t="shared" si="9"/>
        <v>630</v>
      </c>
      <c r="C2447" s="16">
        <f t="shared" si="1"/>
        <v>2300000</v>
      </c>
      <c r="D2447" s="16">
        <f t="shared" si="2"/>
        <v>2299370</v>
      </c>
      <c r="E2447" s="16">
        <f t="shared" si="3"/>
        <v>-3448425</v>
      </c>
      <c r="F2447" s="16">
        <f t="shared" si="4"/>
        <v>5749055</v>
      </c>
      <c r="G2447" s="16">
        <f t="shared" si="5"/>
        <v>15597434.84</v>
      </c>
    </row>
    <row r="2448" ht="15.75" customHeight="1">
      <c r="A2448" s="15">
        <v>2150000.0</v>
      </c>
      <c r="B2448" s="16">
        <f t="shared" si="9"/>
        <v>630</v>
      </c>
      <c r="C2448" s="16">
        <f t="shared" si="1"/>
        <v>2300000</v>
      </c>
      <c r="D2448" s="16">
        <f t="shared" si="2"/>
        <v>2299370</v>
      </c>
      <c r="E2448" s="16">
        <f t="shared" si="3"/>
        <v>-3448425</v>
      </c>
      <c r="F2448" s="16">
        <f t="shared" si="4"/>
        <v>5749055</v>
      </c>
      <c r="G2448" s="16">
        <f t="shared" si="5"/>
        <v>247434.8387</v>
      </c>
    </row>
    <row r="2449" ht="15.75" customHeight="1">
      <c r="A2449" s="15">
        <v>2290000.0</v>
      </c>
      <c r="B2449" s="16">
        <f t="shared" si="9"/>
        <v>630</v>
      </c>
      <c r="C2449" s="16">
        <f t="shared" si="1"/>
        <v>2300000</v>
      </c>
      <c r="D2449" s="16">
        <f t="shared" si="2"/>
        <v>2299370</v>
      </c>
      <c r="E2449" s="16">
        <f t="shared" si="3"/>
        <v>-3448425</v>
      </c>
      <c r="F2449" s="16">
        <f t="shared" si="4"/>
        <v>5749055</v>
      </c>
      <c r="G2449" s="16">
        <f t="shared" si="5"/>
        <v>387434.8387</v>
      </c>
    </row>
    <row r="2450" ht="15.75" customHeight="1">
      <c r="A2450" s="15">
        <v>680.0</v>
      </c>
      <c r="B2450" s="16">
        <f t="shared" si="9"/>
        <v>630</v>
      </c>
      <c r="C2450" s="16">
        <f t="shared" si="1"/>
        <v>2300000</v>
      </c>
      <c r="D2450" s="16">
        <f t="shared" si="2"/>
        <v>2299370</v>
      </c>
      <c r="E2450" s="16">
        <f t="shared" si="3"/>
        <v>-3448425</v>
      </c>
      <c r="F2450" s="16">
        <f t="shared" si="4"/>
        <v>5749055</v>
      </c>
      <c r="G2450" s="16">
        <f t="shared" si="5"/>
        <v>-1901885.161</v>
      </c>
    </row>
    <row r="2451" ht="15.75" customHeight="1">
      <c r="A2451" s="15">
        <v>3600000.0</v>
      </c>
      <c r="B2451" s="16">
        <f t="shared" si="9"/>
        <v>630</v>
      </c>
      <c r="C2451" s="16">
        <f t="shared" si="1"/>
        <v>2300000</v>
      </c>
      <c r="D2451" s="16">
        <f t="shared" si="2"/>
        <v>2299370</v>
      </c>
      <c r="E2451" s="16">
        <f t="shared" si="3"/>
        <v>-3448425</v>
      </c>
      <c r="F2451" s="16">
        <f t="shared" si="4"/>
        <v>5749055</v>
      </c>
      <c r="G2451" s="16">
        <f t="shared" si="5"/>
        <v>1697434.839</v>
      </c>
    </row>
    <row r="2452" ht="15.75" customHeight="1">
      <c r="A2452" s="15">
        <v>425.0</v>
      </c>
      <c r="B2452" s="16">
        <f t="shared" si="9"/>
        <v>630</v>
      </c>
      <c r="C2452" s="16">
        <f t="shared" si="1"/>
        <v>2300000</v>
      </c>
      <c r="D2452" s="16">
        <f t="shared" si="2"/>
        <v>2299370</v>
      </c>
      <c r="E2452" s="16">
        <f t="shared" si="3"/>
        <v>-3448425</v>
      </c>
      <c r="F2452" s="16">
        <f t="shared" si="4"/>
        <v>5749055</v>
      </c>
      <c r="G2452" s="16">
        <f t="shared" si="5"/>
        <v>-1902140.161</v>
      </c>
    </row>
    <row r="2453" ht="15.75" customHeight="1">
      <c r="A2453" s="15">
        <v>540.0</v>
      </c>
      <c r="B2453" s="16">
        <f t="shared" si="9"/>
        <v>630</v>
      </c>
      <c r="C2453" s="16">
        <f t="shared" si="1"/>
        <v>2300000</v>
      </c>
      <c r="D2453" s="16">
        <f t="shared" si="2"/>
        <v>2299370</v>
      </c>
      <c r="E2453" s="16">
        <f t="shared" si="3"/>
        <v>-3448425</v>
      </c>
      <c r="F2453" s="16">
        <f t="shared" si="4"/>
        <v>5749055</v>
      </c>
      <c r="G2453" s="16">
        <f t="shared" si="5"/>
        <v>-1902025.161</v>
      </c>
    </row>
    <row r="2454" ht="15.75" customHeight="1">
      <c r="A2454" s="15">
        <v>510.0</v>
      </c>
      <c r="B2454" s="16">
        <f t="shared" si="9"/>
        <v>630</v>
      </c>
      <c r="C2454" s="16">
        <f t="shared" si="1"/>
        <v>2300000</v>
      </c>
      <c r="D2454" s="16">
        <f t="shared" si="2"/>
        <v>2299370</v>
      </c>
      <c r="E2454" s="16">
        <f t="shared" si="3"/>
        <v>-3448425</v>
      </c>
      <c r="F2454" s="16">
        <f t="shared" si="4"/>
        <v>5749055</v>
      </c>
      <c r="G2454" s="16">
        <f t="shared" si="5"/>
        <v>-1902055.161</v>
      </c>
    </row>
    <row r="2455" ht="15.75" customHeight="1">
      <c r="A2455" s="15">
        <v>410.0</v>
      </c>
      <c r="B2455" s="16">
        <f t="shared" si="9"/>
        <v>630</v>
      </c>
      <c r="C2455" s="16">
        <f t="shared" si="1"/>
        <v>2300000</v>
      </c>
      <c r="D2455" s="16">
        <f t="shared" si="2"/>
        <v>2299370</v>
      </c>
      <c r="E2455" s="16">
        <f t="shared" si="3"/>
        <v>-3448425</v>
      </c>
      <c r="F2455" s="16">
        <f t="shared" si="4"/>
        <v>5749055</v>
      </c>
      <c r="G2455" s="16">
        <f t="shared" si="5"/>
        <v>-1902155.161</v>
      </c>
    </row>
    <row r="2456" ht="15.75" customHeight="1">
      <c r="A2456" s="15">
        <v>515.0</v>
      </c>
      <c r="B2456" s="16">
        <f t="shared" si="9"/>
        <v>630</v>
      </c>
      <c r="C2456" s="16">
        <f t="shared" si="1"/>
        <v>2300000</v>
      </c>
      <c r="D2456" s="16">
        <f t="shared" si="2"/>
        <v>2299370</v>
      </c>
      <c r="E2456" s="16">
        <f t="shared" si="3"/>
        <v>-3448425</v>
      </c>
      <c r="F2456" s="16">
        <f t="shared" si="4"/>
        <v>5749055</v>
      </c>
      <c r="G2456" s="16">
        <f t="shared" si="5"/>
        <v>-1902050.161</v>
      </c>
    </row>
    <row r="2457" ht="15.75" customHeight="1">
      <c r="A2457" s="15">
        <v>430.0</v>
      </c>
      <c r="B2457" s="16">
        <f t="shared" si="9"/>
        <v>630</v>
      </c>
      <c r="C2457" s="16">
        <f t="shared" si="1"/>
        <v>2300000</v>
      </c>
      <c r="D2457" s="16">
        <f t="shared" si="2"/>
        <v>2299370</v>
      </c>
      <c r="E2457" s="16">
        <f t="shared" si="3"/>
        <v>-3448425</v>
      </c>
      <c r="F2457" s="16">
        <f t="shared" si="4"/>
        <v>5749055</v>
      </c>
      <c r="G2457" s="16">
        <f t="shared" si="5"/>
        <v>-1902135.161</v>
      </c>
    </row>
    <row r="2458" ht="15.75" customHeight="1">
      <c r="A2458" s="15">
        <v>500.0</v>
      </c>
      <c r="B2458" s="16">
        <f t="shared" si="9"/>
        <v>630</v>
      </c>
      <c r="C2458" s="16">
        <f t="shared" si="1"/>
        <v>2300000</v>
      </c>
      <c r="D2458" s="16">
        <f t="shared" si="2"/>
        <v>2299370</v>
      </c>
      <c r="E2458" s="16">
        <f t="shared" si="3"/>
        <v>-3448425</v>
      </c>
      <c r="F2458" s="16">
        <f t="shared" si="4"/>
        <v>5749055</v>
      </c>
      <c r="G2458" s="16">
        <f t="shared" si="5"/>
        <v>-1902065.161</v>
      </c>
    </row>
    <row r="2459" ht="15.75" customHeight="1">
      <c r="A2459" s="15">
        <v>440.0</v>
      </c>
      <c r="B2459" s="16">
        <f t="shared" si="9"/>
        <v>630</v>
      </c>
      <c r="C2459" s="16">
        <f t="shared" si="1"/>
        <v>2300000</v>
      </c>
      <c r="D2459" s="16">
        <f t="shared" si="2"/>
        <v>2299370</v>
      </c>
      <c r="E2459" s="16">
        <f t="shared" si="3"/>
        <v>-3448425</v>
      </c>
      <c r="F2459" s="16">
        <f t="shared" si="4"/>
        <v>5749055</v>
      </c>
      <c r="G2459" s="16">
        <f t="shared" si="5"/>
        <v>-1902125.161</v>
      </c>
    </row>
    <row r="2460" ht="15.75" customHeight="1">
      <c r="A2460" s="15">
        <v>520.0</v>
      </c>
      <c r="B2460" s="16">
        <f t="shared" si="9"/>
        <v>630</v>
      </c>
      <c r="C2460" s="16">
        <f t="shared" si="1"/>
        <v>2300000</v>
      </c>
      <c r="D2460" s="16">
        <f t="shared" si="2"/>
        <v>2299370</v>
      </c>
      <c r="E2460" s="16">
        <f t="shared" si="3"/>
        <v>-3448425</v>
      </c>
      <c r="F2460" s="16">
        <f t="shared" si="4"/>
        <v>5749055</v>
      </c>
      <c r="G2460" s="16">
        <f t="shared" si="5"/>
        <v>-1902045.161</v>
      </c>
    </row>
    <row r="2461" ht="15.75" customHeight="1">
      <c r="A2461" s="15">
        <v>580.0</v>
      </c>
      <c r="B2461" s="16">
        <f t="shared" si="9"/>
        <v>630</v>
      </c>
      <c r="C2461" s="16">
        <f t="shared" si="1"/>
        <v>2300000</v>
      </c>
      <c r="D2461" s="16">
        <f t="shared" si="2"/>
        <v>2299370</v>
      </c>
      <c r="E2461" s="16">
        <f t="shared" si="3"/>
        <v>-3448425</v>
      </c>
      <c r="F2461" s="16">
        <f t="shared" si="4"/>
        <v>5749055</v>
      </c>
      <c r="G2461" s="16">
        <f t="shared" si="5"/>
        <v>-1901985.161</v>
      </c>
    </row>
    <row r="2462" ht="15.75" customHeight="1">
      <c r="A2462" s="15">
        <v>565.0</v>
      </c>
      <c r="B2462" s="16">
        <f t="shared" si="9"/>
        <v>630</v>
      </c>
      <c r="C2462" s="16">
        <f t="shared" si="1"/>
        <v>2300000</v>
      </c>
      <c r="D2462" s="16">
        <f t="shared" si="2"/>
        <v>2299370</v>
      </c>
      <c r="E2462" s="16">
        <f t="shared" si="3"/>
        <v>-3448425</v>
      </c>
      <c r="F2462" s="16">
        <f t="shared" si="4"/>
        <v>5749055</v>
      </c>
      <c r="G2462" s="16">
        <f t="shared" si="5"/>
        <v>-1902000.161</v>
      </c>
    </row>
    <row r="2463" ht="15.75" customHeight="1">
      <c r="A2463" s="15">
        <v>890.0</v>
      </c>
      <c r="B2463" s="16">
        <f t="shared" si="9"/>
        <v>630</v>
      </c>
      <c r="C2463" s="16">
        <f t="shared" si="1"/>
        <v>2300000</v>
      </c>
      <c r="D2463" s="16">
        <f t="shared" si="2"/>
        <v>2299370</v>
      </c>
      <c r="E2463" s="16">
        <f t="shared" si="3"/>
        <v>-3448425</v>
      </c>
      <c r="F2463" s="16">
        <f t="shared" si="4"/>
        <v>5749055</v>
      </c>
      <c r="G2463" s="16">
        <f t="shared" si="5"/>
        <v>-1901675.161</v>
      </c>
    </row>
    <row r="2464" ht="15.75" customHeight="1">
      <c r="A2464" s="15">
        <v>640.0</v>
      </c>
      <c r="B2464" s="16">
        <f t="shared" si="9"/>
        <v>630</v>
      </c>
      <c r="C2464" s="16">
        <f t="shared" si="1"/>
        <v>2300000</v>
      </c>
      <c r="D2464" s="16">
        <f t="shared" si="2"/>
        <v>2299370</v>
      </c>
      <c r="E2464" s="16">
        <f t="shared" si="3"/>
        <v>-3448425</v>
      </c>
      <c r="F2464" s="16">
        <f t="shared" si="4"/>
        <v>5749055</v>
      </c>
      <c r="G2464" s="16">
        <f t="shared" si="5"/>
        <v>-1901925.161</v>
      </c>
    </row>
    <row r="2465" ht="15.75" customHeight="1">
      <c r="A2465" s="15">
        <v>730.0</v>
      </c>
      <c r="B2465" s="16">
        <f t="shared" si="9"/>
        <v>630</v>
      </c>
      <c r="C2465" s="16">
        <f t="shared" si="1"/>
        <v>2302500</v>
      </c>
      <c r="D2465" s="16">
        <f t="shared" si="2"/>
        <v>2301870</v>
      </c>
      <c r="E2465" s="16">
        <f t="shared" si="3"/>
        <v>-3452175</v>
      </c>
      <c r="F2465" s="16">
        <f t="shared" si="4"/>
        <v>5755305</v>
      </c>
      <c r="G2465" s="16">
        <f t="shared" si="5"/>
        <v>-1901835.161</v>
      </c>
    </row>
    <row r="2466" ht="15.75" customHeight="1">
      <c r="A2466" s="15">
        <v>450.0</v>
      </c>
      <c r="B2466" s="16">
        <f t="shared" si="9"/>
        <v>630</v>
      </c>
      <c r="C2466" s="16">
        <f t="shared" si="1"/>
        <v>2305000</v>
      </c>
      <c r="D2466" s="16">
        <f t="shared" si="2"/>
        <v>2304370</v>
      </c>
      <c r="E2466" s="16">
        <f t="shared" si="3"/>
        <v>-3455925</v>
      </c>
      <c r="F2466" s="16">
        <f t="shared" si="4"/>
        <v>5761555</v>
      </c>
      <c r="G2466" s="16">
        <f t="shared" si="5"/>
        <v>-1902115.161</v>
      </c>
    </row>
    <row r="2467" ht="15.75" customHeight="1">
      <c r="A2467" s="15">
        <v>988.0</v>
      </c>
      <c r="B2467" s="16">
        <f t="shared" si="9"/>
        <v>630</v>
      </c>
      <c r="C2467" s="16">
        <f t="shared" si="1"/>
        <v>2307500</v>
      </c>
      <c r="D2467" s="16">
        <f t="shared" si="2"/>
        <v>2306870</v>
      </c>
      <c r="E2467" s="16">
        <f t="shared" si="3"/>
        <v>-3459675</v>
      </c>
      <c r="F2467" s="16">
        <f t="shared" si="4"/>
        <v>5767805</v>
      </c>
      <c r="G2467" s="16">
        <f t="shared" si="5"/>
        <v>-1901577.161</v>
      </c>
    </row>
    <row r="2468" ht="15.75" customHeight="1">
      <c r="A2468" s="15">
        <v>3780000.0</v>
      </c>
      <c r="B2468" s="16">
        <f t="shared" si="9"/>
        <v>630</v>
      </c>
      <c r="C2468" s="16">
        <f t="shared" si="1"/>
        <v>2310000</v>
      </c>
      <c r="D2468" s="16">
        <f t="shared" si="2"/>
        <v>2309370</v>
      </c>
      <c r="E2468" s="16">
        <f t="shared" si="3"/>
        <v>-3463425</v>
      </c>
      <c r="F2468" s="16">
        <f t="shared" si="4"/>
        <v>5774055</v>
      </c>
      <c r="G2468" s="16">
        <f t="shared" si="5"/>
        <v>1877434.839</v>
      </c>
    </row>
    <row r="2469" ht="15.75" customHeight="1">
      <c r="A2469" s="15">
        <v>1828000.0</v>
      </c>
      <c r="B2469" s="16">
        <f t="shared" si="9"/>
        <v>630</v>
      </c>
      <c r="C2469" s="16">
        <f t="shared" si="1"/>
        <v>2302500</v>
      </c>
      <c r="D2469" s="16">
        <f t="shared" si="2"/>
        <v>2301870</v>
      </c>
      <c r="E2469" s="16">
        <f t="shared" si="3"/>
        <v>-3452175</v>
      </c>
      <c r="F2469" s="16">
        <f t="shared" si="4"/>
        <v>5755305</v>
      </c>
      <c r="G2469" s="16">
        <f t="shared" si="5"/>
        <v>-74565.16134</v>
      </c>
    </row>
    <row r="2470" ht="15.75" customHeight="1">
      <c r="A2470" s="15">
        <v>4450000.0</v>
      </c>
      <c r="B2470" s="16">
        <f t="shared" si="9"/>
        <v>630</v>
      </c>
      <c r="C2470" s="16">
        <f t="shared" si="1"/>
        <v>2305000</v>
      </c>
      <c r="D2470" s="16">
        <f t="shared" si="2"/>
        <v>2304370</v>
      </c>
      <c r="E2470" s="16">
        <f t="shared" si="3"/>
        <v>-3455925</v>
      </c>
      <c r="F2470" s="16">
        <f t="shared" si="4"/>
        <v>5761555</v>
      </c>
      <c r="G2470" s="16">
        <f t="shared" si="5"/>
        <v>2547434.839</v>
      </c>
    </row>
    <row r="2471" ht="15.75" customHeight="1">
      <c r="A2471" s="15">
        <v>2789000.0</v>
      </c>
      <c r="B2471" s="16">
        <f t="shared" si="9"/>
        <v>630</v>
      </c>
      <c r="C2471" s="16">
        <f t="shared" si="1"/>
        <v>2300000</v>
      </c>
      <c r="D2471" s="16">
        <f t="shared" si="2"/>
        <v>2299370</v>
      </c>
      <c r="E2471" s="16">
        <f t="shared" si="3"/>
        <v>-3448425</v>
      </c>
      <c r="F2471" s="16">
        <f t="shared" si="4"/>
        <v>5749055</v>
      </c>
      <c r="G2471" s="16">
        <f t="shared" si="5"/>
        <v>886434.8387</v>
      </c>
    </row>
    <row r="2472" ht="15.75" customHeight="1">
      <c r="A2472" s="15">
        <v>645.0</v>
      </c>
      <c r="B2472" s="16">
        <f t="shared" si="9"/>
        <v>630</v>
      </c>
      <c r="C2472" s="16">
        <f t="shared" si="1"/>
        <v>2300000</v>
      </c>
      <c r="D2472" s="16">
        <f t="shared" si="2"/>
        <v>2299370</v>
      </c>
      <c r="E2472" s="16">
        <f t="shared" si="3"/>
        <v>-3448425</v>
      </c>
      <c r="F2472" s="16">
        <f t="shared" si="4"/>
        <v>5749055</v>
      </c>
      <c r="G2472" s="16">
        <f t="shared" si="5"/>
        <v>-1901920.161</v>
      </c>
    </row>
    <row r="2473" ht="15.75" customHeight="1">
      <c r="A2473" s="15">
        <v>1650000.0</v>
      </c>
      <c r="B2473" s="16">
        <f t="shared" si="9"/>
        <v>630</v>
      </c>
      <c r="C2473" s="16">
        <f t="shared" si="1"/>
        <v>2300000</v>
      </c>
      <c r="D2473" s="16">
        <f t="shared" si="2"/>
        <v>2299370</v>
      </c>
      <c r="E2473" s="16">
        <f t="shared" si="3"/>
        <v>-3448425</v>
      </c>
      <c r="F2473" s="16">
        <f t="shared" si="4"/>
        <v>5749055</v>
      </c>
      <c r="G2473" s="16">
        <f t="shared" si="5"/>
        <v>-252565.1613</v>
      </c>
    </row>
    <row r="2474" ht="15.75" customHeight="1">
      <c r="A2474" s="15">
        <v>8800000.0</v>
      </c>
      <c r="B2474" s="16">
        <f t="shared" si="9"/>
        <v>630</v>
      </c>
      <c r="C2474" s="16">
        <f t="shared" si="1"/>
        <v>2300000</v>
      </c>
      <c r="D2474" s="16">
        <f t="shared" si="2"/>
        <v>2299370</v>
      </c>
      <c r="E2474" s="16">
        <f t="shared" si="3"/>
        <v>-3448425</v>
      </c>
      <c r="F2474" s="16">
        <f t="shared" si="4"/>
        <v>5749055</v>
      </c>
      <c r="G2474" s="16">
        <f t="shared" si="5"/>
        <v>6897434.839</v>
      </c>
    </row>
    <row r="2475" ht="15.75" customHeight="1">
      <c r="A2475" s="15">
        <v>1400000.0</v>
      </c>
      <c r="B2475" s="16">
        <f t="shared" si="9"/>
        <v>630</v>
      </c>
      <c r="C2475" s="16">
        <f t="shared" si="1"/>
        <v>2300000</v>
      </c>
      <c r="D2475" s="16">
        <f t="shared" si="2"/>
        <v>2299370</v>
      </c>
      <c r="E2475" s="16">
        <f t="shared" si="3"/>
        <v>-3448425</v>
      </c>
      <c r="F2475" s="16">
        <f t="shared" si="4"/>
        <v>5749055</v>
      </c>
      <c r="G2475" s="16">
        <f t="shared" si="5"/>
        <v>-502565.1613</v>
      </c>
    </row>
    <row r="2476" ht="15.75" customHeight="1">
      <c r="A2476" s="15">
        <v>3300000.0</v>
      </c>
      <c r="B2476" s="16">
        <f t="shared" si="9"/>
        <v>630</v>
      </c>
      <c r="C2476" s="16">
        <f t="shared" si="1"/>
        <v>2300000</v>
      </c>
      <c r="D2476" s="16">
        <f t="shared" si="2"/>
        <v>2299370</v>
      </c>
      <c r="E2476" s="16">
        <f t="shared" si="3"/>
        <v>-3448425</v>
      </c>
      <c r="F2476" s="16">
        <f t="shared" si="4"/>
        <v>5749055</v>
      </c>
      <c r="G2476" s="16">
        <f t="shared" si="5"/>
        <v>1397434.839</v>
      </c>
    </row>
    <row r="2477" ht="15.75" customHeight="1">
      <c r="A2477" s="15">
        <v>1180000.0</v>
      </c>
      <c r="B2477" s="16">
        <f t="shared" si="9"/>
        <v>630</v>
      </c>
      <c r="C2477" s="16">
        <f t="shared" si="1"/>
        <v>2300000</v>
      </c>
      <c r="D2477" s="16">
        <f t="shared" si="2"/>
        <v>2299370</v>
      </c>
      <c r="E2477" s="16">
        <f t="shared" si="3"/>
        <v>-3448425</v>
      </c>
      <c r="F2477" s="16">
        <f t="shared" si="4"/>
        <v>5749055</v>
      </c>
      <c r="G2477" s="16">
        <f t="shared" si="5"/>
        <v>-722565.1613</v>
      </c>
    </row>
    <row r="2478" ht="15.75" customHeight="1">
      <c r="A2478" s="15">
        <v>6000000.0</v>
      </c>
      <c r="B2478" s="16">
        <f t="shared" si="9"/>
        <v>630</v>
      </c>
      <c r="C2478" s="16">
        <f t="shared" si="1"/>
        <v>2300000</v>
      </c>
      <c r="D2478" s="16">
        <f t="shared" si="2"/>
        <v>2299370</v>
      </c>
      <c r="E2478" s="16">
        <f t="shared" si="3"/>
        <v>-3448425</v>
      </c>
      <c r="F2478" s="16">
        <f t="shared" si="4"/>
        <v>5749055</v>
      </c>
      <c r="G2478" s="16">
        <f t="shared" si="5"/>
        <v>4097434.839</v>
      </c>
    </row>
    <row r="2479" ht="15.75" customHeight="1">
      <c r="A2479" s="15">
        <v>1480000.0</v>
      </c>
      <c r="B2479" s="16">
        <f t="shared" si="9"/>
        <v>630</v>
      </c>
      <c r="C2479" s="16">
        <f t="shared" si="1"/>
        <v>2300000</v>
      </c>
      <c r="D2479" s="16">
        <f t="shared" si="2"/>
        <v>2299370</v>
      </c>
      <c r="E2479" s="16">
        <f t="shared" si="3"/>
        <v>-3448425</v>
      </c>
      <c r="F2479" s="16">
        <f t="shared" si="4"/>
        <v>5749055</v>
      </c>
      <c r="G2479" s="16">
        <f t="shared" si="5"/>
        <v>-422565.1613</v>
      </c>
    </row>
    <row r="2480" ht="15.75" customHeight="1">
      <c r="A2480" s="15">
        <v>9300000.0</v>
      </c>
      <c r="B2480" s="16">
        <f t="shared" si="9"/>
        <v>630</v>
      </c>
      <c r="C2480" s="16">
        <f t="shared" si="1"/>
        <v>2300000</v>
      </c>
      <c r="D2480" s="16">
        <f t="shared" si="2"/>
        <v>2299370</v>
      </c>
      <c r="E2480" s="16">
        <f t="shared" si="3"/>
        <v>-3448425</v>
      </c>
      <c r="F2480" s="16">
        <f t="shared" si="4"/>
        <v>5749055</v>
      </c>
      <c r="G2480" s="16">
        <f t="shared" si="5"/>
        <v>7397434.839</v>
      </c>
    </row>
    <row r="2481" ht="15.75" customHeight="1">
      <c r="A2481" s="15">
        <v>3700000.0</v>
      </c>
      <c r="B2481" s="16">
        <f t="shared" si="9"/>
        <v>630</v>
      </c>
      <c r="C2481" s="16">
        <f t="shared" si="1"/>
        <v>2300000</v>
      </c>
      <c r="D2481" s="16">
        <f t="shared" si="2"/>
        <v>2299370</v>
      </c>
      <c r="E2481" s="16">
        <f t="shared" si="3"/>
        <v>-3448425</v>
      </c>
      <c r="F2481" s="16">
        <f t="shared" si="4"/>
        <v>5749055</v>
      </c>
      <c r="G2481" s="16">
        <f t="shared" si="5"/>
        <v>1797434.839</v>
      </c>
    </row>
    <row r="2482" ht="15.75" customHeight="1">
      <c r="A2482" s="15">
        <v>430.0</v>
      </c>
      <c r="B2482" s="16">
        <f t="shared" si="9"/>
        <v>630</v>
      </c>
      <c r="C2482" s="16">
        <f t="shared" si="1"/>
        <v>2300000</v>
      </c>
      <c r="D2482" s="16">
        <f t="shared" si="2"/>
        <v>2299370</v>
      </c>
      <c r="E2482" s="16">
        <f t="shared" si="3"/>
        <v>-3448425</v>
      </c>
      <c r="F2482" s="16">
        <f t="shared" si="4"/>
        <v>5749055</v>
      </c>
      <c r="G2482" s="16">
        <f t="shared" si="5"/>
        <v>-1902135.161</v>
      </c>
    </row>
    <row r="2483" ht="15.75" customHeight="1">
      <c r="A2483" s="15">
        <v>3600000.0</v>
      </c>
      <c r="B2483" s="16">
        <f t="shared" si="9"/>
        <v>630</v>
      </c>
      <c r="C2483" s="16">
        <f t="shared" si="1"/>
        <v>2300000</v>
      </c>
      <c r="D2483" s="16">
        <f t="shared" si="2"/>
        <v>2299370</v>
      </c>
      <c r="E2483" s="16">
        <f t="shared" si="3"/>
        <v>-3448425</v>
      </c>
      <c r="F2483" s="16">
        <f t="shared" si="4"/>
        <v>5749055</v>
      </c>
      <c r="G2483" s="16">
        <f t="shared" si="5"/>
        <v>1697434.839</v>
      </c>
    </row>
    <row r="2484" ht="15.75" customHeight="1">
      <c r="A2484" s="15">
        <v>1100000.0</v>
      </c>
      <c r="B2484" s="16">
        <f t="shared" si="9"/>
        <v>630</v>
      </c>
      <c r="C2484" s="16">
        <f t="shared" si="1"/>
        <v>2300000</v>
      </c>
      <c r="D2484" s="16">
        <f t="shared" si="2"/>
        <v>2299370</v>
      </c>
      <c r="E2484" s="16">
        <f t="shared" si="3"/>
        <v>-3448425</v>
      </c>
      <c r="F2484" s="16">
        <f t="shared" si="4"/>
        <v>5749055</v>
      </c>
      <c r="G2484" s="16">
        <f t="shared" si="5"/>
        <v>-802565.1613</v>
      </c>
    </row>
    <row r="2485" ht="15.75" customHeight="1">
      <c r="A2485" s="15">
        <v>290.0</v>
      </c>
      <c r="B2485" s="16">
        <f t="shared" si="9"/>
        <v>630</v>
      </c>
      <c r="C2485" s="16">
        <f t="shared" si="1"/>
        <v>2300000</v>
      </c>
      <c r="D2485" s="16">
        <f t="shared" si="2"/>
        <v>2299370</v>
      </c>
      <c r="E2485" s="16">
        <f t="shared" si="3"/>
        <v>-3448425</v>
      </c>
      <c r="F2485" s="16">
        <f t="shared" si="4"/>
        <v>5749055</v>
      </c>
      <c r="G2485" s="16">
        <f t="shared" si="5"/>
        <v>-1902275.161</v>
      </c>
    </row>
    <row r="2486" ht="15.75" customHeight="1">
      <c r="A2486" s="15">
        <v>290.0</v>
      </c>
      <c r="B2486" s="16">
        <f t="shared" si="9"/>
        <v>630</v>
      </c>
      <c r="C2486" s="16">
        <f t="shared" si="1"/>
        <v>2300000</v>
      </c>
      <c r="D2486" s="16">
        <f t="shared" si="2"/>
        <v>2299370</v>
      </c>
      <c r="E2486" s="16">
        <f t="shared" si="3"/>
        <v>-3448425</v>
      </c>
      <c r="F2486" s="16">
        <f t="shared" si="4"/>
        <v>5749055</v>
      </c>
      <c r="G2486" s="16">
        <f t="shared" si="5"/>
        <v>-1902275.161</v>
      </c>
    </row>
    <row r="2487" ht="15.75" customHeight="1">
      <c r="A2487" s="15">
        <v>699.0</v>
      </c>
      <c r="B2487" s="16">
        <f t="shared" si="9"/>
        <v>630</v>
      </c>
      <c r="C2487" s="16">
        <f t="shared" si="1"/>
        <v>2300000</v>
      </c>
      <c r="D2487" s="16">
        <f t="shared" si="2"/>
        <v>2299370</v>
      </c>
      <c r="E2487" s="16">
        <f t="shared" si="3"/>
        <v>-3448425</v>
      </c>
      <c r="F2487" s="16">
        <f t="shared" si="4"/>
        <v>5749055</v>
      </c>
      <c r="G2487" s="16">
        <f t="shared" si="5"/>
        <v>-1901866.161</v>
      </c>
    </row>
    <row r="2488" ht="15.75" customHeight="1">
      <c r="A2488" s="15">
        <v>430.0</v>
      </c>
      <c r="B2488" s="16">
        <f t="shared" si="9"/>
        <v>630</v>
      </c>
      <c r="C2488" s="16">
        <f t="shared" si="1"/>
        <v>2300000</v>
      </c>
      <c r="D2488" s="16">
        <f t="shared" si="2"/>
        <v>2299370</v>
      </c>
      <c r="E2488" s="16">
        <f t="shared" si="3"/>
        <v>-3448425</v>
      </c>
      <c r="F2488" s="16">
        <f t="shared" si="4"/>
        <v>5749055</v>
      </c>
      <c r="G2488" s="16">
        <f t="shared" si="5"/>
        <v>-1902135.161</v>
      </c>
    </row>
    <row r="2489" ht="15.75" customHeight="1">
      <c r="A2489" s="15">
        <v>378.0</v>
      </c>
      <c r="B2489" s="16">
        <f t="shared" si="9"/>
        <v>630</v>
      </c>
      <c r="C2489" s="16">
        <f t="shared" si="1"/>
        <v>2300000</v>
      </c>
      <c r="D2489" s="16">
        <f t="shared" si="2"/>
        <v>2299370</v>
      </c>
      <c r="E2489" s="16">
        <f t="shared" si="3"/>
        <v>-3448425</v>
      </c>
      <c r="F2489" s="16">
        <f t="shared" si="4"/>
        <v>5749055</v>
      </c>
      <c r="G2489" s="16">
        <f t="shared" si="5"/>
        <v>-1902187.161</v>
      </c>
    </row>
    <row r="2490" ht="15.75" customHeight="1">
      <c r="A2490" s="15">
        <v>360.0</v>
      </c>
      <c r="B2490" s="16">
        <f t="shared" si="9"/>
        <v>630</v>
      </c>
      <c r="C2490" s="16">
        <f t="shared" si="1"/>
        <v>2300000</v>
      </c>
      <c r="D2490" s="16">
        <f t="shared" si="2"/>
        <v>2299370</v>
      </c>
      <c r="E2490" s="16">
        <f t="shared" si="3"/>
        <v>-3448425</v>
      </c>
      <c r="F2490" s="16">
        <f t="shared" si="4"/>
        <v>5749055</v>
      </c>
      <c r="G2490" s="16">
        <f t="shared" si="5"/>
        <v>-1902205.161</v>
      </c>
    </row>
    <row r="2491" ht="15.75" customHeight="1">
      <c r="A2491" s="15">
        <v>325.0</v>
      </c>
      <c r="B2491" s="16">
        <f t="shared" si="9"/>
        <v>630</v>
      </c>
      <c r="C2491" s="16">
        <f t="shared" si="1"/>
        <v>2300000</v>
      </c>
      <c r="D2491" s="16">
        <f t="shared" si="2"/>
        <v>2299370</v>
      </c>
      <c r="E2491" s="16">
        <f t="shared" si="3"/>
        <v>-3448425</v>
      </c>
      <c r="F2491" s="16">
        <f t="shared" si="4"/>
        <v>5749055</v>
      </c>
      <c r="G2491" s="16">
        <f t="shared" si="5"/>
        <v>-1902240.161</v>
      </c>
    </row>
    <row r="2492" ht="15.75" customHeight="1">
      <c r="A2492" s="15">
        <v>580.0</v>
      </c>
      <c r="B2492" s="16">
        <f t="shared" si="9"/>
        <v>630</v>
      </c>
      <c r="C2492" s="16">
        <f t="shared" si="1"/>
        <v>2300000</v>
      </c>
      <c r="D2492" s="16">
        <f t="shared" si="2"/>
        <v>2299370</v>
      </c>
      <c r="E2492" s="16">
        <f t="shared" si="3"/>
        <v>-3448425</v>
      </c>
      <c r="F2492" s="16">
        <f t="shared" si="4"/>
        <v>5749055</v>
      </c>
      <c r="G2492" s="16">
        <f t="shared" si="5"/>
        <v>-1901985.161</v>
      </c>
    </row>
    <row r="2493" ht="15.75" customHeight="1">
      <c r="A2493" s="15">
        <v>668.0</v>
      </c>
      <c r="B2493" s="16">
        <f t="shared" si="9"/>
        <v>633.75</v>
      </c>
      <c r="C2493" s="16">
        <f t="shared" si="1"/>
        <v>2300000</v>
      </c>
      <c r="D2493" s="16">
        <f t="shared" si="2"/>
        <v>2299366.25</v>
      </c>
      <c r="E2493" s="16">
        <f t="shared" si="3"/>
        <v>-3448415.625</v>
      </c>
      <c r="F2493" s="16">
        <f t="shared" si="4"/>
        <v>5749049.375</v>
      </c>
      <c r="G2493" s="16">
        <f t="shared" si="5"/>
        <v>-1901897.161</v>
      </c>
    </row>
    <row r="2494" ht="15.75" customHeight="1">
      <c r="A2494" s="15">
        <v>440.0</v>
      </c>
      <c r="B2494" s="16">
        <f t="shared" si="9"/>
        <v>632.5</v>
      </c>
      <c r="C2494" s="16">
        <f t="shared" si="1"/>
        <v>2300000</v>
      </c>
      <c r="D2494" s="16">
        <f t="shared" si="2"/>
        <v>2299367.5</v>
      </c>
      <c r="E2494" s="16">
        <f t="shared" si="3"/>
        <v>-3448418.75</v>
      </c>
      <c r="F2494" s="16">
        <f t="shared" si="4"/>
        <v>5749051.25</v>
      </c>
      <c r="G2494" s="16">
        <f t="shared" si="5"/>
        <v>-1902125.161</v>
      </c>
    </row>
    <row r="2495" ht="15.75" customHeight="1">
      <c r="A2495" s="15">
        <v>430.0</v>
      </c>
      <c r="B2495" s="16">
        <f t="shared" si="9"/>
        <v>635.75</v>
      </c>
      <c r="C2495" s="16">
        <f t="shared" si="1"/>
        <v>2300000</v>
      </c>
      <c r="D2495" s="16">
        <f t="shared" si="2"/>
        <v>2299364.25</v>
      </c>
      <c r="E2495" s="16">
        <f t="shared" si="3"/>
        <v>-3448410.625</v>
      </c>
      <c r="F2495" s="16">
        <f t="shared" si="4"/>
        <v>5749046.375</v>
      </c>
      <c r="G2495" s="16">
        <f t="shared" si="5"/>
        <v>-1902135.161</v>
      </c>
    </row>
    <row r="2496" ht="15.75" customHeight="1">
      <c r="A2496" s="15">
        <v>360.0</v>
      </c>
      <c r="B2496" s="16">
        <f t="shared" si="9"/>
        <v>638</v>
      </c>
      <c r="C2496" s="16">
        <f t="shared" si="1"/>
        <v>2300000</v>
      </c>
      <c r="D2496" s="16">
        <f t="shared" si="2"/>
        <v>2299362</v>
      </c>
      <c r="E2496" s="16">
        <f t="shared" si="3"/>
        <v>-3448405</v>
      </c>
      <c r="F2496" s="16">
        <f t="shared" si="4"/>
        <v>5749043</v>
      </c>
      <c r="G2496" s="16">
        <f t="shared" si="5"/>
        <v>-1902205.161</v>
      </c>
    </row>
    <row r="2497" ht="15.75" customHeight="1">
      <c r="A2497" s="15">
        <v>445.0</v>
      </c>
      <c r="B2497" s="16">
        <f t="shared" si="9"/>
        <v>638</v>
      </c>
      <c r="C2497" s="16">
        <f t="shared" si="1"/>
        <v>2300000</v>
      </c>
      <c r="D2497" s="16">
        <f t="shared" si="2"/>
        <v>2299362</v>
      </c>
      <c r="E2497" s="16">
        <f t="shared" si="3"/>
        <v>-3448405</v>
      </c>
      <c r="F2497" s="16">
        <f t="shared" si="4"/>
        <v>5749043</v>
      </c>
      <c r="G2497" s="16">
        <f t="shared" si="5"/>
        <v>-1902120.161</v>
      </c>
    </row>
    <row r="2498" ht="15.75" customHeight="1">
      <c r="A2498" s="15">
        <v>440.0</v>
      </c>
      <c r="B2498" s="16">
        <f t="shared" si="9"/>
        <v>638</v>
      </c>
      <c r="C2498" s="16">
        <f t="shared" si="1"/>
        <v>2300000</v>
      </c>
      <c r="D2498" s="16">
        <f t="shared" si="2"/>
        <v>2299362</v>
      </c>
      <c r="E2498" s="16">
        <f t="shared" si="3"/>
        <v>-3448405</v>
      </c>
      <c r="F2498" s="16">
        <f t="shared" si="4"/>
        <v>5749043</v>
      </c>
      <c r="G2498" s="16">
        <f t="shared" si="5"/>
        <v>-1902125.161</v>
      </c>
    </row>
    <row r="2499" ht="15.75" customHeight="1">
      <c r="A2499" s="15">
        <v>820.0</v>
      </c>
      <c r="B2499" s="16">
        <f t="shared" si="9"/>
        <v>638</v>
      </c>
      <c r="C2499" s="16">
        <f t="shared" si="1"/>
        <v>2300000</v>
      </c>
      <c r="D2499" s="16">
        <f t="shared" si="2"/>
        <v>2299362</v>
      </c>
      <c r="E2499" s="16">
        <f t="shared" si="3"/>
        <v>-3448405</v>
      </c>
      <c r="F2499" s="16">
        <f t="shared" si="4"/>
        <v>5749043</v>
      </c>
      <c r="G2499" s="16">
        <f t="shared" si="5"/>
        <v>-1901745.161</v>
      </c>
    </row>
    <row r="2500" ht="15.75" customHeight="1">
      <c r="A2500" s="15">
        <v>1000000.0</v>
      </c>
      <c r="B2500" s="16">
        <f t="shared" si="9"/>
        <v>638</v>
      </c>
      <c r="C2500" s="16">
        <f t="shared" si="1"/>
        <v>2300000</v>
      </c>
      <c r="D2500" s="16">
        <f t="shared" si="2"/>
        <v>2299362</v>
      </c>
      <c r="E2500" s="16">
        <f t="shared" si="3"/>
        <v>-3448405</v>
      </c>
      <c r="F2500" s="16">
        <f t="shared" si="4"/>
        <v>5749043</v>
      </c>
      <c r="G2500" s="16">
        <f t="shared" si="5"/>
        <v>-902565.1613</v>
      </c>
    </row>
    <row r="2501" ht="15.75" customHeight="1">
      <c r="A2501" s="15">
        <v>1080000.0</v>
      </c>
      <c r="B2501" s="16">
        <f t="shared" si="9"/>
        <v>638</v>
      </c>
      <c r="C2501" s="16">
        <f t="shared" si="1"/>
        <v>2302500</v>
      </c>
      <c r="D2501" s="16">
        <f t="shared" si="2"/>
        <v>2301862</v>
      </c>
      <c r="E2501" s="16">
        <f t="shared" si="3"/>
        <v>-3452155</v>
      </c>
      <c r="F2501" s="16">
        <f t="shared" si="4"/>
        <v>5755293</v>
      </c>
      <c r="G2501" s="16">
        <f t="shared" si="5"/>
        <v>-822565.1613</v>
      </c>
    </row>
    <row r="2502" ht="15.75" customHeight="1">
      <c r="A2502" s="15">
        <v>830.0</v>
      </c>
      <c r="B2502" s="16">
        <f t="shared" si="9"/>
        <v>638</v>
      </c>
      <c r="C2502" s="16">
        <f t="shared" si="1"/>
        <v>2305000</v>
      </c>
      <c r="D2502" s="16">
        <f t="shared" si="2"/>
        <v>2304362</v>
      </c>
      <c r="E2502" s="16">
        <f t="shared" si="3"/>
        <v>-3455905</v>
      </c>
      <c r="F2502" s="16">
        <f t="shared" si="4"/>
        <v>5761543</v>
      </c>
      <c r="G2502" s="16">
        <f t="shared" si="5"/>
        <v>-1901735.161</v>
      </c>
    </row>
    <row r="2503" ht="15.75" customHeight="1">
      <c r="A2503" s="15">
        <v>770.0</v>
      </c>
      <c r="B2503" s="16">
        <f t="shared" si="9"/>
        <v>638</v>
      </c>
      <c r="C2503" s="16">
        <f t="shared" si="1"/>
        <v>2307500</v>
      </c>
      <c r="D2503" s="16">
        <f t="shared" si="2"/>
        <v>2306862</v>
      </c>
      <c r="E2503" s="16">
        <f t="shared" si="3"/>
        <v>-3459655</v>
      </c>
      <c r="F2503" s="16">
        <f t="shared" si="4"/>
        <v>5767793</v>
      </c>
      <c r="G2503" s="16">
        <f t="shared" si="5"/>
        <v>-1901795.161</v>
      </c>
    </row>
    <row r="2504" ht="15.75" customHeight="1">
      <c r="A2504" s="15">
        <v>720.0</v>
      </c>
      <c r="B2504" s="16">
        <f t="shared" si="9"/>
        <v>638</v>
      </c>
      <c r="C2504" s="16">
        <f t="shared" si="1"/>
        <v>2310000</v>
      </c>
      <c r="D2504" s="16">
        <f t="shared" si="2"/>
        <v>2309362</v>
      </c>
      <c r="E2504" s="16">
        <f t="shared" si="3"/>
        <v>-3463405</v>
      </c>
      <c r="F2504" s="16">
        <f t="shared" si="4"/>
        <v>5774043</v>
      </c>
      <c r="G2504" s="16">
        <f t="shared" si="5"/>
        <v>-1901845.161</v>
      </c>
    </row>
    <row r="2505" ht="15.75" customHeight="1">
      <c r="A2505" s="15">
        <v>1680000.0</v>
      </c>
      <c r="B2505" s="16">
        <f t="shared" si="9"/>
        <v>638</v>
      </c>
      <c r="C2505" s="16">
        <f t="shared" si="1"/>
        <v>2315000</v>
      </c>
      <c r="D2505" s="16">
        <f t="shared" si="2"/>
        <v>2314362</v>
      </c>
      <c r="E2505" s="16">
        <f t="shared" si="3"/>
        <v>-3470905</v>
      </c>
      <c r="F2505" s="16">
        <f t="shared" si="4"/>
        <v>5786543</v>
      </c>
      <c r="G2505" s="16">
        <f t="shared" si="5"/>
        <v>-222565.1613</v>
      </c>
    </row>
    <row r="2506" ht="15.75" customHeight="1">
      <c r="A2506" s="15">
        <v>2000000.0</v>
      </c>
      <c r="B2506" s="16">
        <f t="shared" si="9"/>
        <v>638</v>
      </c>
      <c r="C2506" s="16">
        <f t="shared" si="1"/>
        <v>2320000</v>
      </c>
      <c r="D2506" s="16">
        <f t="shared" si="2"/>
        <v>2319362</v>
      </c>
      <c r="E2506" s="16">
        <f t="shared" si="3"/>
        <v>-3478405</v>
      </c>
      <c r="F2506" s="16">
        <f t="shared" si="4"/>
        <v>5799043</v>
      </c>
      <c r="G2506" s="16">
        <f t="shared" si="5"/>
        <v>97434.83866</v>
      </c>
    </row>
    <row r="2507" ht="15.75" customHeight="1">
      <c r="A2507" s="15">
        <v>1430000.0</v>
      </c>
      <c r="B2507" s="16">
        <f t="shared" si="9"/>
        <v>638</v>
      </c>
      <c r="C2507" s="16">
        <f t="shared" si="1"/>
        <v>2325000</v>
      </c>
      <c r="D2507" s="16">
        <f t="shared" si="2"/>
        <v>2324362</v>
      </c>
      <c r="E2507" s="16">
        <f t="shared" si="3"/>
        <v>-3485905</v>
      </c>
      <c r="F2507" s="16">
        <f t="shared" si="4"/>
        <v>5811543</v>
      </c>
      <c r="G2507" s="16">
        <f t="shared" si="5"/>
        <v>-472565.1613</v>
      </c>
    </row>
    <row r="2508" ht="15.75" customHeight="1">
      <c r="A2508" s="15">
        <v>1350000.0</v>
      </c>
      <c r="B2508" s="16">
        <f t="shared" si="9"/>
        <v>638</v>
      </c>
      <c r="C2508" s="16">
        <f t="shared" si="1"/>
        <v>2330000</v>
      </c>
      <c r="D2508" s="16">
        <f t="shared" si="2"/>
        <v>2329362</v>
      </c>
      <c r="E2508" s="16">
        <f t="shared" si="3"/>
        <v>-3493405</v>
      </c>
      <c r="F2508" s="16">
        <f t="shared" si="4"/>
        <v>5824043</v>
      </c>
      <c r="G2508" s="16">
        <f t="shared" si="5"/>
        <v>-552565.1613</v>
      </c>
    </row>
    <row r="2509" ht="15.75" customHeight="1">
      <c r="A2509" s="15">
        <v>590.0</v>
      </c>
      <c r="B2509" s="16">
        <f t="shared" si="9"/>
        <v>637.25</v>
      </c>
      <c r="C2509" s="16">
        <f t="shared" si="1"/>
        <v>2335000</v>
      </c>
      <c r="D2509" s="16">
        <f t="shared" si="2"/>
        <v>2334362.75</v>
      </c>
      <c r="E2509" s="16">
        <f t="shared" si="3"/>
        <v>-3500906.875</v>
      </c>
      <c r="F2509" s="16">
        <f t="shared" si="4"/>
        <v>5836544.125</v>
      </c>
      <c r="G2509" s="16">
        <f t="shared" si="5"/>
        <v>-1901975.161</v>
      </c>
    </row>
    <row r="2510" ht="15.75" customHeight="1">
      <c r="A2510" s="15">
        <v>598.0</v>
      </c>
      <c r="B2510" s="16">
        <f t="shared" si="9"/>
        <v>638</v>
      </c>
      <c r="C2510" s="16">
        <f t="shared" si="1"/>
        <v>2340000</v>
      </c>
      <c r="D2510" s="16">
        <f t="shared" si="2"/>
        <v>2339362</v>
      </c>
      <c r="E2510" s="16">
        <f t="shared" si="3"/>
        <v>-3508405</v>
      </c>
      <c r="F2510" s="16">
        <f t="shared" si="4"/>
        <v>5849043</v>
      </c>
      <c r="G2510" s="16">
        <f t="shared" si="5"/>
        <v>-1901967.161</v>
      </c>
    </row>
    <row r="2511" ht="15.75" customHeight="1">
      <c r="A2511" s="15">
        <v>428.0</v>
      </c>
      <c r="B2511" s="16">
        <f t="shared" si="9"/>
        <v>638</v>
      </c>
      <c r="C2511" s="16">
        <f t="shared" si="1"/>
        <v>2345000</v>
      </c>
      <c r="D2511" s="16">
        <f t="shared" si="2"/>
        <v>2344362</v>
      </c>
      <c r="E2511" s="16">
        <f t="shared" si="3"/>
        <v>-3515905</v>
      </c>
      <c r="F2511" s="16">
        <f t="shared" si="4"/>
        <v>5861543</v>
      </c>
      <c r="G2511" s="16">
        <f t="shared" si="5"/>
        <v>-1902137.161</v>
      </c>
    </row>
    <row r="2512" ht="15.75" customHeight="1">
      <c r="A2512" s="15">
        <v>425.0</v>
      </c>
      <c r="B2512" s="16">
        <f t="shared" si="9"/>
        <v>638</v>
      </c>
      <c r="C2512" s="16">
        <f t="shared" si="1"/>
        <v>2350000</v>
      </c>
      <c r="D2512" s="16">
        <f t="shared" si="2"/>
        <v>2349362</v>
      </c>
      <c r="E2512" s="16">
        <f t="shared" si="3"/>
        <v>-3523405</v>
      </c>
      <c r="F2512" s="16">
        <f t="shared" si="4"/>
        <v>5874043</v>
      </c>
      <c r="G2512" s="16">
        <f t="shared" si="5"/>
        <v>-1902140.161</v>
      </c>
    </row>
    <row r="2513" ht="15.75" customHeight="1">
      <c r="A2513" s="15">
        <v>566.0</v>
      </c>
      <c r="B2513" s="16">
        <f t="shared" si="9"/>
        <v>638</v>
      </c>
      <c r="C2513" s="16">
        <f t="shared" si="1"/>
        <v>2350000</v>
      </c>
      <c r="D2513" s="16">
        <f t="shared" si="2"/>
        <v>2349362</v>
      </c>
      <c r="E2513" s="16">
        <f t="shared" si="3"/>
        <v>-3523405</v>
      </c>
      <c r="F2513" s="16">
        <f t="shared" si="4"/>
        <v>5874043</v>
      </c>
      <c r="G2513" s="16">
        <f t="shared" si="5"/>
        <v>-1901999.161</v>
      </c>
    </row>
    <row r="2514" ht="15.75" customHeight="1">
      <c r="A2514" s="15">
        <v>1828000.0</v>
      </c>
      <c r="B2514" s="16">
        <f t="shared" si="9"/>
        <v>638</v>
      </c>
      <c r="C2514" s="16">
        <f t="shared" si="1"/>
        <v>2350000</v>
      </c>
      <c r="D2514" s="16">
        <f t="shared" si="2"/>
        <v>2349362</v>
      </c>
      <c r="E2514" s="16">
        <f t="shared" si="3"/>
        <v>-3523405</v>
      </c>
      <c r="F2514" s="16">
        <f t="shared" si="4"/>
        <v>5874043</v>
      </c>
      <c r="G2514" s="16">
        <f t="shared" si="5"/>
        <v>-74565.16134</v>
      </c>
    </row>
    <row r="2515" ht="15.75" customHeight="1">
      <c r="A2515" s="15">
        <v>1350000.0</v>
      </c>
      <c r="B2515" s="16">
        <f t="shared" si="9"/>
        <v>638</v>
      </c>
      <c r="C2515" s="16">
        <f t="shared" si="1"/>
        <v>2350000</v>
      </c>
      <c r="D2515" s="16">
        <f t="shared" si="2"/>
        <v>2349362</v>
      </c>
      <c r="E2515" s="16">
        <f t="shared" si="3"/>
        <v>-3523405</v>
      </c>
      <c r="F2515" s="16">
        <f t="shared" si="4"/>
        <v>5874043</v>
      </c>
      <c r="G2515" s="16">
        <f t="shared" si="5"/>
        <v>-552565.1613</v>
      </c>
    </row>
    <row r="2516" ht="15.75" customHeight="1">
      <c r="A2516" s="15">
        <v>1743000.0</v>
      </c>
      <c r="B2516" s="16">
        <f t="shared" si="9"/>
        <v>638</v>
      </c>
      <c r="C2516" s="16">
        <f t="shared" si="1"/>
        <v>2350000</v>
      </c>
      <c r="D2516" s="16">
        <f t="shared" si="2"/>
        <v>2349362</v>
      </c>
      <c r="E2516" s="16">
        <f t="shared" si="3"/>
        <v>-3523405</v>
      </c>
      <c r="F2516" s="16">
        <f t="shared" si="4"/>
        <v>5874043</v>
      </c>
      <c r="G2516" s="16">
        <f t="shared" si="5"/>
        <v>-159565.1613</v>
      </c>
    </row>
    <row r="2517" ht="15.75" customHeight="1">
      <c r="A2517" s="15">
        <v>850.0</v>
      </c>
      <c r="B2517" s="16">
        <f t="shared" si="9"/>
        <v>638</v>
      </c>
      <c r="C2517" s="16">
        <f t="shared" si="1"/>
        <v>2350000</v>
      </c>
      <c r="D2517" s="16">
        <f t="shared" si="2"/>
        <v>2349362</v>
      </c>
      <c r="E2517" s="16">
        <f t="shared" si="3"/>
        <v>-3523405</v>
      </c>
      <c r="F2517" s="16">
        <f t="shared" si="4"/>
        <v>5874043</v>
      </c>
      <c r="G2517" s="16">
        <f t="shared" si="5"/>
        <v>-1901715.161</v>
      </c>
    </row>
    <row r="2518" ht="15.75" customHeight="1">
      <c r="A2518" s="15">
        <v>2100000.0</v>
      </c>
      <c r="B2518" s="16">
        <f t="shared" si="9"/>
        <v>638</v>
      </c>
      <c r="C2518" s="16">
        <f t="shared" si="1"/>
        <v>2350000</v>
      </c>
      <c r="D2518" s="16">
        <f t="shared" si="2"/>
        <v>2349362</v>
      </c>
      <c r="E2518" s="16">
        <f t="shared" si="3"/>
        <v>-3523405</v>
      </c>
      <c r="F2518" s="16">
        <f t="shared" si="4"/>
        <v>5874043</v>
      </c>
      <c r="G2518" s="16">
        <f t="shared" si="5"/>
        <v>197434.8387</v>
      </c>
    </row>
    <row r="2519" ht="15.75" customHeight="1">
      <c r="A2519" s="15">
        <v>1900000.0</v>
      </c>
      <c r="B2519" s="16">
        <f t="shared" si="9"/>
        <v>638</v>
      </c>
      <c r="C2519" s="16">
        <f t="shared" si="1"/>
        <v>2350000</v>
      </c>
      <c r="D2519" s="16">
        <f t="shared" si="2"/>
        <v>2349362</v>
      </c>
      <c r="E2519" s="16">
        <f t="shared" si="3"/>
        <v>-3523405</v>
      </c>
      <c r="F2519" s="16">
        <f t="shared" si="4"/>
        <v>5874043</v>
      </c>
      <c r="G2519" s="16">
        <f t="shared" si="5"/>
        <v>-2565.161336</v>
      </c>
    </row>
    <row r="2520" ht="15.75" customHeight="1">
      <c r="A2520" s="15">
        <v>1600000.0</v>
      </c>
      <c r="B2520" s="16">
        <f t="shared" si="9"/>
        <v>638</v>
      </c>
      <c r="C2520" s="16">
        <f t="shared" si="1"/>
        <v>2350000</v>
      </c>
      <c r="D2520" s="16">
        <f t="shared" si="2"/>
        <v>2349362</v>
      </c>
      <c r="E2520" s="16">
        <f t="shared" si="3"/>
        <v>-3523405</v>
      </c>
      <c r="F2520" s="16">
        <f t="shared" si="4"/>
        <v>5874043</v>
      </c>
      <c r="G2520" s="16">
        <f t="shared" si="5"/>
        <v>-302565.1613</v>
      </c>
    </row>
    <row r="2521" ht="15.75" customHeight="1">
      <c r="A2521" s="15">
        <v>1580000.0</v>
      </c>
      <c r="B2521" s="16">
        <f t="shared" si="9"/>
        <v>638</v>
      </c>
      <c r="C2521" s="16">
        <f t="shared" si="1"/>
        <v>2350000</v>
      </c>
      <c r="D2521" s="16">
        <f t="shared" si="2"/>
        <v>2349362</v>
      </c>
      <c r="E2521" s="16">
        <f t="shared" si="3"/>
        <v>-3523405</v>
      </c>
      <c r="F2521" s="16">
        <f t="shared" si="4"/>
        <v>5874043</v>
      </c>
      <c r="G2521" s="16">
        <f t="shared" si="5"/>
        <v>-322565.1613</v>
      </c>
    </row>
    <row r="2522" ht="15.75" customHeight="1">
      <c r="A2522" s="15">
        <v>2500000.0</v>
      </c>
      <c r="B2522" s="16">
        <f t="shared" si="9"/>
        <v>638</v>
      </c>
      <c r="C2522" s="16">
        <f t="shared" si="1"/>
        <v>2350000</v>
      </c>
      <c r="D2522" s="16">
        <f t="shared" si="2"/>
        <v>2349362</v>
      </c>
      <c r="E2522" s="16">
        <f t="shared" si="3"/>
        <v>-3523405</v>
      </c>
      <c r="F2522" s="16">
        <f t="shared" si="4"/>
        <v>5874043</v>
      </c>
      <c r="G2522" s="16">
        <f t="shared" si="5"/>
        <v>597434.8387</v>
      </c>
    </row>
    <row r="2523" ht="15.75" customHeight="1">
      <c r="A2523" s="15">
        <v>1438000.0</v>
      </c>
      <c r="B2523" s="16">
        <f t="shared" si="9"/>
        <v>638</v>
      </c>
      <c r="C2523" s="16">
        <f t="shared" si="1"/>
        <v>2350000</v>
      </c>
      <c r="D2523" s="16">
        <f t="shared" si="2"/>
        <v>2349362</v>
      </c>
      <c r="E2523" s="16">
        <f t="shared" si="3"/>
        <v>-3523405</v>
      </c>
      <c r="F2523" s="16">
        <f t="shared" si="4"/>
        <v>5874043</v>
      </c>
      <c r="G2523" s="16">
        <f t="shared" si="5"/>
        <v>-464565.1613</v>
      </c>
    </row>
    <row r="2524" ht="15.75" customHeight="1">
      <c r="A2524" s="15">
        <v>8.0</v>
      </c>
      <c r="B2524" s="16">
        <f t="shared" si="9"/>
        <v>638</v>
      </c>
      <c r="C2524" s="16">
        <f t="shared" si="1"/>
        <v>2350000</v>
      </c>
      <c r="D2524" s="16">
        <f t="shared" si="2"/>
        <v>2349362</v>
      </c>
      <c r="E2524" s="16">
        <f t="shared" si="3"/>
        <v>-3523405</v>
      </c>
      <c r="F2524" s="16">
        <f t="shared" si="4"/>
        <v>5874043</v>
      </c>
      <c r="G2524" s="16">
        <f t="shared" si="5"/>
        <v>-1902557.161</v>
      </c>
    </row>
    <row r="2525" ht="15.75" customHeight="1">
      <c r="A2525" s="15">
        <v>790.0</v>
      </c>
      <c r="B2525" s="16">
        <f t="shared" si="9"/>
        <v>638</v>
      </c>
      <c r="C2525" s="16">
        <f t="shared" si="1"/>
        <v>2350000</v>
      </c>
      <c r="D2525" s="16">
        <f t="shared" si="2"/>
        <v>2349362</v>
      </c>
      <c r="E2525" s="16">
        <f t="shared" si="3"/>
        <v>-3523405</v>
      </c>
      <c r="F2525" s="16">
        <f t="shared" si="4"/>
        <v>5874043</v>
      </c>
      <c r="G2525" s="16">
        <f t="shared" si="5"/>
        <v>-1901775.161</v>
      </c>
    </row>
    <row r="2526" ht="15.75" customHeight="1">
      <c r="A2526" s="15">
        <v>790.0</v>
      </c>
      <c r="B2526" s="16">
        <f t="shared" si="9"/>
        <v>638</v>
      </c>
      <c r="C2526" s="16">
        <f t="shared" si="1"/>
        <v>2350000</v>
      </c>
      <c r="D2526" s="16">
        <f t="shared" si="2"/>
        <v>2349362</v>
      </c>
      <c r="E2526" s="16">
        <f t="shared" si="3"/>
        <v>-3523405</v>
      </c>
      <c r="F2526" s="16">
        <f t="shared" si="4"/>
        <v>5874043</v>
      </c>
      <c r="G2526" s="16">
        <f t="shared" si="5"/>
        <v>-1901775.161</v>
      </c>
    </row>
    <row r="2527" ht="15.75" customHeight="1">
      <c r="A2527" s="15">
        <v>1850000.0</v>
      </c>
      <c r="B2527" s="16">
        <f t="shared" si="9"/>
        <v>638</v>
      </c>
      <c r="C2527" s="16">
        <f t="shared" si="1"/>
        <v>2350000</v>
      </c>
      <c r="D2527" s="16">
        <f t="shared" si="2"/>
        <v>2349362</v>
      </c>
      <c r="E2527" s="16">
        <f t="shared" si="3"/>
        <v>-3523405</v>
      </c>
      <c r="F2527" s="16">
        <f t="shared" si="4"/>
        <v>5874043</v>
      </c>
      <c r="G2527" s="16">
        <f t="shared" si="5"/>
        <v>-52565.16134</v>
      </c>
    </row>
    <row r="2528" ht="15.75" customHeight="1">
      <c r="A2528" s="15">
        <v>1390000.0</v>
      </c>
      <c r="B2528" s="16">
        <f t="shared" si="9"/>
        <v>638</v>
      </c>
      <c r="C2528" s="16">
        <f t="shared" si="1"/>
        <v>2350000</v>
      </c>
      <c r="D2528" s="16">
        <f t="shared" si="2"/>
        <v>2349362</v>
      </c>
      <c r="E2528" s="16">
        <f t="shared" si="3"/>
        <v>-3523405</v>
      </c>
      <c r="F2528" s="16">
        <f t="shared" si="4"/>
        <v>5874043</v>
      </c>
      <c r="G2528" s="16">
        <f t="shared" si="5"/>
        <v>-512565.1613</v>
      </c>
    </row>
    <row r="2529" ht="15.75" customHeight="1">
      <c r="A2529" s="15">
        <v>590.0</v>
      </c>
      <c r="B2529" s="16">
        <f t="shared" si="9"/>
        <v>638</v>
      </c>
      <c r="C2529" s="16">
        <f t="shared" si="1"/>
        <v>2350000</v>
      </c>
      <c r="D2529" s="16">
        <f t="shared" si="2"/>
        <v>2349362</v>
      </c>
      <c r="E2529" s="16">
        <f t="shared" si="3"/>
        <v>-3523405</v>
      </c>
      <c r="F2529" s="16">
        <f t="shared" si="4"/>
        <v>5874043</v>
      </c>
      <c r="G2529" s="16">
        <f t="shared" si="5"/>
        <v>-1901975.161</v>
      </c>
    </row>
    <row r="2530" ht="15.75" customHeight="1">
      <c r="A2530" s="15">
        <v>3050000.0</v>
      </c>
      <c r="B2530" s="16">
        <f t="shared" si="9"/>
        <v>638</v>
      </c>
      <c r="C2530" s="16">
        <f t="shared" si="1"/>
        <v>2350000</v>
      </c>
      <c r="D2530" s="16">
        <f t="shared" si="2"/>
        <v>2349362</v>
      </c>
      <c r="E2530" s="16">
        <f t="shared" si="3"/>
        <v>-3523405</v>
      </c>
      <c r="F2530" s="16">
        <f t="shared" si="4"/>
        <v>5874043</v>
      </c>
      <c r="G2530" s="16">
        <f t="shared" si="5"/>
        <v>1147434.839</v>
      </c>
    </row>
    <row r="2531" ht="15.75" customHeight="1">
      <c r="A2531" s="15">
        <v>2940000.0</v>
      </c>
      <c r="B2531" s="16">
        <f t="shared" si="9"/>
        <v>638</v>
      </c>
      <c r="C2531" s="16">
        <f t="shared" si="1"/>
        <v>2350000</v>
      </c>
      <c r="D2531" s="16">
        <f t="shared" si="2"/>
        <v>2349362</v>
      </c>
      <c r="E2531" s="16">
        <f t="shared" si="3"/>
        <v>-3523405</v>
      </c>
      <c r="F2531" s="16">
        <f t="shared" si="4"/>
        <v>5874043</v>
      </c>
      <c r="G2531" s="16">
        <f t="shared" si="5"/>
        <v>1037434.839</v>
      </c>
    </row>
    <row r="2532" ht="15.75" customHeight="1">
      <c r="A2532" s="15">
        <v>440.0</v>
      </c>
      <c r="B2532" s="16">
        <f t="shared" si="9"/>
        <v>638</v>
      </c>
      <c r="C2532" s="16">
        <f t="shared" si="1"/>
        <v>2350000</v>
      </c>
      <c r="D2532" s="16">
        <f t="shared" si="2"/>
        <v>2349362</v>
      </c>
      <c r="E2532" s="16">
        <f t="shared" si="3"/>
        <v>-3523405</v>
      </c>
      <c r="F2532" s="16">
        <f t="shared" si="4"/>
        <v>5874043</v>
      </c>
      <c r="G2532" s="16">
        <f t="shared" si="5"/>
        <v>-1902125.161</v>
      </c>
    </row>
    <row r="2533" ht="15.75" customHeight="1">
      <c r="A2533" s="15">
        <v>940.0</v>
      </c>
      <c r="B2533" s="16">
        <f t="shared" si="9"/>
        <v>638</v>
      </c>
      <c r="C2533" s="16">
        <f t="shared" si="1"/>
        <v>2350000</v>
      </c>
      <c r="D2533" s="16">
        <f t="shared" si="2"/>
        <v>2349362</v>
      </c>
      <c r="E2533" s="16">
        <f t="shared" si="3"/>
        <v>-3523405</v>
      </c>
      <c r="F2533" s="16">
        <f t="shared" si="4"/>
        <v>5874043</v>
      </c>
      <c r="G2533" s="16">
        <f t="shared" si="5"/>
        <v>-1901625.161</v>
      </c>
    </row>
    <row r="2534" ht="15.75" customHeight="1">
      <c r="A2534" s="15">
        <v>900.0</v>
      </c>
      <c r="B2534" s="16">
        <f t="shared" si="9"/>
        <v>638</v>
      </c>
      <c r="C2534" s="16">
        <f t="shared" si="1"/>
        <v>2350000</v>
      </c>
      <c r="D2534" s="16">
        <f t="shared" si="2"/>
        <v>2349362</v>
      </c>
      <c r="E2534" s="16">
        <f t="shared" si="3"/>
        <v>-3523405</v>
      </c>
      <c r="F2534" s="16">
        <f t="shared" si="4"/>
        <v>5874043</v>
      </c>
      <c r="G2534" s="16">
        <f t="shared" si="5"/>
        <v>-1901665.161</v>
      </c>
    </row>
    <row r="2535" ht="15.75" customHeight="1">
      <c r="A2535" s="15">
        <v>1900000.0</v>
      </c>
      <c r="B2535" s="16">
        <f t="shared" si="9"/>
        <v>638</v>
      </c>
      <c r="C2535" s="16">
        <f t="shared" si="1"/>
        <v>2350000</v>
      </c>
      <c r="D2535" s="16">
        <f t="shared" si="2"/>
        <v>2349362</v>
      </c>
      <c r="E2535" s="16">
        <f t="shared" si="3"/>
        <v>-3523405</v>
      </c>
      <c r="F2535" s="16">
        <f t="shared" si="4"/>
        <v>5874043</v>
      </c>
      <c r="G2535" s="16">
        <f t="shared" si="5"/>
        <v>-2565.161336</v>
      </c>
    </row>
    <row r="2536" ht="15.75" customHeight="1">
      <c r="A2536" s="15">
        <v>1900000.0</v>
      </c>
      <c r="B2536" s="16">
        <f t="shared" si="9"/>
        <v>638</v>
      </c>
      <c r="C2536" s="16">
        <f t="shared" si="1"/>
        <v>2350000</v>
      </c>
      <c r="D2536" s="16">
        <f t="shared" si="2"/>
        <v>2349362</v>
      </c>
      <c r="E2536" s="16">
        <f t="shared" si="3"/>
        <v>-3523405</v>
      </c>
      <c r="F2536" s="16">
        <f t="shared" si="4"/>
        <v>5874043</v>
      </c>
      <c r="G2536" s="16">
        <f t="shared" si="5"/>
        <v>-2565.161336</v>
      </c>
    </row>
    <row r="2537" ht="15.75" customHeight="1">
      <c r="A2537" s="15">
        <v>2900000.0</v>
      </c>
      <c r="B2537" s="16">
        <f t="shared" si="9"/>
        <v>638</v>
      </c>
      <c r="C2537" s="16">
        <f t="shared" si="1"/>
        <v>2350000</v>
      </c>
      <c r="D2537" s="16">
        <f t="shared" si="2"/>
        <v>2349362</v>
      </c>
      <c r="E2537" s="16">
        <f t="shared" si="3"/>
        <v>-3523405</v>
      </c>
      <c r="F2537" s="16">
        <f t="shared" si="4"/>
        <v>5874043</v>
      </c>
      <c r="G2537" s="16">
        <f t="shared" si="5"/>
        <v>997434.8387</v>
      </c>
    </row>
    <row r="2538" ht="15.75" customHeight="1">
      <c r="A2538" s="15">
        <v>1359800.0</v>
      </c>
      <c r="B2538" s="16">
        <f t="shared" si="9"/>
        <v>638</v>
      </c>
      <c r="C2538" s="16">
        <f t="shared" si="1"/>
        <v>2350000</v>
      </c>
      <c r="D2538" s="16">
        <f t="shared" si="2"/>
        <v>2349362</v>
      </c>
      <c r="E2538" s="16">
        <f t="shared" si="3"/>
        <v>-3523405</v>
      </c>
      <c r="F2538" s="16">
        <f t="shared" si="4"/>
        <v>5874043</v>
      </c>
      <c r="G2538" s="16">
        <f t="shared" si="5"/>
        <v>-542765.1613</v>
      </c>
    </row>
    <row r="2539" ht="15.75" customHeight="1">
      <c r="A2539" s="15">
        <v>8558.0</v>
      </c>
      <c r="B2539" s="16">
        <f t="shared" si="9"/>
        <v>638</v>
      </c>
      <c r="C2539" s="16">
        <f t="shared" si="1"/>
        <v>2350000</v>
      </c>
      <c r="D2539" s="16">
        <f t="shared" si="2"/>
        <v>2349362</v>
      </c>
      <c r="E2539" s="16">
        <f t="shared" si="3"/>
        <v>-3523405</v>
      </c>
      <c r="F2539" s="16">
        <f t="shared" si="4"/>
        <v>5874043</v>
      </c>
      <c r="G2539" s="16">
        <f t="shared" si="5"/>
        <v>-1894007.161</v>
      </c>
    </row>
    <row r="2540" ht="15.75" customHeight="1">
      <c r="A2540" s="15">
        <v>1128800.0</v>
      </c>
      <c r="B2540" s="16">
        <f t="shared" si="9"/>
        <v>638</v>
      </c>
      <c r="C2540" s="16">
        <f t="shared" si="1"/>
        <v>2350000</v>
      </c>
      <c r="D2540" s="16">
        <f t="shared" si="2"/>
        <v>2349362</v>
      </c>
      <c r="E2540" s="16">
        <f t="shared" si="3"/>
        <v>-3523405</v>
      </c>
      <c r="F2540" s="16">
        <f t="shared" si="4"/>
        <v>5874043</v>
      </c>
      <c r="G2540" s="16">
        <f t="shared" si="5"/>
        <v>-773765.1613</v>
      </c>
    </row>
    <row r="2541" ht="15.75" customHeight="1">
      <c r="A2541" s="15">
        <v>2100000.0</v>
      </c>
      <c r="B2541" s="16">
        <f t="shared" si="9"/>
        <v>637.25</v>
      </c>
      <c r="C2541" s="16">
        <f t="shared" si="1"/>
        <v>2350000</v>
      </c>
      <c r="D2541" s="16">
        <f t="shared" si="2"/>
        <v>2349362.75</v>
      </c>
      <c r="E2541" s="16">
        <f t="shared" si="3"/>
        <v>-3523406.875</v>
      </c>
      <c r="F2541" s="16">
        <f t="shared" si="4"/>
        <v>5874044.125</v>
      </c>
      <c r="G2541" s="16">
        <f t="shared" si="5"/>
        <v>197434.8387</v>
      </c>
    </row>
    <row r="2542" ht="15.75" customHeight="1">
      <c r="A2542" s="15">
        <v>325.0</v>
      </c>
      <c r="B2542" s="16">
        <f t="shared" si="9"/>
        <v>636.5</v>
      </c>
      <c r="C2542" s="16">
        <f t="shared" si="1"/>
        <v>2350000</v>
      </c>
      <c r="D2542" s="16">
        <f t="shared" si="2"/>
        <v>2349363.5</v>
      </c>
      <c r="E2542" s="16">
        <f t="shared" si="3"/>
        <v>-3523408.75</v>
      </c>
      <c r="F2542" s="16">
        <f t="shared" si="4"/>
        <v>5874045.25</v>
      </c>
      <c r="G2542" s="16">
        <f t="shared" si="5"/>
        <v>-1902240.161</v>
      </c>
    </row>
    <row r="2543" ht="15.75" customHeight="1">
      <c r="A2543" s="15">
        <v>600.0</v>
      </c>
      <c r="B2543" s="16">
        <f t="shared" si="9"/>
        <v>638</v>
      </c>
      <c r="C2543" s="16">
        <f t="shared" si="1"/>
        <v>2350000</v>
      </c>
      <c r="D2543" s="16">
        <f t="shared" si="2"/>
        <v>2349362</v>
      </c>
      <c r="E2543" s="16">
        <f t="shared" si="3"/>
        <v>-3523405</v>
      </c>
      <c r="F2543" s="16">
        <f t="shared" si="4"/>
        <v>5874043</v>
      </c>
      <c r="G2543" s="16">
        <f t="shared" si="5"/>
        <v>-1901965.161</v>
      </c>
    </row>
    <row r="2544" ht="15.75" customHeight="1">
      <c r="A2544" s="15">
        <v>499.0</v>
      </c>
      <c r="B2544" s="16">
        <f t="shared" si="9"/>
        <v>638</v>
      </c>
      <c r="C2544" s="16">
        <f t="shared" si="1"/>
        <v>2350000</v>
      </c>
      <c r="D2544" s="16">
        <f t="shared" si="2"/>
        <v>2349362</v>
      </c>
      <c r="E2544" s="16">
        <f t="shared" si="3"/>
        <v>-3523405</v>
      </c>
      <c r="F2544" s="16">
        <f t="shared" si="4"/>
        <v>5874043</v>
      </c>
      <c r="G2544" s="16">
        <f t="shared" si="5"/>
        <v>-1902066.161</v>
      </c>
    </row>
    <row r="2545" ht="15.75" customHeight="1">
      <c r="A2545" s="15">
        <v>598.0</v>
      </c>
      <c r="B2545" s="16">
        <f t="shared" si="9"/>
        <v>638</v>
      </c>
      <c r="C2545" s="16">
        <f t="shared" si="1"/>
        <v>2350000</v>
      </c>
      <c r="D2545" s="16">
        <f t="shared" si="2"/>
        <v>2349362</v>
      </c>
      <c r="E2545" s="16">
        <f t="shared" si="3"/>
        <v>-3523405</v>
      </c>
      <c r="F2545" s="16">
        <f t="shared" si="4"/>
        <v>5874043</v>
      </c>
      <c r="G2545" s="16">
        <f t="shared" si="5"/>
        <v>-1901967.161</v>
      </c>
    </row>
    <row r="2546" ht="15.75" customHeight="1">
      <c r="A2546" s="15">
        <v>508.0</v>
      </c>
      <c r="B2546" s="16">
        <f t="shared" si="9"/>
        <v>638</v>
      </c>
      <c r="C2546" s="16">
        <f t="shared" si="1"/>
        <v>2350000</v>
      </c>
      <c r="D2546" s="16">
        <f t="shared" si="2"/>
        <v>2349362</v>
      </c>
      <c r="E2546" s="16">
        <f t="shared" si="3"/>
        <v>-3523405</v>
      </c>
      <c r="F2546" s="16">
        <f t="shared" si="4"/>
        <v>5874043</v>
      </c>
      <c r="G2546" s="16">
        <f t="shared" si="5"/>
        <v>-1902057.161</v>
      </c>
    </row>
    <row r="2547" ht="15.75" customHeight="1">
      <c r="A2547" s="15">
        <v>1990000.0</v>
      </c>
      <c r="B2547" s="16">
        <f t="shared" si="9"/>
        <v>638</v>
      </c>
      <c r="C2547" s="16">
        <f t="shared" si="1"/>
        <v>2350000</v>
      </c>
      <c r="D2547" s="16">
        <f t="shared" si="2"/>
        <v>2349362</v>
      </c>
      <c r="E2547" s="16">
        <f t="shared" si="3"/>
        <v>-3523405</v>
      </c>
      <c r="F2547" s="16">
        <f t="shared" si="4"/>
        <v>5874043</v>
      </c>
      <c r="G2547" s="16">
        <f t="shared" si="5"/>
        <v>87434.83866</v>
      </c>
    </row>
    <row r="2548" ht="15.75" customHeight="1">
      <c r="A2548" s="15">
        <v>2750000.0</v>
      </c>
      <c r="B2548" s="16">
        <f t="shared" si="9"/>
        <v>638</v>
      </c>
      <c r="C2548" s="16">
        <f t="shared" si="1"/>
        <v>2350000</v>
      </c>
      <c r="D2548" s="16">
        <f t="shared" si="2"/>
        <v>2349362</v>
      </c>
      <c r="E2548" s="16">
        <f t="shared" si="3"/>
        <v>-3523405</v>
      </c>
      <c r="F2548" s="16">
        <f t="shared" si="4"/>
        <v>5874043</v>
      </c>
      <c r="G2548" s="16">
        <f t="shared" si="5"/>
        <v>847434.8387</v>
      </c>
    </row>
    <row r="2549" ht="15.75" customHeight="1">
      <c r="A2549" s="15">
        <v>2500000.0</v>
      </c>
      <c r="B2549" s="16">
        <f t="shared" si="9"/>
        <v>638</v>
      </c>
      <c r="C2549" s="16">
        <f t="shared" si="1"/>
        <v>2350000</v>
      </c>
      <c r="D2549" s="16">
        <f t="shared" si="2"/>
        <v>2349362</v>
      </c>
      <c r="E2549" s="16">
        <f t="shared" si="3"/>
        <v>-3523405</v>
      </c>
      <c r="F2549" s="16">
        <f t="shared" si="4"/>
        <v>5874043</v>
      </c>
      <c r="G2549" s="16">
        <f t="shared" si="5"/>
        <v>597434.8387</v>
      </c>
    </row>
    <row r="2550" ht="15.75" customHeight="1">
      <c r="A2550" s="15">
        <v>1780000.0</v>
      </c>
      <c r="B2550" s="16">
        <f t="shared" si="9"/>
        <v>638</v>
      </c>
      <c r="C2550" s="16">
        <f t="shared" si="1"/>
        <v>2350000</v>
      </c>
      <c r="D2550" s="16">
        <f t="shared" si="2"/>
        <v>2349362</v>
      </c>
      <c r="E2550" s="16">
        <f t="shared" si="3"/>
        <v>-3523405</v>
      </c>
      <c r="F2550" s="16">
        <f t="shared" si="4"/>
        <v>5874043</v>
      </c>
      <c r="G2550" s="16">
        <f t="shared" si="5"/>
        <v>-122565.1613</v>
      </c>
    </row>
    <row r="2551" ht="15.75" customHeight="1">
      <c r="A2551" s="15">
        <v>4950000.0</v>
      </c>
      <c r="B2551" s="16">
        <f t="shared" si="9"/>
        <v>638</v>
      </c>
      <c r="C2551" s="16">
        <f t="shared" si="1"/>
        <v>2350000</v>
      </c>
      <c r="D2551" s="16">
        <f t="shared" si="2"/>
        <v>2349362</v>
      </c>
      <c r="E2551" s="16">
        <f t="shared" si="3"/>
        <v>-3523405</v>
      </c>
      <c r="F2551" s="16">
        <f t="shared" si="4"/>
        <v>5874043</v>
      </c>
      <c r="G2551" s="16">
        <f t="shared" si="5"/>
        <v>3047434.839</v>
      </c>
    </row>
    <row r="2552" ht="15.75" customHeight="1">
      <c r="A2552" s="15">
        <v>3580000.0</v>
      </c>
      <c r="B2552" s="16">
        <f t="shared" si="9"/>
        <v>638</v>
      </c>
      <c r="C2552" s="16">
        <f t="shared" si="1"/>
        <v>2350000</v>
      </c>
      <c r="D2552" s="16">
        <f t="shared" si="2"/>
        <v>2349362</v>
      </c>
      <c r="E2552" s="16">
        <f t="shared" si="3"/>
        <v>-3523405</v>
      </c>
      <c r="F2552" s="16">
        <f t="shared" si="4"/>
        <v>5874043</v>
      </c>
      <c r="G2552" s="16">
        <f t="shared" si="5"/>
        <v>1677434.839</v>
      </c>
    </row>
    <row r="2553" ht="15.75" customHeight="1">
      <c r="A2553" s="15">
        <v>950.0</v>
      </c>
      <c r="B2553" s="16">
        <f t="shared" si="9"/>
        <v>638</v>
      </c>
      <c r="C2553" s="16">
        <f t="shared" si="1"/>
        <v>2350000</v>
      </c>
      <c r="D2553" s="16">
        <f t="shared" si="2"/>
        <v>2349362</v>
      </c>
      <c r="E2553" s="16">
        <f t="shared" si="3"/>
        <v>-3523405</v>
      </c>
      <c r="F2553" s="16">
        <f t="shared" si="4"/>
        <v>5874043</v>
      </c>
      <c r="G2553" s="16">
        <f t="shared" si="5"/>
        <v>-1901615.161</v>
      </c>
    </row>
    <row r="2554" ht="15.75" customHeight="1">
      <c r="A2554" s="15">
        <v>850.0</v>
      </c>
      <c r="B2554" s="16">
        <f t="shared" si="9"/>
        <v>638</v>
      </c>
      <c r="C2554" s="16">
        <f t="shared" si="1"/>
        <v>2350000</v>
      </c>
      <c r="D2554" s="16">
        <f t="shared" si="2"/>
        <v>2349362</v>
      </c>
      <c r="E2554" s="16">
        <f t="shared" si="3"/>
        <v>-3523405</v>
      </c>
      <c r="F2554" s="16">
        <f t="shared" si="4"/>
        <v>5874043</v>
      </c>
      <c r="G2554" s="16">
        <f t="shared" si="5"/>
        <v>-1901715.161</v>
      </c>
    </row>
    <row r="2555" ht="15.75" customHeight="1">
      <c r="A2555" s="15">
        <v>638.0</v>
      </c>
      <c r="B2555" s="16">
        <f t="shared" si="9"/>
        <v>638</v>
      </c>
      <c r="C2555" s="16">
        <f t="shared" si="1"/>
        <v>2350000</v>
      </c>
      <c r="D2555" s="16">
        <f t="shared" si="2"/>
        <v>2349362</v>
      </c>
      <c r="E2555" s="16">
        <f t="shared" si="3"/>
        <v>-3523405</v>
      </c>
      <c r="F2555" s="16">
        <f t="shared" si="4"/>
        <v>5874043</v>
      </c>
      <c r="G2555" s="16">
        <f t="shared" si="5"/>
        <v>-1901927.161</v>
      </c>
    </row>
    <row r="2556" ht="15.75" customHeight="1">
      <c r="A2556" s="15">
        <v>1880000.0</v>
      </c>
      <c r="B2556" s="16">
        <f t="shared" si="9"/>
        <v>638</v>
      </c>
      <c r="C2556" s="16">
        <f t="shared" si="1"/>
        <v>2350000</v>
      </c>
      <c r="D2556" s="16">
        <f t="shared" si="2"/>
        <v>2349362</v>
      </c>
      <c r="E2556" s="16">
        <f t="shared" si="3"/>
        <v>-3523405</v>
      </c>
      <c r="F2556" s="16">
        <f t="shared" si="4"/>
        <v>5874043</v>
      </c>
      <c r="G2556" s="16">
        <f t="shared" si="5"/>
        <v>-22565.16134</v>
      </c>
    </row>
    <row r="2557" ht="15.75" customHeight="1">
      <c r="A2557" s="15">
        <v>1320000.0</v>
      </c>
      <c r="B2557" s="16">
        <f t="shared" si="9"/>
        <v>638</v>
      </c>
      <c r="C2557" s="16">
        <f t="shared" si="1"/>
        <v>2350000</v>
      </c>
      <c r="D2557" s="16">
        <f t="shared" si="2"/>
        <v>2349362</v>
      </c>
      <c r="E2557" s="16">
        <f t="shared" si="3"/>
        <v>-3523405</v>
      </c>
      <c r="F2557" s="16">
        <f t="shared" si="4"/>
        <v>5874043</v>
      </c>
      <c r="G2557" s="16">
        <f t="shared" si="5"/>
        <v>-582565.1613</v>
      </c>
    </row>
    <row r="2558" ht="15.75" customHeight="1">
      <c r="A2558" s="15">
        <v>4800000.0</v>
      </c>
      <c r="B2558" s="16">
        <f t="shared" si="9"/>
        <v>638</v>
      </c>
      <c r="C2558" s="16">
        <f t="shared" si="1"/>
        <v>2350000</v>
      </c>
      <c r="D2558" s="16">
        <f t="shared" si="2"/>
        <v>2349362</v>
      </c>
      <c r="E2558" s="16">
        <f t="shared" si="3"/>
        <v>-3523405</v>
      </c>
      <c r="F2558" s="16">
        <f t="shared" si="4"/>
        <v>5874043</v>
      </c>
      <c r="G2558" s="16">
        <f t="shared" si="5"/>
        <v>2897434.839</v>
      </c>
    </row>
    <row r="2559" ht="15.75" customHeight="1">
      <c r="A2559" s="15">
        <v>1950000.0</v>
      </c>
      <c r="B2559" s="16">
        <f t="shared" si="9"/>
        <v>638</v>
      </c>
      <c r="C2559" s="16">
        <f t="shared" si="1"/>
        <v>2350000</v>
      </c>
      <c r="D2559" s="16">
        <f t="shared" si="2"/>
        <v>2349362</v>
      </c>
      <c r="E2559" s="16">
        <f t="shared" si="3"/>
        <v>-3523405</v>
      </c>
      <c r="F2559" s="16">
        <f t="shared" si="4"/>
        <v>5874043</v>
      </c>
      <c r="G2559" s="16">
        <f t="shared" si="5"/>
        <v>47434.83866</v>
      </c>
    </row>
    <row r="2560" ht="15.75" customHeight="1">
      <c r="A2560" s="15">
        <v>1.5E7</v>
      </c>
      <c r="B2560" s="16">
        <f t="shared" si="9"/>
        <v>638</v>
      </c>
      <c r="C2560" s="16">
        <f t="shared" si="1"/>
        <v>2350000</v>
      </c>
      <c r="D2560" s="16">
        <f t="shared" si="2"/>
        <v>2349362</v>
      </c>
      <c r="E2560" s="16">
        <f t="shared" si="3"/>
        <v>-3523405</v>
      </c>
      <c r="F2560" s="16">
        <f t="shared" si="4"/>
        <v>5874043</v>
      </c>
      <c r="G2560" s="16">
        <f t="shared" si="5"/>
        <v>13097434.84</v>
      </c>
    </row>
    <row r="2561" ht="15.75" customHeight="1">
      <c r="A2561" s="15">
        <v>2350000.0</v>
      </c>
      <c r="B2561" s="16">
        <f t="shared" si="9"/>
        <v>637.25</v>
      </c>
      <c r="C2561" s="16">
        <f t="shared" si="1"/>
        <v>2350000</v>
      </c>
      <c r="D2561" s="16">
        <f t="shared" si="2"/>
        <v>2349362.75</v>
      </c>
      <c r="E2561" s="16">
        <f t="shared" si="3"/>
        <v>-3523406.875</v>
      </c>
      <c r="F2561" s="16">
        <f t="shared" si="4"/>
        <v>5874044.125</v>
      </c>
      <c r="G2561" s="16">
        <f t="shared" si="5"/>
        <v>447434.8387</v>
      </c>
    </row>
    <row r="2562" ht="15.75" customHeight="1">
      <c r="A2562" s="15">
        <v>1.05E7</v>
      </c>
      <c r="B2562" s="16">
        <f t="shared" si="9"/>
        <v>636.5</v>
      </c>
      <c r="C2562" s="16">
        <f t="shared" si="1"/>
        <v>2350000</v>
      </c>
      <c r="D2562" s="16">
        <f t="shared" si="2"/>
        <v>2349363.5</v>
      </c>
      <c r="E2562" s="16">
        <f t="shared" si="3"/>
        <v>-3523408.75</v>
      </c>
      <c r="F2562" s="16">
        <f t="shared" si="4"/>
        <v>5874045.25</v>
      </c>
      <c r="G2562" s="16">
        <f t="shared" si="5"/>
        <v>8597434.839</v>
      </c>
    </row>
    <row r="2563" ht="15.75" customHeight="1">
      <c r="A2563" s="15">
        <v>1700000.0</v>
      </c>
      <c r="B2563" s="16">
        <f t="shared" si="9"/>
        <v>635.75</v>
      </c>
      <c r="C2563" s="16">
        <f t="shared" si="1"/>
        <v>2350000</v>
      </c>
      <c r="D2563" s="16">
        <f t="shared" si="2"/>
        <v>2349364.25</v>
      </c>
      <c r="E2563" s="16">
        <f t="shared" si="3"/>
        <v>-3523410.625</v>
      </c>
      <c r="F2563" s="16">
        <f t="shared" si="4"/>
        <v>5874046.375</v>
      </c>
      <c r="G2563" s="16">
        <f t="shared" si="5"/>
        <v>-202565.1613</v>
      </c>
    </row>
    <row r="2564" ht="15.75" customHeight="1">
      <c r="A2564" s="15">
        <v>1890000.0</v>
      </c>
      <c r="B2564" s="16">
        <f t="shared" si="9"/>
        <v>635</v>
      </c>
      <c r="C2564" s="16">
        <f t="shared" si="1"/>
        <v>2350000</v>
      </c>
      <c r="D2564" s="16">
        <f t="shared" si="2"/>
        <v>2349365</v>
      </c>
      <c r="E2564" s="16">
        <f t="shared" si="3"/>
        <v>-3523412.5</v>
      </c>
      <c r="F2564" s="16">
        <f t="shared" si="4"/>
        <v>5874047.5</v>
      </c>
      <c r="G2564" s="16">
        <f t="shared" si="5"/>
        <v>-12565.16134</v>
      </c>
    </row>
    <row r="2565" ht="15.75" customHeight="1">
      <c r="A2565" s="15">
        <v>1147000.0</v>
      </c>
      <c r="B2565" s="16">
        <f t="shared" si="9"/>
        <v>633.75</v>
      </c>
      <c r="C2565" s="16">
        <f t="shared" si="1"/>
        <v>2350000</v>
      </c>
      <c r="D2565" s="16">
        <f t="shared" si="2"/>
        <v>2349366.25</v>
      </c>
      <c r="E2565" s="16">
        <f t="shared" si="3"/>
        <v>-3523415.625</v>
      </c>
      <c r="F2565" s="16">
        <f t="shared" si="4"/>
        <v>5874049.375</v>
      </c>
      <c r="G2565" s="16">
        <f t="shared" si="5"/>
        <v>-755565.1613</v>
      </c>
    </row>
    <row r="2566" ht="15.75" customHeight="1">
      <c r="A2566" s="15">
        <v>980.0</v>
      </c>
      <c r="B2566" s="16">
        <f t="shared" si="9"/>
        <v>632.5</v>
      </c>
      <c r="C2566" s="16">
        <f t="shared" si="1"/>
        <v>2350000</v>
      </c>
      <c r="D2566" s="16">
        <f t="shared" si="2"/>
        <v>2349367.5</v>
      </c>
      <c r="E2566" s="16">
        <f t="shared" si="3"/>
        <v>-3523418.75</v>
      </c>
      <c r="F2566" s="16">
        <f t="shared" si="4"/>
        <v>5874051.25</v>
      </c>
      <c r="G2566" s="16">
        <f t="shared" si="5"/>
        <v>-1901585.161</v>
      </c>
    </row>
    <row r="2567" ht="15.75" customHeight="1">
      <c r="A2567" s="15">
        <v>1472920.0</v>
      </c>
      <c r="B2567" s="16">
        <f t="shared" si="9"/>
        <v>631.25</v>
      </c>
      <c r="C2567" s="16">
        <f t="shared" si="1"/>
        <v>2350000</v>
      </c>
      <c r="D2567" s="16">
        <f t="shared" si="2"/>
        <v>2349368.75</v>
      </c>
      <c r="E2567" s="16">
        <f t="shared" si="3"/>
        <v>-3523421.875</v>
      </c>
      <c r="F2567" s="16">
        <f t="shared" si="4"/>
        <v>5874053.125</v>
      </c>
      <c r="G2567" s="16">
        <f t="shared" si="5"/>
        <v>-429645.1613</v>
      </c>
    </row>
    <row r="2568" ht="15.75" customHeight="1">
      <c r="A2568" s="15">
        <v>1994000.0</v>
      </c>
      <c r="B2568" s="16">
        <f t="shared" si="9"/>
        <v>630</v>
      </c>
      <c r="C2568" s="16">
        <f t="shared" si="1"/>
        <v>2350000</v>
      </c>
      <c r="D2568" s="16">
        <f t="shared" si="2"/>
        <v>2349370</v>
      </c>
      <c r="E2568" s="16">
        <f t="shared" si="3"/>
        <v>-3523425</v>
      </c>
      <c r="F2568" s="16">
        <f t="shared" si="4"/>
        <v>5874055</v>
      </c>
      <c r="G2568" s="16">
        <f t="shared" si="5"/>
        <v>91434.83866</v>
      </c>
    </row>
    <row r="2569" ht="15.75" customHeight="1">
      <c r="A2569" s="15">
        <v>1521000.0</v>
      </c>
      <c r="B2569" s="16">
        <f t="shared" si="9"/>
        <v>630</v>
      </c>
      <c r="C2569" s="16">
        <f t="shared" si="1"/>
        <v>2350000</v>
      </c>
      <c r="D2569" s="16">
        <f t="shared" si="2"/>
        <v>2349370</v>
      </c>
      <c r="E2569" s="16">
        <f t="shared" si="3"/>
        <v>-3523425</v>
      </c>
      <c r="F2569" s="16">
        <f t="shared" si="4"/>
        <v>5874055</v>
      </c>
      <c r="G2569" s="16">
        <f t="shared" si="5"/>
        <v>-381565.1613</v>
      </c>
    </row>
    <row r="2570" ht="15.75" customHeight="1">
      <c r="A2570" s="15">
        <v>900.0</v>
      </c>
      <c r="B2570" s="16">
        <f t="shared" si="9"/>
        <v>630</v>
      </c>
      <c r="C2570" s="16">
        <f t="shared" si="1"/>
        <v>2350000</v>
      </c>
      <c r="D2570" s="16">
        <f t="shared" si="2"/>
        <v>2349370</v>
      </c>
      <c r="E2570" s="16">
        <f t="shared" si="3"/>
        <v>-3523425</v>
      </c>
      <c r="F2570" s="16">
        <f t="shared" si="4"/>
        <v>5874055</v>
      </c>
      <c r="G2570" s="16">
        <f t="shared" si="5"/>
        <v>-1901665.161</v>
      </c>
    </row>
    <row r="2571" ht="15.75" customHeight="1">
      <c r="A2571" s="15">
        <v>800.0</v>
      </c>
      <c r="B2571" s="16">
        <f t="shared" si="9"/>
        <v>630</v>
      </c>
      <c r="C2571" s="16">
        <f t="shared" si="1"/>
        <v>2350000</v>
      </c>
      <c r="D2571" s="16">
        <f t="shared" si="2"/>
        <v>2349370</v>
      </c>
      <c r="E2571" s="16">
        <f t="shared" si="3"/>
        <v>-3523425</v>
      </c>
      <c r="F2571" s="16">
        <f t="shared" si="4"/>
        <v>5874055</v>
      </c>
      <c r="G2571" s="16">
        <f t="shared" si="5"/>
        <v>-1901765.161</v>
      </c>
    </row>
    <row r="2572" ht="15.75" customHeight="1">
      <c r="A2572" s="15">
        <v>1060000.0</v>
      </c>
      <c r="B2572" s="16">
        <f t="shared" si="9"/>
        <v>630</v>
      </c>
      <c r="C2572" s="16">
        <f t="shared" si="1"/>
        <v>2350000</v>
      </c>
      <c r="D2572" s="16">
        <f t="shared" si="2"/>
        <v>2349370</v>
      </c>
      <c r="E2572" s="16">
        <f t="shared" si="3"/>
        <v>-3523425</v>
      </c>
      <c r="F2572" s="16">
        <f t="shared" si="4"/>
        <v>5874055</v>
      </c>
      <c r="G2572" s="16">
        <f t="shared" si="5"/>
        <v>-842565.1613</v>
      </c>
    </row>
    <row r="2573" ht="15.75" customHeight="1">
      <c r="A2573" s="15">
        <v>1395800.0</v>
      </c>
      <c r="B2573" s="16">
        <f t="shared" si="9"/>
        <v>630</v>
      </c>
      <c r="C2573" s="16">
        <f t="shared" si="1"/>
        <v>2350000</v>
      </c>
      <c r="D2573" s="16">
        <f t="shared" si="2"/>
        <v>2349370</v>
      </c>
      <c r="E2573" s="16">
        <f t="shared" si="3"/>
        <v>-3523425</v>
      </c>
      <c r="F2573" s="16">
        <f t="shared" si="4"/>
        <v>5874055</v>
      </c>
      <c r="G2573" s="16">
        <f t="shared" si="5"/>
        <v>-506765.1613</v>
      </c>
    </row>
    <row r="2574" ht="15.75" customHeight="1">
      <c r="A2574" s="15">
        <v>1000000.0</v>
      </c>
      <c r="B2574" s="16">
        <f t="shared" si="9"/>
        <v>630</v>
      </c>
      <c r="C2574" s="16">
        <f t="shared" si="1"/>
        <v>2350000</v>
      </c>
      <c r="D2574" s="16">
        <f t="shared" si="2"/>
        <v>2349370</v>
      </c>
      <c r="E2574" s="16">
        <f t="shared" si="3"/>
        <v>-3523425</v>
      </c>
      <c r="F2574" s="16">
        <f t="shared" si="4"/>
        <v>5874055</v>
      </c>
      <c r="G2574" s="16">
        <f t="shared" si="5"/>
        <v>-902565.1613</v>
      </c>
    </row>
    <row r="2575" ht="15.75" customHeight="1">
      <c r="A2575" s="15">
        <v>620.0</v>
      </c>
      <c r="B2575" s="16">
        <f t="shared" si="9"/>
        <v>630</v>
      </c>
      <c r="C2575" s="16">
        <f t="shared" si="1"/>
        <v>2350000</v>
      </c>
      <c r="D2575" s="16">
        <f t="shared" si="2"/>
        <v>2349370</v>
      </c>
      <c r="E2575" s="16">
        <f t="shared" si="3"/>
        <v>-3523425</v>
      </c>
      <c r="F2575" s="16">
        <f t="shared" si="4"/>
        <v>5874055</v>
      </c>
      <c r="G2575" s="16">
        <f t="shared" si="5"/>
        <v>-1901945.161</v>
      </c>
    </row>
    <row r="2576" ht="15.75" customHeight="1">
      <c r="A2576" s="15">
        <v>1200000.0</v>
      </c>
      <c r="B2576" s="16">
        <f t="shared" si="9"/>
        <v>630</v>
      </c>
      <c r="C2576" s="16">
        <f t="shared" si="1"/>
        <v>2350000</v>
      </c>
      <c r="D2576" s="16">
        <f t="shared" si="2"/>
        <v>2349370</v>
      </c>
      <c r="E2576" s="16">
        <f t="shared" si="3"/>
        <v>-3523425</v>
      </c>
      <c r="F2576" s="16">
        <f t="shared" si="4"/>
        <v>5874055</v>
      </c>
      <c r="G2576" s="16">
        <f t="shared" si="5"/>
        <v>-702565.1613</v>
      </c>
    </row>
    <row r="2577" ht="15.75" customHeight="1">
      <c r="A2577" s="15">
        <v>1240000.0</v>
      </c>
      <c r="B2577" s="16">
        <f t="shared" si="9"/>
        <v>630</v>
      </c>
      <c r="C2577" s="16">
        <f t="shared" si="1"/>
        <v>2350000</v>
      </c>
      <c r="D2577" s="16">
        <f t="shared" si="2"/>
        <v>2349370</v>
      </c>
      <c r="E2577" s="16">
        <f t="shared" si="3"/>
        <v>-3523425</v>
      </c>
      <c r="F2577" s="16">
        <f t="shared" si="4"/>
        <v>5874055</v>
      </c>
      <c r="G2577" s="16">
        <f t="shared" si="5"/>
        <v>-662565.1613</v>
      </c>
    </row>
    <row r="2578" ht="15.75" customHeight="1">
      <c r="A2578" s="15">
        <v>1280000.0</v>
      </c>
      <c r="B2578" s="16">
        <f t="shared" si="9"/>
        <v>630</v>
      </c>
      <c r="C2578" s="16">
        <f t="shared" si="1"/>
        <v>2350000</v>
      </c>
      <c r="D2578" s="16">
        <f t="shared" si="2"/>
        <v>2349370</v>
      </c>
      <c r="E2578" s="16">
        <f t="shared" si="3"/>
        <v>-3523425</v>
      </c>
      <c r="F2578" s="16">
        <f t="shared" si="4"/>
        <v>5874055</v>
      </c>
      <c r="G2578" s="16">
        <f t="shared" si="5"/>
        <v>-622565.1613</v>
      </c>
    </row>
    <row r="2579" ht="15.75" customHeight="1">
      <c r="A2579" s="15">
        <v>490.0</v>
      </c>
      <c r="B2579" s="16">
        <f t="shared" si="9"/>
        <v>630</v>
      </c>
      <c r="C2579" s="16">
        <f t="shared" si="1"/>
        <v>2350000</v>
      </c>
      <c r="D2579" s="16">
        <f t="shared" si="2"/>
        <v>2349370</v>
      </c>
      <c r="E2579" s="16">
        <f t="shared" si="3"/>
        <v>-3523425</v>
      </c>
      <c r="F2579" s="16">
        <f t="shared" si="4"/>
        <v>5874055</v>
      </c>
      <c r="G2579" s="16">
        <f t="shared" si="5"/>
        <v>-1902075.161</v>
      </c>
    </row>
    <row r="2580" ht="15.75" customHeight="1">
      <c r="A2580" s="15">
        <v>8000000.0</v>
      </c>
      <c r="B2580" s="16">
        <f t="shared" si="9"/>
        <v>630</v>
      </c>
      <c r="C2580" s="16">
        <f t="shared" si="1"/>
        <v>2350000</v>
      </c>
      <c r="D2580" s="16">
        <f t="shared" si="2"/>
        <v>2349370</v>
      </c>
      <c r="E2580" s="16">
        <f t="shared" si="3"/>
        <v>-3523425</v>
      </c>
      <c r="F2580" s="16">
        <f t="shared" si="4"/>
        <v>5874055</v>
      </c>
      <c r="G2580" s="16">
        <f t="shared" si="5"/>
        <v>6097434.839</v>
      </c>
    </row>
    <row r="2581" ht="15.75" customHeight="1">
      <c r="A2581" s="15">
        <v>4500000.0</v>
      </c>
      <c r="B2581" s="16">
        <f t="shared" si="9"/>
        <v>630</v>
      </c>
      <c r="C2581" s="16">
        <f t="shared" si="1"/>
        <v>2350000</v>
      </c>
      <c r="D2581" s="16">
        <f t="shared" si="2"/>
        <v>2349370</v>
      </c>
      <c r="E2581" s="16">
        <f t="shared" si="3"/>
        <v>-3523425</v>
      </c>
      <c r="F2581" s="16">
        <f t="shared" si="4"/>
        <v>5874055</v>
      </c>
      <c r="G2581" s="16">
        <f t="shared" si="5"/>
        <v>2597434.839</v>
      </c>
    </row>
    <row r="2582" ht="15.75" customHeight="1">
      <c r="A2582" s="15">
        <v>1125460.0</v>
      </c>
      <c r="B2582" s="16">
        <f t="shared" si="9"/>
        <v>630</v>
      </c>
      <c r="C2582" s="16">
        <f t="shared" si="1"/>
        <v>2350000</v>
      </c>
      <c r="D2582" s="16">
        <f t="shared" si="2"/>
        <v>2349370</v>
      </c>
      <c r="E2582" s="16">
        <f t="shared" si="3"/>
        <v>-3523425</v>
      </c>
      <c r="F2582" s="16">
        <f t="shared" si="4"/>
        <v>5874055</v>
      </c>
      <c r="G2582" s="16">
        <f t="shared" si="5"/>
        <v>-777105.1613</v>
      </c>
    </row>
    <row r="2583" ht="15.75" customHeight="1">
      <c r="A2583" s="15">
        <v>4780000.0</v>
      </c>
      <c r="B2583" s="16">
        <f t="shared" si="9"/>
        <v>630</v>
      </c>
      <c r="C2583" s="16">
        <f t="shared" si="1"/>
        <v>2350000</v>
      </c>
      <c r="D2583" s="16">
        <f t="shared" si="2"/>
        <v>2349370</v>
      </c>
      <c r="E2583" s="16">
        <f t="shared" si="3"/>
        <v>-3523425</v>
      </c>
      <c r="F2583" s="16">
        <f t="shared" si="4"/>
        <v>5874055</v>
      </c>
      <c r="G2583" s="16">
        <f t="shared" si="5"/>
        <v>2877434.839</v>
      </c>
    </row>
    <row r="2584" ht="15.75" customHeight="1">
      <c r="A2584" s="15">
        <v>638.0</v>
      </c>
      <c r="B2584" s="16">
        <f t="shared" si="9"/>
        <v>630</v>
      </c>
      <c r="C2584" s="16">
        <f t="shared" si="1"/>
        <v>2350000</v>
      </c>
      <c r="D2584" s="16">
        <f t="shared" si="2"/>
        <v>2349370</v>
      </c>
      <c r="E2584" s="16">
        <f t="shared" si="3"/>
        <v>-3523425</v>
      </c>
      <c r="F2584" s="16">
        <f t="shared" si="4"/>
        <v>5874055</v>
      </c>
      <c r="G2584" s="16">
        <f t="shared" si="5"/>
        <v>-1901927.161</v>
      </c>
    </row>
    <row r="2585" ht="15.75" customHeight="1">
      <c r="A2585" s="15">
        <v>1035860.0</v>
      </c>
      <c r="B2585" s="16">
        <f t="shared" si="9"/>
        <v>630</v>
      </c>
      <c r="C2585" s="16">
        <f t="shared" si="1"/>
        <v>2350000</v>
      </c>
      <c r="D2585" s="16">
        <f t="shared" si="2"/>
        <v>2349370</v>
      </c>
      <c r="E2585" s="16">
        <f t="shared" si="3"/>
        <v>-3523425</v>
      </c>
      <c r="F2585" s="16">
        <f t="shared" si="4"/>
        <v>5874055</v>
      </c>
      <c r="G2585" s="16">
        <f t="shared" si="5"/>
        <v>-866705.1613</v>
      </c>
    </row>
    <row r="2586" ht="15.75" customHeight="1">
      <c r="A2586" s="15">
        <v>6800000.0</v>
      </c>
      <c r="B2586" s="16">
        <f t="shared" si="9"/>
        <v>630</v>
      </c>
      <c r="C2586" s="16">
        <f t="shared" si="1"/>
        <v>2350000</v>
      </c>
      <c r="D2586" s="16">
        <f t="shared" si="2"/>
        <v>2349370</v>
      </c>
      <c r="E2586" s="16">
        <f t="shared" si="3"/>
        <v>-3523425</v>
      </c>
      <c r="F2586" s="16">
        <f t="shared" si="4"/>
        <v>5874055</v>
      </c>
      <c r="G2586" s="16">
        <f t="shared" si="5"/>
        <v>4897434.839</v>
      </c>
    </row>
    <row r="2587" ht="15.75" customHeight="1">
      <c r="A2587" s="15">
        <v>2500000.0</v>
      </c>
      <c r="B2587" s="16">
        <f t="shared" si="9"/>
        <v>630</v>
      </c>
      <c r="C2587" s="16">
        <f t="shared" si="1"/>
        <v>2350000</v>
      </c>
      <c r="D2587" s="16">
        <f t="shared" si="2"/>
        <v>2349370</v>
      </c>
      <c r="E2587" s="16">
        <f t="shared" si="3"/>
        <v>-3523425</v>
      </c>
      <c r="F2587" s="16">
        <f t="shared" si="4"/>
        <v>5874055</v>
      </c>
      <c r="G2587" s="16">
        <f t="shared" si="5"/>
        <v>597434.8387</v>
      </c>
    </row>
    <row r="2588" ht="15.75" customHeight="1">
      <c r="A2588" s="15">
        <v>810.0</v>
      </c>
      <c r="B2588" s="16">
        <f t="shared" si="9"/>
        <v>630</v>
      </c>
      <c r="C2588" s="16">
        <f t="shared" si="1"/>
        <v>2350000</v>
      </c>
      <c r="D2588" s="16">
        <f t="shared" si="2"/>
        <v>2349370</v>
      </c>
      <c r="E2588" s="16">
        <f t="shared" si="3"/>
        <v>-3523425</v>
      </c>
      <c r="F2588" s="16">
        <f t="shared" si="4"/>
        <v>5874055</v>
      </c>
      <c r="G2588" s="16">
        <f t="shared" si="5"/>
        <v>-1901755.161</v>
      </c>
    </row>
    <row r="2589" ht="15.75" customHeight="1">
      <c r="A2589" s="15">
        <v>1100000.0</v>
      </c>
      <c r="B2589" s="16">
        <f t="shared" si="9"/>
        <v>630</v>
      </c>
      <c r="C2589" s="16">
        <f t="shared" si="1"/>
        <v>2350000</v>
      </c>
      <c r="D2589" s="16">
        <f t="shared" si="2"/>
        <v>2349370</v>
      </c>
      <c r="E2589" s="16">
        <f t="shared" si="3"/>
        <v>-3523425</v>
      </c>
      <c r="F2589" s="16">
        <f t="shared" si="4"/>
        <v>5874055</v>
      </c>
      <c r="G2589" s="16">
        <f t="shared" si="5"/>
        <v>-802565.1613</v>
      </c>
    </row>
    <row r="2590" ht="15.75" customHeight="1">
      <c r="A2590" s="15">
        <v>500.0</v>
      </c>
      <c r="B2590" s="16">
        <f t="shared" si="9"/>
        <v>630</v>
      </c>
      <c r="C2590" s="16">
        <f t="shared" si="1"/>
        <v>2350000</v>
      </c>
      <c r="D2590" s="16">
        <f t="shared" si="2"/>
        <v>2349370</v>
      </c>
      <c r="E2590" s="16">
        <f t="shared" si="3"/>
        <v>-3523425</v>
      </c>
      <c r="F2590" s="16">
        <f t="shared" si="4"/>
        <v>5874055</v>
      </c>
      <c r="G2590" s="16">
        <f t="shared" si="5"/>
        <v>-1902065.161</v>
      </c>
    </row>
    <row r="2591" ht="15.75" customHeight="1">
      <c r="A2591" s="15">
        <v>515.0</v>
      </c>
      <c r="B2591" s="16">
        <f t="shared" si="9"/>
        <v>630</v>
      </c>
      <c r="C2591" s="16">
        <f t="shared" si="1"/>
        <v>2350000</v>
      </c>
      <c r="D2591" s="16">
        <f t="shared" si="2"/>
        <v>2349370</v>
      </c>
      <c r="E2591" s="16">
        <f t="shared" si="3"/>
        <v>-3523425</v>
      </c>
      <c r="F2591" s="16">
        <f t="shared" si="4"/>
        <v>5874055</v>
      </c>
      <c r="G2591" s="16">
        <f t="shared" si="5"/>
        <v>-1902050.161</v>
      </c>
    </row>
    <row r="2592" ht="15.75" customHeight="1">
      <c r="A2592" s="15">
        <v>760.0</v>
      </c>
      <c r="B2592" s="16">
        <f t="shared" si="9"/>
        <v>630</v>
      </c>
      <c r="C2592" s="16">
        <f t="shared" si="1"/>
        <v>2350000</v>
      </c>
      <c r="D2592" s="16">
        <f t="shared" si="2"/>
        <v>2349370</v>
      </c>
      <c r="E2592" s="16">
        <f t="shared" si="3"/>
        <v>-3523425</v>
      </c>
      <c r="F2592" s="16">
        <f t="shared" si="4"/>
        <v>5874055</v>
      </c>
      <c r="G2592" s="16">
        <f t="shared" si="5"/>
        <v>-1901805.161</v>
      </c>
    </row>
    <row r="2593" ht="15.75" customHeight="1">
      <c r="A2593" s="15">
        <v>530.0</v>
      </c>
      <c r="B2593" s="16">
        <f t="shared" si="9"/>
        <v>630</v>
      </c>
      <c r="C2593" s="16">
        <f t="shared" si="1"/>
        <v>2350000</v>
      </c>
      <c r="D2593" s="16">
        <f t="shared" si="2"/>
        <v>2349370</v>
      </c>
      <c r="E2593" s="16">
        <f t="shared" si="3"/>
        <v>-3523425</v>
      </c>
      <c r="F2593" s="16">
        <f t="shared" si="4"/>
        <v>5874055</v>
      </c>
      <c r="G2593" s="16">
        <f t="shared" si="5"/>
        <v>-1902035.161</v>
      </c>
    </row>
    <row r="2594" ht="15.75" customHeight="1">
      <c r="A2594" s="15">
        <v>769.0</v>
      </c>
      <c r="B2594" s="16">
        <f t="shared" si="9"/>
        <v>630</v>
      </c>
      <c r="C2594" s="16">
        <f t="shared" si="1"/>
        <v>2350000</v>
      </c>
      <c r="D2594" s="16">
        <f t="shared" si="2"/>
        <v>2349370</v>
      </c>
      <c r="E2594" s="16">
        <f t="shared" si="3"/>
        <v>-3523425</v>
      </c>
      <c r="F2594" s="16">
        <f t="shared" si="4"/>
        <v>5874055</v>
      </c>
      <c r="G2594" s="16">
        <f t="shared" si="5"/>
        <v>-1901796.161</v>
      </c>
    </row>
    <row r="2595" ht="15.75" customHeight="1">
      <c r="A2595" s="15">
        <v>1590000.0</v>
      </c>
      <c r="B2595" s="16">
        <f t="shared" si="9"/>
        <v>630</v>
      </c>
      <c r="C2595" s="16">
        <f t="shared" si="1"/>
        <v>2350000</v>
      </c>
      <c r="D2595" s="16">
        <f t="shared" si="2"/>
        <v>2349370</v>
      </c>
      <c r="E2595" s="16">
        <f t="shared" si="3"/>
        <v>-3523425</v>
      </c>
      <c r="F2595" s="16">
        <f t="shared" si="4"/>
        <v>5874055</v>
      </c>
      <c r="G2595" s="16">
        <f t="shared" si="5"/>
        <v>-312565.1613</v>
      </c>
    </row>
    <row r="2596" ht="15.75" customHeight="1">
      <c r="A2596" s="15">
        <v>338.0</v>
      </c>
      <c r="B2596" s="16">
        <f t="shared" si="9"/>
        <v>630</v>
      </c>
      <c r="C2596" s="16">
        <f t="shared" si="1"/>
        <v>2350000</v>
      </c>
      <c r="D2596" s="16">
        <f t="shared" si="2"/>
        <v>2349370</v>
      </c>
      <c r="E2596" s="16">
        <f t="shared" si="3"/>
        <v>-3523425</v>
      </c>
      <c r="F2596" s="16">
        <f t="shared" si="4"/>
        <v>5874055</v>
      </c>
      <c r="G2596" s="16">
        <f t="shared" si="5"/>
        <v>-1902227.161</v>
      </c>
    </row>
    <row r="2597" ht="15.75" customHeight="1">
      <c r="A2597" s="15">
        <v>730.0</v>
      </c>
      <c r="B2597" s="16">
        <f t="shared" si="9"/>
        <v>630</v>
      </c>
      <c r="C2597" s="16">
        <f t="shared" si="1"/>
        <v>2350000</v>
      </c>
      <c r="D2597" s="16">
        <f t="shared" si="2"/>
        <v>2349370</v>
      </c>
      <c r="E2597" s="16">
        <f t="shared" si="3"/>
        <v>-3523425</v>
      </c>
      <c r="F2597" s="16">
        <f t="shared" si="4"/>
        <v>5874055</v>
      </c>
      <c r="G2597" s="16">
        <f t="shared" si="5"/>
        <v>-1901835.161</v>
      </c>
    </row>
    <row r="2598" ht="15.75" customHeight="1">
      <c r="A2598" s="15">
        <v>680.0</v>
      </c>
      <c r="B2598" s="16">
        <f t="shared" si="9"/>
        <v>630</v>
      </c>
      <c r="C2598" s="16">
        <f t="shared" si="1"/>
        <v>2350000</v>
      </c>
      <c r="D2598" s="16">
        <f t="shared" si="2"/>
        <v>2349370</v>
      </c>
      <c r="E2598" s="16">
        <f t="shared" si="3"/>
        <v>-3523425</v>
      </c>
      <c r="F2598" s="16">
        <f t="shared" si="4"/>
        <v>5874055</v>
      </c>
      <c r="G2598" s="16">
        <f t="shared" si="5"/>
        <v>-1901885.161</v>
      </c>
    </row>
    <row r="2599" ht="15.75" customHeight="1">
      <c r="A2599" s="15">
        <v>380.0</v>
      </c>
      <c r="B2599" s="16">
        <f t="shared" si="9"/>
        <v>630</v>
      </c>
      <c r="C2599" s="16">
        <f t="shared" si="1"/>
        <v>2350000</v>
      </c>
      <c r="D2599" s="16">
        <f t="shared" si="2"/>
        <v>2349370</v>
      </c>
      <c r="E2599" s="16">
        <f t="shared" si="3"/>
        <v>-3523425</v>
      </c>
      <c r="F2599" s="16">
        <f t="shared" si="4"/>
        <v>5874055</v>
      </c>
      <c r="G2599" s="16">
        <f t="shared" si="5"/>
        <v>-1902185.161</v>
      </c>
    </row>
    <row r="2600" ht="15.75" customHeight="1">
      <c r="A2600" s="15">
        <v>480.0</v>
      </c>
      <c r="B2600" s="16">
        <f t="shared" si="9"/>
        <v>630</v>
      </c>
      <c r="C2600" s="16">
        <f t="shared" si="1"/>
        <v>2350000</v>
      </c>
      <c r="D2600" s="16">
        <f t="shared" si="2"/>
        <v>2349370</v>
      </c>
      <c r="E2600" s="16">
        <f t="shared" si="3"/>
        <v>-3523425</v>
      </c>
      <c r="F2600" s="16">
        <f t="shared" si="4"/>
        <v>5874055</v>
      </c>
      <c r="G2600" s="16">
        <f t="shared" si="5"/>
        <v>-1902085.161</v>
      </c>
    </row>
    <row r="2601" ht="15.75" customHeight="1">
      <c r="A2601" s="15">
        <v>880.0</v>
      </c>
      <c r="B2601" s="16">
        <f t="shared" si="9"/>
        <v>630</v>
      </c>
      <c r="C2601" s="16">
        <f t="shared" si="1"/>
        <v>2350000</v>
      </c>
      <c r="D2601" s="16">
        <f t="shared" si="2"/>
        <v>2349370</v>
      </c>
      <c r="E2601" s="16">
        <f t="shared" si="3"/>
        <v>-3523425</v>
      </c>
      <c r="F2601" s="16">
        <f t="shared" si="4"/>
        <v>5874055</v>
      </c>
      <c r="G2601" s="16">
        <f t="shared" si="5"/>
        <v>-1901685.161</v>
      </c>
    </row>
    <row r="2602" ht="15.75" customHeight="1">
      <c r="A2602" s="15">
        <v>630.0</v>
      </c>
      <c r="B2602" s="16">
        <f t="shared" si="9"/>
        <v>630</v>
      </c>
      <c r="C2602" s="16">
        <f t="shared" si="1"/>
        <v>2350000</v>
      </c>
      <c r="D2602" s="16">
        <f t="shared" si="2"/>
        <v>2349370</v>
      </c>
      <c r="E2602" s="16">
        <f t="shared" si="3"/>
        <v>-3523425</v>
      </c>
      <c r="F2602" s="16">
        <f t="shared" si="4"/>
        <v>5874055</v>
      </c>
      <c r="G2602" s="16">
        <f t="shared" si="5"/>
        <v>-1901935.161</v>
      </c>
    </row>
    <row r="2603" ht="15.75" customHeight="1">
      <c r="A2603" s="15">
        <v>799.0</v>
      </c>
      <c r="B2603" s="16">
        <f t="shared" si="9"/>
        <v>631.25</v>
      </c>
      <c r="C2603" s="16">
        <f t="shared" si="1"/>
        <v>2350000</v>
      </c>
      <c r="D2603" s="16">
        <f t="shared" si="2"/>
        <v>2349368.75</v>
      </c>
      <c r="E2603" s="16">
        <f t="shared" si="3"/>
        <v>-3523421.875</v>
      </c>
      <c r="F2603" s="16">
        <f t="shared" si="4"/>
        <v>5874053.125</v>
      </c>
      <c r="G2603" s="16">
        <f t="shared" si="5"/>
        <v>-1901766.161</v>
      </c>
    </row>
    <row r="2604" ht="15.75" customHeight="1">
      <c r="A2604" s="15">
        <v>2400000.0</v>
      </c>
      <c r="B2604" s="16">
        <f t="shared" si="9"/>
        <v>630</v>
      </c>
      <c r="C2604" s="16">
        <f t="shared" si="1"/>
        <v>2350000</v>
      </c>
      <c r="D2604" s="16">
        <f t="shared" si="2"/>
        <v>2349370</v>
      </c>
      <c r="E2604" s="16">
        <f t="shared" si="3"/>
        <v>-3523425</v>
      </c>
      <c r="F2604" s="16">
        <f t="shared" si="4"/>
        <v>5874055</v>
      </c>
      <c r="G2604" s="16">
        <f t="shared" si="5"/>
        <v>497434.8387</v>
      </c>
    </row>
    <row r="2605" ht="15.75" customHeight="1">
      <c r="A2605" s="15">
        <v>580.0</v>
      </c>
      <c r="B2605" s="16">
        <f t="shared" si="9"/>
        <v>630</v>
      </c>
      <c r="C2605" s="16">
        <f t="shared" si="1"/>
        <v>2350000</v>
      </c>
      <c r="D2605" s="16">
        <f t="shared" si="2"/>
        <v>2349370</v>
      </c>
      <c r="E2605" s="16">
        <f t="shared" si="3"/>
        <v>-3523425</v>
      </c>
      <c r="F2605" s="16">
        <f t="shared" si="4"/>
        <v>5874055</v>
      </c>
      <c r="G2605" s="16">
        <f t="shared" si="5"/>
        <v>-1901985.161</v>
      </c>
    </row>
    <row r="2606" ht="15.75" customHeight="1">
      <c r="A2606" s="15">
        <v>556.0</v>
      </c>
      <c r="B2606" s="16">
        <f t="shared" si="9"/>
        <v>632.5</v>
      </c>
      <c r="C2606" s="16">
        <f t="shared" si="1"/>
        <v>2350000</v>
      </c>
      <c r="D2606" s="16">
        <f t="shared" si="2"/>
        <v>2349367.5</v>
      </c>
      <c r="E2606" s="16">
        <f t="shared" si="3"/>
        <v>-3523418.75</v>
      </c>
      <c r="F2606" s="16">
        <f t="shared" si="4"/>
        <v>5874051.25</v>
      </c>
      <c r="G2606" s="16">
        <f t="shared" si="5"/>
        <v>-1902009.161</v>
      </c>
    </row>
    <row r="2607" ht="15.75" customHeight="1">
      <c r="A2607" s="15">
        <v>930.0</v>
      </c>
      <c r="B2607" s="16">
        <f t="shared" si="9"/>
        <v>635.75</v>
      </c>
      <c r="C2607" s="16">
        <f t="shared" si="1"/>
        <v>2350000</v>
      </c>
      <c r="D2607" s="16">
        <f t="shared" si="2"/>
        <v>2349364.25</v>
      </c>
      <c r="E2607" s="16">
        <f t="shared" si="3"/>
        <v>-3523410.625</v>
      </c>
      <c r="F2607" s="16">
        <f t="shared" si="4"/>
        <v>5874046.375</v>
      </c>
      <c r="G2607" s="16">
        <f t="shared" si="5"/>
        <v>-1901635.161</v>
      </c>
    </row>
    <row r="2608" ht="15.75" customHeight="1">
      <c r="A2608" s="15">
        <v>1050000.0</v>
      </c>
      <c r="B2608" s="16">
        <f t="shared" si="9"/>
        <v>635</v>
      </c>
      <c r="C2608" s="16">
        <f t="shared" si="1"/>
        <v>2350000</v>
      </c>
      <c r="D2608" s="16">
        <f t="shared" si="2"/>
        <v>2349365</v>
      </c>
      <c r="E2608" s="16">
        <f t="shared" si="3"/>
        <v>-3523412.5</v>
      </c>
      <c r="F2608" s="16">
        <f t="shared" si="4"/>
        <v>5874047.5</v>
      </c>
      <c r="G2608" s="16">
        <f t="shared" si="5"/>
        <v>-852565.1613</v>
      </c>
    </row>
    <row r="2609" ht="15.75" customHeight="1">
      <c r="A2609" s="15">
        <v>478.0</v>
      </c>
      <c r="B2609" s="16">
        <f t="shared" si="9"/>
        <v>633.75</v>
      </c>
      <c r="C2609" s="16">
        <f t="shared" si="1"/>
        <v>2351750</v>
      </c>
      <c r="D2609" s="16">
        <f t="shared" si="2"/>
        <v>2351116.25</v>
      </c>
      <c r="E2609" s="16">
        <f t="shared" si="3"/>
        <v>-3526040.625</v>
      </c>
      <c r="F2609" s="16">
        <f t="shared" si="4"/>
        <v>5878424.375</v>
      </c>
      <c r="G2609" s="16">
        <f t="shared" si="5"/>
        <v>-1902087.161</v>
      </c>
    </row>
    <row r="2610" ht="15.75" customHeight="1">
      <c r="A2610" s="15">
        <v>288.0</v>
      </c>
      <c r="B2610" s="16">
        <f t="shared" si="9"/>
        <v>636.5</v>
      </c>
      <c r="C2610" s="16">
        <f t="shared" si="1"/>
        <v>2353500</v>
      </c>
      <c r="D2610" s="16">
        <f t="shared" si="2"/>
        <v>2352863.5</v>
      </c>
      <c r="E2610" s="16">
        <f t="shared" si="3"/>
        <v>-3528658.75</v>
      </c>
      <c r="F2610" s="16">
        <f t="shared" si="4"/>
        <v>5882795.25</v>
      </c>
      <c r="G2610" s="16">
        <f t="shared" si="5"/>
        <v>-1902277.161</v>
      </c>
    </row>
    <row r="2611" ht="15.75" customHeight="1">
      <c r="A2611" s="15">
        <v>688.0</v>
      </c>
      <c r="B2611" s="16">
        <f t="shared" si="9"/>
        <v>638</v>
      </c>
      <c r="C2611" s="16">
        <f t="shared" si="1"/>
        <v>2355250</v>
      </c>
      <c r="D2611" s="16">
        <f t="shared" si="2"/>
        <v>2354612</v>
      </c>
      <c r="E2611" s="16">
        <f t="shared" si="3"/>
        <v>-3531280</v>
      </c>
      <c r="F2611" s="16">
        <f t="shared" si="4"/>
        <v>5887168</v>
      </c>
      <c r="G2611" s="16">
        <f t="shared" si="5"/>
        <v>-1901877.161</v>
      </c>
    </row>
    <row r="2612" ht="15.75" customHeight="1">
      <c r="A2612" s="15">
        <v>480.0</v>
      </c>
      <c r="B2612" s="16">
        <f t="shared" si="9"/>
        <v>638</v>
      </c>
      <c r="C2612" s="16">
        <f t="shared" si="1"/>
        <v>2357000</v>
      </c>
      <c r="D2612" s="16">
        <f t="shared" si="2"/>
        <v>2356362</v>
      </c>
      <c r="E2612" s="16">
        <f t="shared" si="3"/>
        <v>-3533905</v>
      </c>
      <c r="F2612" s="16">
        <f t="shared" si="4"/>
        <v>5891543</v>
      </c>
      <c r="G2612" s="16">
        <f t="shared" si="5"/>
        <v>-1902085.161</v>
      </c>
    </row>
    <row r="2613" ht="15.75" customHeight="1">
      <c r="A2613" s="15">
        <v>1250000.0</v>
      </c>
      <c r="B2613" s="16">
        <f t="shared" si="9"/>
        <v>638</v>
      </c>
      <c r="C2613" s="16">
        <f t="shared" si="1"/>
        <v>2362750</v>
      </c>
      <c r="D2613" s="16">
        <f t="shared" si="2"/>
        <v>2362112</v>
      </c>
      <c r="E2613" s="16">
        <f t="shared" si="3"/>
        <v>-3542530</v>
      </c>
      <c r="F2613" s="16">
        <f t="shared" si="4"/>
        <v>5905918</v>
      </c>
      <c r="G2613" s="16">
        <f t="shared" si="5"/>
        <v>-652565.1613</v>
      </c>
    </row>
    <row r="2614" ht="15.75" customHeight="1">
      <c r="A2614" s="15">
        <v>1080000.0</v>
      </c>
      <c r="B2614" s="16">
        <f t="shared" si="9"/>
        <v>638</v>
      </c>
      <c r="C2614" s="16">
        <f t="shared" si="1"/>
        <v>2368500</v>
      </c>
      <c r="D2614" s="16">
        <f t="shared" si="2"/>
        <v>2367862</v>
      </c>
      <c r="E2614" s="16">
        <f t="shared" si="3"/>
        <v>-3551155</v>
      </c>
      <c r="F2614" s="16">
        <f t="shared" si="4"/>
        <v>5920293</v>
      </c>
      <c r="G2614" s="16">
        <f t="shared" si="5"/>
        <v>-822565.1613</v>
      </c>
    </row>
    <row r="2615" ht="15.75" customHeight="1">
      <c r="A2615" s="15">
        <v>670.0</v>
      </c>
      <c r="B2615" s="16">
        <f t="shared" si="9"/>
        <v>638</v>
      </c>
      <c r="C2615" s="16">
        <f t="shared" si="1"/>
        <v>2374250</v>
      </c>
      <c r="D2615" s="16">
        <f t="shared" si="2"/>
        <v>2373612</v>
      </c>
      <c r="E2615" s="16">
        <f t="shared" si="3"/>
        <v>-3559780</v>
      </c>
      <c r="F2615" s="16">
        <f t="shared" si="4"/>
        <v>5934668</v>
      </c>
      <c r="G2615" s="16">
        <f t="shared" si="5"/>
        <v>-1901895.161</v>
      </c>
    </row>
    <row r="2616" ht="15.75" customHeight="1">
      <c r="A2616" s="15">
        <v>1100000.0</v>
      </c>
      <c r="B2616" s="16">
        <f t="shared" si="9"/>
        <v>638</v>
      </c>
      <c r="C2616" s="16">
        <f t="shared" si="1"/>
        <v>2380000</v>
      </c>
      <c r="D2616" s="16">
        <f t="shared" si="2"/>
        <v>2379362</v>
      </c>
      <c r="E2616" s="16">
        <f t="shared" si="3"/>
        <v>-3568405</v>
      </c>
      <c r="F2616" s="16">
        <f t="shared" si="4"/>
        <v>5949043</v>
      </c>
      <c r="G2616" s="16">
        <f t="shared" si="5"/>
        <v>-802565.1613</v>
      </c>
    </row>
    <row r="2617" ht="15.75" customHeight="1">
      <c r="A2617" s="15">
        <v>1050000.0</v>
      </c>
      <c r="B2617" s="16">
        <f t="shared" si="9"/>
        <v>637.25</v>
      </c>
      <c r="C2617" s="16">
        <f t="shared" si="1"/>
        <v>2380000</v>
      </c>
      <c r="D2617" s="16">
        <f t="shared" si="2"/>
        <v>2379362.75</v>
      </c>
      <c r="E2617" s="16">
        <f t="shared" si="3"/>
        <v>-3568406.875</v>
      </c>
      <c r="F2617" s="16">
        <f t="shared" si="4"/>
        <v>5949044.125</v>
      </c>
      <c r="G2617" s="16">
        <f t="shared" si="5"/>
        <v>-852565.1613</v>
      </c>
    </row>
    <row r="2618" ht="15.75" customHeight="1">
      <c r="A2618" s="15">
        <v>1200000.0</v>
      </c>
      <c r="B2618" s="16">
        <f t="shared" si="9"/>
        <v>636.5</v>
      </c>
      <c r="C2618" s="16">
        <f t="shared" si="1"/>
        <v>2380000</v>
      </c>
      <c r="D2618" s="16">
        <f t="shared" si="2"/>
        <v>2379363.5</v>
      </c>
      <c r="E2618" s="16">
        <f t="shared" si="3"/>
        <v>-3568408.75</v>
      </c>
      <c r="F2618" s="16">
        <f t="shared" si="4"/>
        <v>5949045.25</v>
      </c>
      <c r="G2618" s="16">
        <f t="shared" si="5"/>
        <v>-702565.1613</v>
      </c>
    </row>
    <row r="2619" ht="15.75" customHeight="1">
      <c r="A2619" s="15">
        <v>1050000.0</v>
      </c>
      <c r="B2619" s="16">
        <f t="shared" si="9"/>
        <v>635.75</v>
      </c>
      <c r="C2619" s="16">
        <f t="shared" si="1"/>
        <v>2380000</v>
      </c>
      <c r="D2619" s="16">
        <f t="shared" si="2"/>
        <v>2379364.25</v>
      </c>
      <c r="E2619" s="16">
        <f t="shared" si="3"/>
        <v>-3568410.625</v>
      </c>
      <c r="F2619" s="16">
        <f t="shared" si="4"/>
        <v>5949046.375</v>
      </c>
      <c r="G2619" s="16">
        <f t="shared" si="5"/>
        <v>-852565.1613</v>
      </c>
    </row>
    <row r="2620" ht="15.75" customHeight="1">
      <c r="A2620" s="15">
        <v>1300000.0</v>
      </c>
      <c r="B2620" s="16">
        <f t="shared" si="9"/>
        <v>635</v>
      </c>
      <c r="C2620" s="16">
        <f t="shared" si="1"/>
        <v>2380000</v>
      </c>
      <c r="D2620" s="16">
        <f t="shared" si="2"/>
        <v>2379365</v>
      </c>
      <c r="E2620" s="16">
        <f t="shared" si="3"/>
        <v>-3568412.5</v>
      </c>
      <c r="F2620" s="16">
        <f t="shared" si="4"/>
        <v>5949047.5</v>
      </c>
      <c r="G2620" s="16">
        <f t="shared" si="5"/>
        <v>-602565.1613</v>
      </c>
    </row>
    <row r="2621" ht="15.75" customHeight="1">
      <c r="A2621" s="15">
        <v>1300000.0</v>
      </c>
      <c r="B2621" s="16">
        <f t="shared" si="9"/>
        <v>633.75</v>
      </c>
      <c r="C2621" s="16">
        <f t="shared" si="1"/>
        <v>2380000</v>
      </c>
      <c r="D2621" s="16">
        <f t="shared" si="2"/>
        <v>2379366.25</v>
      </c>
      <c r="E2621" s="16">
        <f t="shared" si="3"/>
        <v>-3568415.625</v>
      </c>
      <c r="F2621" s="16">
        <f t="shared" si="4"/>
        <v>5949049.375</v>
      </c>
      <c r="G2621" s="16">
        <f t="shared" si="5"/>
        <v>-602565.1613</v>
      </c>
    </row>
    <row r="2622" ht="15.75" customHeight="1">
      <c r="A2622" s="15">
        <v>1620000.0</v>
      </c>
      <c r="B2622" s="16">
        <f t="shared" si="9"/>
        <v>632.5</v>
      </c>
      <c r="C2622" s="16">
        <f t="shared" si="1"/>
        <v>2380000</v>
      </c>
      <c r="D2622" s="16">
        <f t="shared" si="2"/>
        <v>2379367.5</v>
      </c>
      <c r="E2622" s="16">
        <f t="shared" si="3"/>
        <v>-3568418.75</v>
      </c>
      <c r="F2622" s="16">
        <f t="shared" si="4"/>
        <v>5949051.25</v>
      </c>
      <c r="G2622" s="16">
        <f t="shared" si="5"/>
        <v>-282565.1613</v>
      </c>
    </row>
    <row r="2623" ht="15.75" customHeight="1">
      <c r="A2623" s="15">
        <v>630.0</v>
      </c>
      <c r="B2623" s="16">
        <f t="shared" si="9"/>
        <v>631.25</v>
      </c>
      <c r="C2623" s="16">
        <f t="shared" si="1"/>
        <v>2380000</v>
      </c>
      <c r="D2623" s="16">
        <f t="shared" si="2"/>
        <v>2379368.75</v>
      </c>
      <c r="E2623" s="16">
        <f t="shared" si="3"/>
        <v>-3568421.875</v>
      </c>
      <c r="F2623" s="16">
        <f t="shared" si="4"/>
        <v>5949053.125</v>
      </c>
      <c r="G2623" s="16">
        <f t="shared" si="5"/>
        <v>-1901935.161</v>
      </c>
    </row>
    <row r="2624" ht="15.75" customHeight="1">
      <c r="A2624" s="15">
        <v>4800000.0</v>
      </c>
      <c r="B2624" s="16">
        <f t="shared" si="9"/>
        <v>635</v>
      </c>
      <c r="C2624" s="16">
        <f t="shared" si="1"/>
        <v>2380000</v>
      </c>
      <c r="D2624" s="16">
        <f t="shared" si="2"/>
        <v>2379365</v>
      </c>
      <c r="E2624" s="16">
        <f t="shared" si="3"/>
        <v>-3568412.5</v>
      </c>
      <c r="F2624" s="16">
        <f t="shared" si="4"/>
        <v>5949047.5</v>
      </c>
      <c r="G2624" s="16">
        <f t="shared" si="5"/>
        <v>2897434.839</v>
      </c>
    </row>
    <row r="2625" ht="15.75" customHeight="1">
      <c r="A2625" s="15">
        <v>580.0</v>
      </c>
      <c r="B2625" s="16">
        <f t="shared" si="9"/>
        <v>633.75</v>
      </c>
      <c r="C2625" s="16">
        <f t="shared" si="1"/>
        <v>2380000</v>
      </c>
      <c r="D2625" s="16">
        <f t="shared" si="2"/>
        <v>2379366.25</v>
      </c>
      <c r="E2625" s="16">
        <f t="shared" si="3"/>
        <v>-3568415.625</v>
      </c>
      <c r="F2625" s="16">
        <f t="shared" si="4"/>
        <v>5949049.375</v>
      </c>
      <c r="G2625" s="16">
        <f t="shared" si="5"/>
        <v>-1901985.161</v>
      </c>
    </row>
    <row r="2626" ht="15.75" customHeight="1">
      <c r="A2626" s="15">
        <v>1120000.0</v>
      </c>
      <c r="B2626" s="16">
        <f t="shared" si="9"/>
        <v>636.5</v>
      </c>
      <c r="C2626" s="16">
        <f t="shared" si="1"/>
        <v>2380000</v>
      </c>
      <c r="D2626" s="16">
        <f t="shared" si="2"/>
        <v>2379363.5</v>
      </c>
      <c r="E2626" s="16">
        <f t="shared" si="3"/>
        <v>-3568408.75</v>
      </c>
      <c r="F2626" s="16">
        <f t="shared" si="4"/>
        <v>5949045.25</v>
      </c>
      <c r="G2626" s="16">
        <f t="shared" si="5"/>
        <v>-782565.1613</v>
      </c>
    </row>
    <row r="2627" ht="15.75" customHeight="1">
      <c r="A2627" s="15">
        <v>425.0</v>
      </c>
      <c r="B2627" s="16">
        <f t="shared" si="9"/>
        <v>635.75</v>
      </c>
      <c r="C2627" s="16">
        <f t="shared" si="1"/>
        <v>2380000</v>
      </c>
      <c r="D2627" s="16">
        <f t="shared" si="2"/>
        <v>2379364.25</v>
      </c>
      <c r="E2627" s="16">
        <f t="shared" si="3"/>
        <v>-3568410.625</v>
      </c>
      <c r="F2627" s="16">
        <f t="shared" si="4"/>
        <v>5949046.375</v>
      </c>
      <c r="G2627" s="16">
        <f t="shared" si="5"/>
        <v>-1902140.161</v>
      </c>
    </row>
    <row r="2628" ht="15.75" customHeight="1">
      <c r="A2628" s="15">
        <v>795.0</v>
      </c>
      <c r="B2628" s="16">
        <f t="shared" si="9"/>
        <v>638</v>
      </c>
      <c r="C2628" s="16">
        <f t="shared" si="1"/>
        <v>2380000</v>
      </c>
      <c r="D2628" s="16">
        <f t="shared" si="2"/>
        <v>2379362</v>
      </c>
      <c r="E2628" s="16">
        <f t="shared" si="3"/>
        <v>-3568405</v>
      </c>
      <c r="F2628" s="16">
        <f t="shared" si="4"/>
        <v>5949043</v>
      </c>
      <c r="G2628" s="16">
        <f t="shared" si="5"/>
        <v>-1901770.161</v>
      </c>
    </row>
    <row r="2629" ht="15.75" customHeight="1">
      <c r="A2629" s="15">
        <v>430.0</v>
      </c>
      <c r="B2629" s="16">
        <f t="shared" si="9"/>
        <v>637.25</v>
      </c>
      <c r="C2629" s="16">
        <f t="shared" si="1"/>
        <v>2380000</v>
      </c>
      <c r="D2629" s="16">
        <f t="shared" si="2"/>
        <v>2379362.75</v>
      </c>
      <c r="E2629" s="16">
        <f t="shared" si="3"/>
        <v>-3568406.875</v>
      </c>
      <c r="F2629" s="16">
        <f t="shared" si="4"/>
        <v>5949044.125</v>
      </c>
      <c r="G2629" s="16">
        <f t="shared" si="5"/>
        <v>-1902135.161</v>
      </c>
    </row>
    <row r="2630" ht="15.75" customHeight="1">
      <c r="A2630" s="15">
        <v>590.0</v>
      </c>
      <c r="B2630" s="16">
        <f t="shared" si="9"/>
        <v>638</v>
      </c>
      <c r="C2630" s="16">
        <f t="shared" si="1"/>
        <v>2380000</v>
      </c>
      <c r="D2630" s="16">
        <f t="shared" si="2"/>
        <v>2379362</v>
      </c>
      <c r="E2630" s="16">
        <f t="shared" si="3"/>
        <v>-3568405</v>
      </c>
      <c r="F2630" s="16">
        <f t="shared" si="4"/>
        <v>5949043</v>
      </c>
      <c r="G2630" s="16">
        <f t="shared" si="5"/>
        <v>-1901975.161</v>
      </c>
    </row>
    <row r="2631" ht="15.75" customHeight="1">
      <c r="A2631" s="15">
        <v>999.0</v>
      </c>
      <c r="B2631" s="16">
        <f t="shared" si="9"/>
        <v>638</v>
      </c>
      <c r="C2631" s="16">
        <f t="shared" si="1"/>
        <v>2380000</v>
      </c>
      <c r="D2631" s="16">
        <f t="shared" si="2"/>
        <v>2379362</v>
      </c>
      <c r="E2631" s="16">
        <f t="shared" si="3"/>
        <v>-3568405</v>
      </c>
      <c r="F2631" s="16">
        <f t="shared" si="4"/>
        <v>5949043</v>
      </c>
      <c r="G2631" s="16">
        <f t="shared" si="5"/>
        <v>-1901566.161</v>
      </c>
    </row>
    <row r="2632" ht="15.75" customHeight="1">
      <c r="A2632" s="15">
        <v>1600000.0</v>
      </c>
      <c r="B2632" s="16">
        <f t="shared" si="9"/>
        <v>638</v>
      </c>
      <c r="C2632" s="16">
        <f t="shared" si="1"/>
        <v>2380000</v>
      </c>
      <c r="D2632" s="16">
        <f t="shared" si="2"/>
        <v>2379362</v>
      </c>
      <c r="E2632" s="16">
        <f t="shared" si="3"/>
        <v>-3568405</v>
      </c>
      <c r="F2632" s="16">
        <f t="shared" si="4"/>
        <v>5949043</v>
      </c>
      <c r="G2632" s="16">
        <f t="shared" si="5"/>
        <v>-302565.1613</v>
      </c>
    </row>
    <row r="2633" ht="15.75" customHeight="1">
      <c r="A2633" s="15">
        <v>1580000.0</v>
      </c>
      <c r="B2633" s="16">
        <f t="shared" si="9"/>
        <v>638</v>
      </c>
      <c r="C2633" s="16">
        <f t="shared" si="1"/>
        <v>2380000</v>
      </c>
      <c r="D2633" s="16">
        <f t="shared" si="2"/>
        <v>2379362</v>
      </c>
      <c r="E2633" s="16">
        <f t="shared" si="3"/>
        <v>-3568405</v>
      </c>
      <c r="F2633" s="16">
        <f t="shared" si="4"/>
        <v>5949043</v>
      </c>
      <c r="G2633" s="16">
        <f t="shared" si="5"/>
        <v>-322565.1613</v>
      </c>
    </row>
    <row r="2634" ht="15.75" customHeight="1">
      <c r="A2634" s="15">
        <v>719.0</v>
      </c>
      <c r="B2634" s="16">
        <f t="shared" si="9"/>
        <v>638</v>
      </c>
      <c r="C2634" s="16">
        <f t="shared" si="1"/>
        <v>2380000</v>
      </c>
      <c r="D2634" s="16">
        <f t="shared" si="2"/>
        <v>2379362</v>
      </c>
      <c r="E2634" s="16">
        <f t="shared" si="3"/>
        <v>-3568405</v>
      </c>
      <c r="F2634" s="16">
        <f t="shared" si="4"/>
        <v>5949043</v>
      </c>
      <c r="G2634" s="16">
        <f t="shared" si="5"/>
        <v>-1901846.161</v>
      </c>
    </row>
    <row r="2635" ht="15.75" customHeight="1">
      <c r="A2635" s="15">
        <v>3800000.0</v>
      </c>
      <c r="B2635" s="16">
        <f t="shared" si="9"/>
        <v>638</v>
      </c>
      <c r="C2635" s="16">
        <f t="shared" si="1"/>
        <v>2380000</v>
      </c>
      <c r="D2635" s="16">
        <f t="shared" si="2"/>
        <v>2379362</v>
      </c>
      <c r="E2635" s="16">
        <f t="shared" si="3"/>
        <v>-3568405</v>
      </c>
      <c r="F2635" s="16">
        <f t="shared" si="4"/>
        <v>5949043</v>
      </c>
      <c r="G2635" s="16">
        <f t="shared" si="5"/>
        <v>1897434.839</v>
      </c>
    </row>
    <row r="2636" ht="15.75" customHeight="1">
      <c r="A2636" s="15">
        <v>4600000.0</v>
      </c>
      <c r="B2636" s="16">
        <f t="shared" si="9"/>
        <v>638</v>
      </c>
      <c r="C2636" s="16">
        <f t="shared" si="1"/>
        <v>2380000</v>
      </c>
      <c r="D2636" s="16">
        <f t="shared" si="2"/>
        <v>2379362</v>
      </c>
      <c r="E2636" s="16">
        <f t="shared" si="3"/>
        <v>-3568405</v>
      </c>
      <c r="F2636" s="16">
        <f t="shared" si="4"/>
        <v>5949043</v>
      </c>
      <c r="G2636" s="16">
        <f t="shared" si="5"/>
        <v>2697434.839</v>
      </c>
    </row>
    <row r="2637" ht="15.75" customHeight="1">
      <c r="A2637" s="15">
        <v>4400000.0</v>
      </c>
      <c r="B2637" s="16">
        <f t="shared" si="9"/>
        <v>637.25</v>
      </c>
      <c r="C2637" s="16">
        <f t="shared" si="1"/>
        <v>2380000</v>
      </c>
      <c r="D2637" s="16">
        <f t="shared" si="2"/>
        <v>2379362.75</v>
      </c>
      <c r="E2637" s="16">
        <f t="shared" si="3"/>
        <v>-3568406.875</v>
      </c>
      <c r="F2637" s="16">
        <f t="shared" si="4"/>
        <v>5949044.125</v>
      </c>
      <c r="G2637" s="16">
        <f t="shared" si="5"/>
        <v>2497434.839</v>
      </c>
    </row>
    <row r="2638" ht="15.75" customHeight="1">
      <c r="A2638" s="15">
        <v>620.0</v>
      </c>
      <c r="B2638" s="16">
        <f t="shared" si="9"/>
        <v>636.5</v>
      </c>
      <c r="C2638" s="16">
        <f t="shared" si="1"/>
        <v>2380000</v>
      </c>
      <c r="D2638" s="16">
        <f t="shared" si="2"/>
        <v>2379363.5</v>
      </c>
      <c r="E2638" s="16">
        <f t="shared" si="3"/>
        <v>-3568408.75</v>
      </c>
      <c r="F2638" s="16">
        <f t="shared" si="4"/>
        <v>5949045.25</v>
      </c>
      <c r="G2638" s="16">
        <f t="shared" si="5"/>
        <v>-1901945.161</v>
      </c>
    </row>
    <row r="2639" ht="15.75" customHeight="1">
      <c r="A2639" s="15">
        <v>365.0</v>
      </c>
      <c r="B2639" s="16">
        <f t="shared" si="9"/>
        <v>638</v>
      </c>
      <c r="C2639" s="16">
        <f t="shared" si="1"/>
        <v>2380000</v>
      </c>
      <c r="D2639" s="16">
        <f t="shared" si="2"/>
        <v>2379362</v>
      </c>
      <c r="E2639" s="16">
        <f t="shared" si="3"/>
        <v>-3568405</v>
      </c>
      <c r="F2639" s="16">
        <f t="shared" si="4"/>
        <v>5949043</v>
      </c>
      <c r="G2639" s="16">
        <f t="shared" si="5"/>
        <v>-1902200.161</v>
      </c>
    </row>
    <row r="2640" ht="15.75" customHeight="1">
      <c r="A2640" s="15">
        <v>4800000.0</v>
      </c>
      <c r="B2640" s="16">
        <f t="shared" si="9"/>
        <v>638</v>
      </c>
      <c r="C2640" s="16">
        <f t="shared" si="1"/>
        <v>2380000</v>
      </c>
      <c r="D2640" s="16">
        <f t="shared" si="2"/>
        <v>2379362</v>
      </c>
      <c r="E2640" s="16">
        <f t="shared" si="3"/>
        <v>-3568405</v>
      </c>
      <c r="F2640" s="16">
        <f t="shared" si="4"/>
        <v>5949043</v>
      </c>
      <c r="G2640" s="16">
        <f t="shared" si="5"/>
        <v>2897434.839</v>
      </c>
    </row>
    <row r="2641" ht="15.75" customHeight="1">
      <c r="A2641" s="15">
        <v>475.0</v>
      </c>
      <c r="B2641" s="16">
        <f t="shared" si="9"/>
        <v>638</v>
      </c>
      <c r="C2641" s="16">
        <f t="shared" si="1"/>
        <v>2380000</v>
      </c>
      <c r="D2641" s="16">
        <f t="shared" si="2"/>
        <v>2379362</v>
      </c>
      <c r="E2641" s="16">
        <f t="shared" si="3"/>
        <v>-3568405</v>
      </c>
      <c r="F2641" s="16">
        <f t="shared" si="4"/>
        <v>5949043</v>
      </c>
      <c r="G2641" s="16">
        <f t="shared" si="5"/>
        <v>-1902090.161</v>
      </c>
    </row>
    <row r="2642" ht="15.75" customHeight="1">
      <c r="A2642" s="15">
        <v>658.0</v>
      </c>
      <c r="B2642" s="16">
        <f t="shared" si="9"/>
        <v>638</v>
      </c>
      <c r="C2642" s="16">
        <f t="shared" si="1"/>
        <v>2380000</v>
      </c>
      <c r="D2642" s="16">
        <f t="shared" si="2"/>
        <v>2379362</v>
      </c>
      <c r="E2642" s="16">
        <f t="shared" si="3"/>
        <v>-3568405</v>
      </c>
      <c r="F2642" s="16">
        <f t="shared" si="4"/>
        <v>5949043</v>
      </c>
      <c r="G2642" s="16">
        <f t="shared" si="5"/>
        <v>-1901907.161</v>
      </c>
    </row>
    <row r="2643" ht="15.75" customHeight="1">
      <c r="A2643" s="15">
        <v>768888.0</v>
      </c>
      <c r="B2643" s="16">
        <f t="shared" si="9"/>
        <v>638</v>
      </c>
      <c r="C2643" s="16">
        <f t="shared" si="1"/>
        <v>2380000</v>
      </c>
      <c r="D2643" s="16">
        <f t="shared" si="2"/>
        <v>2379362</v>
      </c>
      <c r="E2643" s="16">
        <f t="shared" si="3"/>
        <v>-3568405</v>
      </c>
      <c r="F2643" s="16">
        <f t="shared" si="4"/>
        <v>5949043</v>
      </c>
      <c r="G2643" s="16">
        <f t="shared" si="5"/>
        <v>-1133677.161</v>
      </c>
    </row>
    <row r="2644" ht="15.75" customHeight="1">
      <c r="A2644" s="15">
        <v>580.0</v>
      </c>
      <c r="B2644" s="16">
        <f t="shared" si="9"/>
        <v>638</v>
      </c>
      <c r="C2644" s="16">
        <f t="shared" si="1"/>
        <v>2380000</v>
      </c>
      <c r="D2644" s="16">
        <f t="shared" si="2"/>
        <v>2379362</v>
      </c>
      <c r="E2644" s="16">
        <f t="shared" si="3"/>
        <v>-3568405</v>
      </c>
      <c r="F2644" s="16">
        <f t="shared" si="4"/>
        <v>5949043</v>
      </c>
      <c r="G2644" s="16">
        <f t="shared" si="5"/>
        <v>-1901985.161</v>
      </c>
    </row>
    <row r="2645" ht="15.75" customHeight="1">
      <c r="A2645" s="15">
        <v>495.0</v>
      </c>
      <c r="B2645" s="16">
        <f t="shared" si="9"/>
        <v>638</v>
      </c>
      <c r="C2645" s="16">
        <f t="shared" si="1"/>
        <v>2380000</v>
      </c>
      <c r="D2645" s="16">
        <f t="shared" si="2"/>
        <v>2379362</v>
      </c>
      <c r="E2645" s="16">
        <f t="shared" si="3"/>
        <v>-3568405</v>
      </c>
      <c r="F2645" s="16">
        <f t="shared" si="4"/>
        <v>5949043</v>
      </c>
      <c r="G2645" s="16">
        <f t="shared" si="5"/>
        <v>-1902070.161</v>
      </c>
    </row>
    <row r="2646" ht="15.75" customHeight="1">
      <c r="A2646" s="15">
        <v>310.0</v>
      </c>
      <c r="B2646" s="16">
        <f t="shared" si="9"/>
        <v>639</v>
      </c>
      <c r="C2646" s="16">
        <f t="shared" si="1"/>
        <v>2380000</v>
      </c>
      <c r="D2646" s="16">
        <f t="shared" si="2"/>
        <v>2379361</v>
      </c>
      <c r="E2646" s="16">
        <f t="shared" si="3"/>
        <v>-3568402.5</v>
      </c>
      <c r="F2646" s="16">
        <f t="shared" si="4"/>
        <v>5949041.5</v>
      </c>
      <c r="G2646" s="16">
        <f t="shared" si="5"/>
        <v>-1902255.161</v>
      </c>
    </row>
    <row r="2647" ht="15.75" customHeight="1">
      <c r="A2647" s="15">
        <v>580.0</v>
      </c>
      <c r="B2647" s="16">
        <f t="shared" si="9"/>
        <v>640</v>
      </c>
      <c r="C2647" s="16">
        <f t="shared" si="1"/>
        <v>2380000</v>
      </c>
      <c r="D2647" s="16">
        <f t="shared" si="2"/>
        <v>2379360</v>
      </c>
      <c r="E2647" s="16">
        <f t="shared" si="3"/>
        <v>-3568400</v>
      </c>
      <c r="F2647" s="16">
        <f t="shared" si="4"/>
        <v>5949040</v>
      </c>
      <c r="G2647" s="16">
        <f t="shared" si="5"/>
        <v>-1901985.161</v>
      </c>
    </row>
    <row r="2648" ht="15.75" customHeight="1">
      <c r="A2648" s="15">
        <v>490.0</v>
      </c>
      <c r="B2648" s="16">
        <f t="shared" si="9"/>
        <v>640</v>
      </c>
      <c r="C2648" s="16">
        <f t="shared" si="1"/>
        <v>2380000</v>
      </c>
      <c r="D2648" s="16">
        <f t="shared" si="2"/>
        <v>2379360</v>
      </c>
      <c r="E2648" s="16">
        <f t="shared" si="3"/>
        <v>-3568400</v>
      </c>
      <c r="F2648" s="16">
        <f t="shared" si="4"/>
        <v>5949040</v>
      </c>
      <c r="G2648" s="16">
        <f t="shared" si="5"/>
        <v>-1902075.161</v>
      </c>
    </row>
    <row r="2649" ht="15.75" customHeight="1">
      <c r="A2649" s="15">
        <v>3600000.0</v>
      </c>
      <c r="B2649" s="16">
        <f t="shared" si="9"/>
        <v>640</v>
      </c>
      <c r="C2649" s="16">
        <f t="shared" si="1"/>
        <v>2380000</v>
      </c>
      <c r="D2649" s="16">
        <f t="shared" si="2"/>
        <v>2379360</v>
      </c>
      <c r="E2649" s="16">
        <f t="shared" si="3"/>
        <v>-3568400</v>
      </c>
      <c r="F2649" s="16">
        <f t="shared" si="4"/>
        <v>5949040</v>
      </c>
      <c r="G2649" s="16">
        <f t="shared" si="5"/>
        <v>1697434.839</v>
      </c>
    </row>
    <row r="2650" ht="15.75" customHeight="1">
      <c r="A2650" s="15">
        <v>7900000.0</v>
      </c>
      <c r="B2650" s="16">
        <f t="shared" si="9"/>
        <v>640</v>
      </c>
      <c r="C2650" s="16">
        <f t="shared" si="1"/>
        <v>2380000</v>
      </c>
      <c r="D2650" s="16">
        <f t="shared" si="2"/>
        <v>2379360</v>
      </c>
      <c r="E2650" s="16">
        <f t="shared" si="3"/>
        <v>-3568400</v>
      </c>
      <c r="F2650" s="16">
        <f t="shared" si="4"/>
        <v>5949040</v>
      </c>
      <c r="G2650" s="16">
        <f t="shared" si="5"/>
        <v>5997434.839</v>
      </c>
    </row>
    <row r="2651" ht="15.75" customHeight="1">
      <c r="A2651" s="15">
        <v>4380000.0</v>
      </c>
      <c r="B2651" s="16">
        <f t="shared" si="9"/>
        <v>640</v>
      </c>
      <c r="C2651" s="16">
        <f t="shared" si="1"/>
        <v>2380000</v>
      </c>
      <c r="D2651" s="16">
        <f t="shared" si="2"/>
        <v>2379360</v>
      </c>
      <c r="E2651" s="16">
        <f t="shared" si="3"/>
        <v>-3568400</v>
      </c>
      <c r="F2651" s="16">
        <f t="shared" si="4"/>
        <v>5949040</v>
      </c>
      <c r="G2651" s="16">
        <f t="shared" si="5"/>
        <v>2477434.839</v>
      </c>
    </row>
    <row r="2652" ht="15.75" customHeight="1">
      <c r="A2652" s="15">
        <v>808.0</v>
      </c>
      <c r="B2652" s="16">
        <f t="shared" si="9"/>
        <v>640</v>
      </c>
      <c r="C2652" s="16">
        <f t="shared" si="1"/>
        <v>2380000</v>
      </c>
      <c r="D2652" s="16">
        <f t="shared" si="2"/>
        <v>2379360</v>
      </c>
      <c r="E2652" s="16">
        <f t="shared" si="3"/>
        <v>-3568400</v>
      </c>
      <c r="F2652" s="16">
        <f t="shared" si="4"/>
        <v>5949040</v>
      </c>
      <c r="G2652" s="16">
        <f t="shared" si="5"/>
        <v>-1901757.161</v>
      </c>
    </row>
    <row r="2653" ht="15.75" customHeight="1">
      <c r="A2653" s="15">
        <v>655.0</v>
      </c>
      <c r="B2653" s="16">
        <f t="shared" si="9"/>
        <v>640</v>
      </c>
      <c r="C2653" s="16">
        <f t="shared" si="1"/>
        <v>2380000</v>
      </c>
      <c r="D2653" s="16">
        <f t="shared" si="2"/>
        <v>2379360</v>
      </c>
      <c r="E2653" s="16">
        <f t="shared" si="3"/>
        <v>-3568400</v>
      </c>
      <c r="F2653" s="16">
        <f t="shared" si="4"/>
        <v>5949040</v>
      </c>
      <c r="G2653" s="16">
        <f t="shared" si="5"/>
        <v>-1901910.161</v>
      </c>
    </row>
    <row r="2654" ht="15.75" customHeight="1">
      <c r="A2654" s="15">
        <v>835.0</v>
      </c>
      <c r="B2654" s="16">
        <f t="shared" si="9"/>
        <v>640</v>
      </c>
      <c r="C2654" s="16">
        <f t="shared" si="1"/>
        <v>2380000</v>
      </c>
      <c r="D2654" s="16">
        <f t="shared" si="2"/>
        <v>2379360</v>
      </c>
      <c r="E2654" s="16">
        <f t="shared" si="3"/>
        <v>-3568400</v>
      </c>
      <c r="F2654" s="16">
        <f t="shared" si="4"/>
        <v>5949040</v>
      </c>
      <c r="G2654" s="16">
        <f t="shared" si="5"/>
        <v>-1901730.161</v>
      </c>
    </row>
    <row r="2655" ht="15.75" customHeight="1">
      <c r="A2655" s="15">
        <v>785.0</v>
      </c>
      <c r="B2655" s="16">
        <f t="shared" si="9"/>
        <v>640</v>
      </c>
      <c r="C2655" s="16">
        <f t="shared" si="1"/>
        <v>2380000</v>
      </c>
      <c r="D2655" s="16">
        <f t="shared" si="2"/>
        <v>2379360</v>
      </c>
      <c r="E2655" s="16">
        <f t="shared" si="3"/>
        <v>-3568400</v>
      </c>
      <c r="F2655" s="16">
        <f t="shared" si="4"/>
        <v>5949040</v>
      </c>
      <c r="G2655" s="16">
        <f t="shared" si="5"/>
        <v>-1901780.161</v>
      </c>
    </row>
    <row r="2656" ht="15.75" customHeight="1">
      <c r="A2656" s="15">
        <v>508.0</v>
      </c>
      <c r="B2656" s="16">
        <f t="shared" si="9"/>
        <v>640</v>
      </c>
      <c r="C2656" s="16">
        <f t="shared" si="1"/>
        <v>2380000</v>
      </c>
      <c r="D2656" s="16">
        <f t="shared" si="2"/>
        <v>2379360</v>
      </c>
      <c r="E2656" s="16">
        <f t="shared" si="3"/>
        <v>-3568400</v>
      </c>
      <c r="F2656" s="16">
        <f t="shared" si="4"/>
        <v>5949040</v>
      </c>
      <c r="G2656" s="16">
        <f t="shared" si="5"/>
        <v>-1902057.161</v>
      </c>
    </row>
    <row r="2657" ht="15.75" customHeight="1">
      <c r="A2657" s="15">
        <v>800.0</v>
      </c>
      <c r="B2657" s="16">
        <f t="shared" si="9"/>
        <v>640</v>
      </c>
      <c r="C2657" s="16">
        <f t="shared" si="1"/>
        <v>2380000</v>
      </c>
      <c r="D2657" s="16">
        <f t="shared" si="2"/>
        <v>2379360</v>
      </c>
      <c r="E2657" s="16">
        <f t="shared" si="3"/>
        <v>-3568400</v>
      </c>
      <c r="F2657" s="16">
        <f t="shared" si="4"/>
        <v>5949040</v>
      </c>
      <c r="G2657" s="16">
        <f t="shared" si="5"/>
        <v>-1901765.161</v>
      </c>
    </row>
    <row r="2658" ht="15.75" customHeight="1">
      <c r="A2658" s="15">
        <v>2300000.0</v>
      </c>
      <c r="B2658" s="16">
        <f t="shared" si="9"/>
        <v>640</v>
      </c>
      <c r="C2658" s="16">
        <f t="shared" si="1"/>
        <v>2380000</v>
      </c>
      <c r="D2658" s="16">
        <f t="shared" si="2"/>
        <v>2379360</v>
      </c>
      <c r="E2658" s="16">
        <f t="shared" si="3"/>
        <v>-3568400</v>
      </c>
      <c r="F2658" s="16">
        <f t="shared" si="4"/>
        <v>5949040</v>
      </c>
      <c r="G2658" s="16">
        <f t="shared" si="5"/>
        <v>397434.8387</v>
      </c>
    </row>
    <row r="2659" ht="15.75" customHeight="1">
      <c r="A2659" s="15">
        <v>600.0</v>
      </c>
      <c r="B2659" s="16">
        <f t="shared" si="9"/>
        <v>640</v>
      </c>
      <c r="C2659" s="16">
        <f t="shared" si="1"/>
        <v>2380000</v>
      </c>
      <c r="D2659" s="16">
        <f t="shared" si="2"/>
        <v>2379360</v>
      </c>
      <c r="E2659" s="16">
        <f t="shared" si="3"/>
        <v>-3568400</v>
      </c>
      <c r="F2659" s="16">
        <f t="shared" si="4"/>
        <v>5949040</v>
      </c>
      <c r="G2659" s="16">
        <f t="shared" si="5"/>
        <v>-1901965.161</v>
      </c>
    </row>
    <row r="2660" ht="15.75" customHeight="1">
      <c r="A2660" s="15">
        <v>890.0</v>
      </c>
      <c r="B2660" s="16">
        <f t="shared" si="9"/>
        <v>640</v>
      </c>
      <c r="C2660" s="16">
        <f t="shared" si="1"/>
        <v>2380000</v>
      </c>
      <c r="D2660" s="16">
        <f t="shared" si="2"/>
        <v>2379360</v>
      </c>
      <c r="E2660" s="16">
        <f t="shared" si="3"/>
        <v>-3568400</v>
      </c>
      <c r="F2660" s="16">
        <f t="shared" si="4"/>
        <v>5949040</v>
      </c>
      <c r="G2660" s="16">
        <f t="shared" si="5"/>
        <v>-1901675.161</v>
      </c>
    </row>
    <row r="2661" ht="15.75" customHeight="1">
      <c r="A2661" s="15">
        <v>790.0</v>
      </c>
      <c r="B2661" s="16">
        <f t="shared" si="9"/>
        <v>640</v>
      </c>
      <c r="C2661" s="16">
        <f t="shared" si="1"/>
        <v>2380000</v>
      </c>
      <c r="D2661" s="16">
        <f t="shared" si="2"/>
        <v>2379360</v>
      </c>
      <c r="E2661" s="16">
        <f t="shared" si="3"/>
        <v>-3568400</v>
      </c>
      <c r="F2661" s="16">
        <f t="shared" si="4"/>
        <v>5949040</v>
      </c>
      <c r="G2661" s="16">
        <f t="shared" si="5"/>
        <v>-1901775.161</v>
      </c>
    </row>
    <row r="2662" ht="15.75" customHeight="1">
      <c r="A2662" s="15">
        <v>1000000.0</v>
      </c>
      <c r="B2662" s="16">
        <f t="shared" si="9"/>
        <v>640</v>
      </c>
      <c r="C2662" s="16">
        <f t="shared" si="1"/>
        <v>2380000</v>
      </c>
      <c r="D2662" s="16">
        <f t="shared" si="2"/>
        <v>2379360</v>
      </c>
      <c r="E2662" s="16">
        <f t="shared" si="3"/>
        <v>-3568400</v>
      </c>
      <c r="F2662" s="16">
        <f t="shared" si="4"/>
        <v>5949040</v>
      </c>
      <c r="G2662" s="16">
        <f t="shared" si="5"/>
        <v>-902565.1613</v>
      </c>
    </row>
    <row r="2663" ht="15.75" customHeight="1">
      <c r="A2663" s="15">
        <v>1050000.0</v>
      </c>
      <c r="B2663" s="16">
        <f t="shared" si="9"/>
        <v>640</v>
      </c>
      <c r="C2663" s="16">
        <f t="shared" si="1"/>
        <v>2380000</v>
      </c>
      <c r="D2663" s="16">
        <f t="shared" si="2"/>
        <v>2379360</v>
      </c>
      <c r="E2663" s="16">
        <f t="shared" si="3"/>
        <v>-3568400</v>
      </c>
      <c r="F2663" s="16">
        <f t="shared" si="4"/>
        <v>5949040</v>
      </c>
      <c r="G2663" s="16">
        <f t="shared" si="5"/>
        <v>-852565.1613</v>
      </c>
    </row>
    <row r="2664" ht="15.75" customHeight="1">
      <c r="A2664" s="15">
        <v>450.0</v>
      </c>
      <c r="B2664" s="16">
        <f t="shared" si="9"/>
        <v>640</v>
      </c>
      <c r="C2664" s="16">
        <f t="shared" si="1"/>
        <v>2380000</v>
      </c>
      <c r="D2664" s="16">
        <f t="shared" si="2"/>
        <v>2379360</v>
      </c>
      <c r="E2664" s="16">
        <f t="shared" si="3"/>
        <v>-3568400</v>
      </c>
      <c r="F2664" s="16">
        <f t="shared" si="4"/>
        <v>5949040</v>
      </c>
      <c r="G2664" s="16">
        <f t="shared" si="5"/>
        <v>-1902115.161</v>
      </c>
    </row>
    <row r="2665" ht="15.75" customHeight="1">
      <c r="A2665" s="15">
        <v>1600000.0</v>
      </c>
      <c r="B2665" s="16">
        <f t="shared" si="9"/>
        <v>640</v>
      </c>
      <c r="C2665" s="16">
        <f t="shared" si="1"/>
        <v>2380000</v>
      </c>
      <c r="D2665" s="16">
        <f t="shared" si="2"/>
        <v>2379360</v>
      </c>
      <c r="E2665" s="16">
        <f t="shared" si="3"/>
        <v>-3568400</v>
      </c>
      <c r="F2665" s="16">
        <f t="shared" si="4"/>
        <v>5949040</v>
      </c>
      <c r="G2665" s="16">
        <f t="shared" si="5"/>
        <v>-302565.1613</v>
      </c>
    </row>
    <row r="2666" ht="15.75" customHeight="1">
      <c r="A2666" s="15">
        <v>388.0</v>
      </c>
      <c r="B2666" s="16">
        <f t="shared" si="9"/>
        <v>640</v>
      </c>
      <c r="C2666" s="16">
        <f t="shared" si="1"/>
        <v>2380000</v>
      </c>
      <c r="D2666" s="16">
        <f t="shared" si="2"/>
        <v>2379360</v>
      </c>
      <c r="E2666" s="16">
        <f t="shared" si="3"/>
        <v>-3568400</v>
      </c>
      <c r="F2666" s="16">
        <f t="shared" si="4"/>
        <v>5949040</v>
      </c>
      <c r="G2666" s="16">
        <f t="shared" si="5"/>
        <v>-1902177.161</v>
      </c>
    </row>
    <row r="2667" ht="15.75" customHeight="1">
      <c r="A2667" s="15">
        <v>2000000.0</v>
      </c>
      <c r="B2667" s="16">
        <f t="shared" si="9"/>
        <v>640</v>
      </c>
      <c r="C2667" s="16">
        <f t="shared" si="1"/>
        <v>2380000</v>
      </c>
      <c r="D2667" s="16">
        <f t="shared" si="2"/>
        <v>2379360</v>
      </c>
      <c r="E2667" s="16">
        <f t="shared" si="3"/>
        <v>-3568400</v>
      </c>
      <c r="F2667" s="16">
        <f t="shared" si="4"/>
        <v>5949040</v>
      </c>
      <c r="G2667" s="16">
        <f t="shared" si="5"/>
        <v>97434.83866</v>
      </c>
    </row>
    <row r="2668" ht="15.75" customHeight="1">
      <c r="A2668" s="15">
        <v>1040000.0</v>
      </c>
      <c r="B2668" s="16">
        <f t="shared" si="9"/>
        <v>640</v>
      </c>
      <c r="C2668" s="16">
        <f t="shared" si="1"/>
        <v>2380000</v>
      </c>
      <c r="D2668" s="16">
        <f t="shared" si="2"/>
        <v>2379360</v>
      </c>
      <c r="E2668" s="16">
        <f t="shared" si="3"/>
        <v>-3568400</v>
      </c>
      <c r="F2668" s="16">
        <f t="shared" si="4"/>
        <v>5949040</v>
      </c>
      <c r="G2668" s="16">
        <f t="shared" si="5"/>
        <v>-862565.1613</v>
      </c>
    </row>
    <row r="2669" ht="15.75" customHeight="1">
      <c r="A2669" s="15">
        <v>530.0</v>
      </c>
      <c r="B2669" s="16">
        <f t="shared" si="9"/>
        <v>640</v>
      </c>
      <c r="C2669" s="16">
        <f t="shared" si="1"/>
        <v>2380000</v>
      </c>
      <c r="D2669" s="16">
        <f t="shared" si="2"/>
        <v>2379360</v>
      </c>
      <c r="E2669" s="16">
        <f t="shared" si="3"/>
        <v>-3568400</v>
      </c>
      <c r="F2669" s="16">
        <f t="shared" si="4"/>
        <v>5949040</v>
      </c>
      <c r="G2669" s="16">
        <f t="shared" si="5"/>
        <v>-1902035.161</v>
      </c>
    </row>
    <row r="2670" ht="15.75" customHeight="1">
      <c r="A2670" s="15">
        <v>628.0</v>
      </c>
      <c r="B2670" s="16">
        <f t="shared" si="9"/>
        <v>640</v>
      </c>
      <c r="C2670" s="16">
        <f t="shared" si="1"/>
        <v>2380000</v>
      </c>
      <c r="D2670" s="16">
        <f t="shared" si="2"/>
        <v>2379360</v>
      </c>
      <c r="E2670" s="16">
        <f t="shared" si="3"/>
        <v>-3568400</v>
      </c>
      <c r="F2670" s="16">
        <f t="shared" si="4"/>
        <v>5949040</v>
      </c>
      <c r="G2670" s="16">
        <f t="shared" si="5"/>
        <v>-1901937.161</v>
      </c>
    </row>
    <row r="2671" ht="15.75" customHeight="1">
      <c r="A2671" s="15">
        <v>930.0</v>
      </c>
      <c r="B2671" s="16">
        <f t="shared" si="9"/>
        <v>640</v>
      </c>
      <c r="C2671" s="16">
        <f t="shared" si="1"/>
        <v>2380000</v>
      </c>
      <c r="D2671" s="16">
        <f t="shared" si="2"/>
        <v>2379360</v>
      </c>
      <c r="E2671" s="16">
        <f t="shared" si="3"/>
        <v>-3568400</v>
      </c>
      <c r="F2671" s="16">
        <f t="shared" si="4"/>
        <v>5949040</v>
      </c>
      <c r="G2671" s="16">
        <f t="shared" si="5"/>
        <v>-1901635.161</v>
      </c>
    </row>
    <row r="2672" ht="15.75" customHeight="1">
      <c r="A2672" s="15">
        <v>550.0</v>
      </c>
      <c r="B2672" s="16">
        <f t="shared" si="9"/>
        <v>640</v>
      </c>
      <c r="C2672" s="16">
        <f t="shared" si="1"/>
        <v>2380000</v>
      </c>
      <c r="D2672" s="16">
        <f t="shared" si="2"/>
        <v>2379360</v>
      </c>
      <c r="E2672" s="16">
        <f t="shared" si="3"/>
        <v>-3568400</v>
      </c>
      <c r="F2672" s="16">
        <f t="shared" si="4"/>
        <v>5949040</v>
      </c>
      <c r="G2672" s="16">
        <f t="shared" si="5"/>
        <v>-1902015.161</v>
      </c>
    </row>
    <row r="2673" ht="15.75" customHeight="1">
      <c r="A2673" s="15">
        <v>365.0</v>
      </c>
      <c r="B2673" s="16">
        <f t="shared" si="9"/>
        <v>640</v>
      </c>
      <c r="C2673" s="16">
        <f t="shared" si="1"/>
        <v>2380000</v>
      </c>
      <c r="D2673" s="16">
        <f t="shared" si="2"/>
        <v>2379360</v>
      </c>
      <c r="E2673" s="16">
        <f t="shared" si="3"/>
        <v>-3568400</v>
      </c>
      <c r="F2673" s="16">
        <f t="shared" si="4"/>
        <v>5949040</v>
      </c>
      <c r="G2673" s="16">
        <f t="shared" si="5"/>
        <v>-1902200.161</v>
      </c>
    </row>
    <row r="2674" ht="15.75" customHeight="1">
      <c r="A2674" s="15">
        <v>499.0</v>
      </c>
      <c r="B2674" s="16">
        <f t="shared" si="9"/>
        <v>640</v>
      </c>
      <c r="C2674" s="16">
        <f t="shared" si="1"/>
        <v>2380000</v>
      </c>
      <c r="D2674" s="16">
        <f t="shared" si="2"/>
        <v>2379360</v>
      </c>
      <c r="E2674" s="16">
        <f t="shared" si="3"/>
        <v>-3568400</v>
      </c>
      <c r="F2674" s="16">
        <f t="shared" si="4"/>
        <v>5949040</v>
      </c>
      <c r="G2674" s="16">
        <f t="shared" si="5"/>
        <v>-1902066.161</v>
      </c>
    </row>
    <row r="2675" ht="15.75" customHeight="1">
      <c r="A2675" s="15">
        <v>580.0</v>
      </c>
      <c r="B2675" s="16">
        <f t="shared" si="9"/>
        <v>641.25</v>
      </c>
      <c r="C2675" s="16">
        <f t="shared" si="1"/>
        <v>2380000</v>
      </c>
      <c r="D2675" s="16">
        <f t="shared" si="2"/>
        <v>2379358.75</v>
      </c>
      <c r="E2675" s="16">
        <f t="shared" si="3"/>
        <v>-3568396.875</v>
      </c>
      <c r="F2675" s="16">
        <f t="shared" si="4"/>
        <v>5949038.125</v>
      </c>
      <c r="G2675" s="16">
        <f t="shared" si="5"/>
        <v>-1901985.161</v>
      </c>
    </row>
    <row r="2676" ht="15.75" customHeight="1">
      <c r="A2676" s="15">
        <v>6000000.0</v>
      </c>
      <c r="B2676" s="16">
        <f t="shared" si="9"/>
        <v>645</v>
      </c>
      <c r="C2676" s="16">
        <f t="shared" si="1"/>
        <v>2380000</v>
      </c>
      <c r="D2676" s="16">
        <f t="shared" si="2"/>
        <v>2379355</v>
      </c>
      <c r="E2676" s="16">
        <f t="shared" si="3"/>
        <v>-3568387.5</v>
      </c>
      <c r="F2676" s="16">
        <f t="shared" si="4"/>
        <v>5949032.5</v>
      </c>
      <c r="G2676" s="16">
        <f t="shared" si="5"/>
        <v>4097434.839</v>
      </c>
    </row>
    <row r="2677" ht="15.75" customHeight="1">
      <c r="A2677" s="15">
        <v>415.0</v>
      </c>
      <c r="B2677" s="16">
        <f t="shared" si="9"/>
        <v>643.75</v>
      </c>
      <c r="C2677" s="16">
        <f t="shared" si="1"/>
        <v>2380000</v>
      </c>
      <c r="D2677" s="16">
        <f t="shared" si="2"/>
        <v>2379356.25</v>
      </c>
      <c r="E2677" s="16">
        <f t="shared" si="3"/>
        <v>-3568390.625</v>
      </c>
      <c r="F2677" s="16">
        <f t="shared" si="4"/>
        <v>5949034.375</v>
      </c>
      <c r="G2677" s="16">
        <f t="shared" si="5"/>
        <v>-1902150.161</v>
      </c>
    </row>
    <row r="2678" ht="15.75" customHeight="1">
      <c r="A2678" s="15">
        <v>589.0</v>
      </c>
      <c r="B2678" s="16">
        <f t="shared" si="9"/>
        <v>645</v>
      </c>
      <c r="C2678" s="16">
        <f t="shared" si="1"/>
        <v>2380000</v>
      </c>
      <c r="D2678" s="16">
        <f t="shared" si="2"/>
        <v>2379355</v>
      </c>
      <c r="E2678" s="16">
        <f t="shared" si="3"/>
        <v>-3568387.5</v>
      </c>
      <c r="F2678" s="16">
        <f t="shared" si="4"/>
        <v>5949032.5</v>
      </c>
      <c r="G2678" s="16">
        <f t="shared" si="5"/>
        <v>-1901976.161</v>
      </c>
    </row>
    <row r="2679" ht="15.75" customHeight="1">
      <c r="A2679" s="15">
        <v>420.0</v>
      </c>
      <c r="B2679" s="16">
        <f t="shared" si="9"/>
        <v>645.75</v>
      </c>
      <c r="C2679" s="16">
        <f t="shared" si="1"/>
        <v>2380000</v>
      </c>
      <c r="D2679" s="16">
        <f t="shared" si="2"/>
        <v>2379354.25</v>
      </c>
      <c r="E2679" s="16">
        <f t="shared" si="3"/>
        <v>-3568385.625</v>
      </c>
      <c r="F2679" s="16">
        <f t="shared" si="4"/>
        <v>5949031.375</v>
      </c>
      <c r="G2679" s="16">
        <f t="shared" si="5"/>
        <v>-1902145.161</v>
      </c>
    </row>
    <row r="2680" ht="15.75" customHeight="1">
      <c r="A2680" s="15">
        <v>335.0</v>
      </c>
      <c r="B2680" s="16">
        <f t="shared" si="9"/>
        <v>648</v>
      </c>
      <c r="C2680" s="16">
        <f t="shared" si="1"/>
        <v>2380000</v>
      </c>
      <c r="D2680" s="16">
        <f t="shared" si="2"/>
        <v>2379352</v>
      </c>
      <c r="E2680" s="16">
        <f t="shared" si="3"/>
        <v>-3568380</v>
      </c>
      <c r="F2680" s="16">
        <f t="shared" si="4"/>
        <v>5949028</v>
      </c>
      <c r="G2680" s="16">
        <f t="shared" si="5"/>
        <v>-1902230.161</v>
      </c>
    </row>
    <row r="2681" ht="15.75" customHeight="1">
      <c r="A2681" s="15">
        <v>321000.0</v>
      </c>
      <c r="B2681" s="16">
        <f t="shared" si="9"/>
        <v>648</v>
      </c>
      <c r="C2681" s="16">
        <f t="shared" si="1"/>
        <v>2385000</v>
      </c>
      <c r="D2681" s="16">
        <f t="shared" si="2"/>
        <v>2384352</v>
      </c>
      <c r="E2681" s="16">
        <f t="shared" si="3"/>
        <v>-3575880</v>
      </c>
      <c r="F2681" s="16">
        <f t="shared" si="4"/>
        <v>5961528</v>
      </c>
      <c r="G2681" s="16">
        <f t="shared" si="5"/>
        <v>-1581565.161</v>
      </c>
    </row>
    <row r="2682" ht="15.75" customHeight="1">
      <c r="A2682" s="15">
        <v>1700000.0</v>
      </c>
      <c r="B2682" s="16">
        <f t="shared" si="9"/>
        <v>648</v>
      </c>
      <c r="C2682" s="16">
        <f t="shared" si="1"/>
        <v>2390000</v>
      </c>
      <c r="D2682" s="16">
        <f t="shared" si="2"/>
        <v>2389352</v>
      </c>
      <c r="E2682" s="16">
        <f t="shared" si="3"/>
        <v>-3583380</v>
      </c>
      <c r="F2682" s="16">
        <f t="shared" si="4"/>
        <v>5974028</v>
      </c>
      <c r="G2682" s="16">
        <f t="shared" si="5"/>
        <v>-202565.1613</v>
      </c>
    </row>
    <row r="2683" ht="15.75" customHeight="1">
      <c r="A2683" s="15">
        <v>25.0</v>
      </c>
      <c r="B2683" s="16">
        <f t="shared" si="9"/>
        <v>648</v>
      </c>
      <c r="C2683" s="16">
        <f t="shared" si="1"/>
        <v>2395000</v>
      </c>
      <c r="D2683" s="16">
        <f t="shared" si="2"/>
        <v>2394352</v>
      </c>
      <c r="E2683" s="16">
        <f t="shared" si="3"/>
        <v>-3590880</v>
      </c>
      <c r="F2683" s="16">
        <f t="shared" si="4"/>
        <v>5986528</v>
      </c>
      <c r="G2683" s="16">
        <f t="shared" si="5"/>
        <v>-1902540.161</v>
      </c>
    </row>
    <row r="2684" ht="15.75" customHeight="1">
      <c r="A2684" s="15">
        <v>1200000.0</v>
      </c>
      <c r="B2684" s="16">
        <f t="shared" si="9"/>
        <v>648</v>
      </c>
      <c r="C2684" s="16">
        <f t="shared" si="1"/>
        <v>2400000</v>
      </c>
      <c r="D2684" s="16">
        <f t="shared" si="2"/>
        <v>2399352</v>
      </c>
      <c r="E2684" s="16">
        <f t="shared" si="3"/>
        <v>-3598380</v>
      </c>
      <c r="F2684" s="16">
        <f t="shared" si="4"/>
        <v>5999028</v>
      </c>
      <c r="G2684" s="16">
        <f t="shared" si="5"/>
        <v>-702565.1613</v>
      </c>
    </row>
    <row r="2685" ht="15.75" customHeight="1">
      <c r="A2685" s="15">
        <v>410.0</v>
      </c>
      <c r="B2685" s="16">
        <f t="shared" si="9"/>
        <v>648</v>
      </c>
      <c r="C2685" s="16">
        <f t="shared" si="1"/>
        <v>2400000</v>
      </c>
      <c r="D2685" s="16">
        <f t="shared" si="2"/>
        <v>2399352</v>
      </c>
      <c r="E2685" s="16">
        <f t="shared" si="3"/>
        <v>-3598380</v>
      </c>
      <c r="F2685" s="16">
        <f t="shared" si="4"/>
        <v>5999028</v>
      </c>
      <c r="G2685" s="16">
        <f t="shared" si="5"/>
        <v>-1902155.161</v>
      </c>
    </row>
    <row r="2686" ht="15.75" customHeight="1">
      <c r="A2686" s="15">
        <v>2500000.0</v>
      </c>
      <c r="B2686" s="16">
        <f t="shared" si="9"/>
        <v>648</v>
      </c>
      <c r="C2686" s="16">
        <f t="shared" si="1"/>
        <v>2400000</v>
      </c>
      <c r="D2686" s="16">
        <f t="shared" si="2"/>
        <v>2399352</v>
      </c>
      <c r="E2686" s="16">
        <f t="shared" si="3"/>
        <v>-3598380</v>
      </c>
      <c r="F2686" s="16">
        <f t="shared" si="4"/>
        <v>5999028</v>
      </c>
      <c r="G2686" s="16">
        <f t="shared" si="5"/>
        <v>597434.8387</v>
      </c>
    </row>
    <row r="2687" ht="15.75" customHeight="1">
      <c r="A2687" s="15">
        <v>750.0</v>
      </c>
      <c r="B2687" s="16">
        <f t="shared" si="9"/>
        <v>648</v>
      </c>
      <c r="C2687" s="16">
        <f t="shared" si="1"/>
        <v>2395000</v>
      </c>
      <c r="D2687" s="16">
        <f t="shared" si="2"/>
        <v>2394352</v>
      </c>
      <c r="E2687" s="16">
        <f t="shared" si="3"/>
        <v>-3590880</v>
      </c>
      <c r="F2687" s="16">
        <f t="shared" si="4"/>
        <v>5986528</v>
      </c>
      <c r="G2687" s="16">
        <f t="shared" si="5"/>
        <v>-1901815.161</v>
      </c>
    </row>
    <row r="2688" ht="15.75" customHeight="1">
      <c r="A2688" s="15">
        <v>1640000.0</v>
      </c>
      <c r="B2688" s="16">
        <f t="shared" si="9"/>
        <v>648</v>
      </c>
      <c r="C2688" s="16">
        <f t="shared" si="1"/>
        <v>2400000</v>
      </c>
      <c r="D2688" s="16">
        <f t="shared" si="2"/>
        <v>2399352</v>
      </c>
      <c r="E2688" s="16">
        <f t="shared" si="3"/>
        <v>-3598380</v>
      </c>
      <c r="F2688" s="16">
        <f t="shared" si="4"/>
        <v>5999028</v>
      </c>
      <c r="G2688" s="16">
        <f t="shared" si="5"/>
        <v>-262565.1613</v>
      </c>
    </row>
    <row r="2689" ht="15.75" customHeight="1">
      <c r="A2689" s="15">
        <v>1900000.0</v>
      </c>
      <c r="B2689" s="16">
        <f t="shared" si="9"/>
        <v>648</v>
      </c>
      <c r="C2689" s="16">
        <f t="shared" si="1"/>
        <v>2400000</v>
      </c>
      <c r="D2689" s="16">
        <f t="shared" si="2"/>
        <v>2399352</v>
      </c>
      <c r="E2689" s="16">
        <f t="shared" si="3"/>
        <v>-3598380</v>
      </c>
      <c r="F2689" s="16">
        <f t="shared" si="4"/>
        <v>5999028</v>
      </c>
      <c r="G2689" s="16">
        <f t="shared" si="5"/>
        <v>-2565.161336</v>
      </c>
    </row>
    <row r="2690" ht="15.75" customHeight="1">
      <c r="A2690" s="15">
        <v>1700000.0</v>
      </c>
      <c r="B2690" s="16">
        <f t="shared" si="9"/>
        <v>648</v>
      </c>
      <c r="C2690" s="16">
        <f t="shared" si="1"/>
        <v>2400000</v>
      </c>
      <c r="D2690" s="16">
        <f t="shared" si="2"/>
        <v>2399352</v>
      </c>
      <c r="E2690" s="16">
        <f t="shared" si="3"/>
        <v>-3598380</v>
      </c>
      <c r="F2690" s="16">
        <f t="shared" si="4"/>
        <v>5999028</v>
      </c>
      <c r="G2690" s="16">
        <f t="shared" si="5"/>
        <v>-202565.1613</v>
      </c>
    </row>
    <row r="2691" ht="15.75" customHeight="1">
      <c r="A2691" s="15">
        <v>1550000.0</v>
      </c>
      <c r="B2691" s="16">
        <f t="shared" si="9"/>
        <v>648</v>
      </c>
      <c r="C2691" s="16">
        <f t="shared" si="1"/>
        <v>2400000</v>
      </c>
      <c r="D2691" s="16">
        <f t="shared" si="2"/>
        <v>2399352</v>
      </c>
      <c r="E2691" s="16">
        <f t="shared" si="3"/>
        <v>-3598380</v>
      </c>
      <c r="F2691" s="16">
        <f t="shared" si="4"/>
        <v>5999028</v>
      </c>
      <c r="G2691" s="16">
        <f t="shared" si="5"/>
        <v>-352565.1613</v>
      </c>
    </row>
    <row r="2692" ht="15.75" customHeight="1">
      <c r="A2692" s="15">
        <v>3700000.0</v>
      </c>
      <c r="B2692" s="16">
        <f t="shared" si="9"/>
        <v>648</v>
      </c>
      <c r="C2692" s="16">
        <f t="shared" si="1"/>
        <v>2400000</v>
      </c>
      <c r="D2692" s="16">
        <f t="shared" si="2"/>
        <v>2399352</v>
      </c>
      <c r="E2692" s="16">
        <f t="shared" si="3"/>
        <v>-3598380</v>
      </c>
      <c r="F2692" s="16">
        <f t="shared" si="4"/>
        <v>5999028</v>
      </c>
      <c r="G2692" s="16">
        <f t="shared" si="5"/>
        <v>1797434.839</v>
      </c>
    </row>
    <row r="2693" ht="15.75" customHeight="1">
      <c r="A2693" s="15">
        <v>680.0</v>
      </c>
      <c r="B2693" s="16">
        <f t="shared" si="9"/>
        <v>647.25</v>
      </c>
      <c r="C2693" s="16">
        <f t="shared" si="1"/>
        <v>2400000</v>
      </c>
      <c r="D2693" s="16">
        <f t="shared" si="2"/>
        <v>2399352.75</v>
      </c>
      <c r="E2693" s="16">
        <f t="shared" si="3"/>
        <v>-3598381.875</v>
      </c>
      <c r="F2693" s="16">
        <f t="shared" si="4"/>
        <v>5999029.125</v>
      </c>
      <c r="G2693" s="16">
        <f t="shared" si="5"/>
        <v>-1901885.161</v>
      </c>
    </row>
    <row r="2694" ht="15.75" customHeight="1">
      <c r="A2694" s="15">
        <v>400.0</v>
      </c>
      <c r="B2694" s="16">
        <f t="shared" si="9"/>
        <v>646.5</v>
      </c>
      <c r="C2694" s="16">
        <f t="shared" si="1"/>
        <v>2400000</v>
      </c>
      <c r="D2694" s="16">
        <f t="shared" si="2"/>
        <v>2399353.5</v>
      </c>
      <c r="E2694" s="16">
        <f t="shared" si="3"/>
        <v>-3598383.75</v>
      </c>
      <c r="F2694" s="16">
        <f t="shared" si="4"/>
        <v>5999030.25</v>
      </c>
      <c r="G2694" s="16">
        <f t="shared" si="5"/>
        <v>-1902165.161</v>
      </c>
    </row>
    <row r="2695" ht="15.75" customHeight="1">
      <c r="A2695" s="15">
        <v>330.0</v>
      </c>
      <c r="B2695" s="16">
        <f t="shared" si="9"/>
        <v>648</v>
      </c>
      <c r="C2695" s="16">
        <f t="shared" si="1"/>
        <v>2400000</v>
      </c>
      <c r="D2695" s="16">
        <f t="shared" si="2"/>
        <v>2399352</v>
      </c>
      <c r="E2695" s="16">
        <f t="shared" si="3"/>
        <v>-3598380</v>
      </c>
      <c r="F2695" s="16">
        <f t="shared" si="4"/>
        <v>5999028</v>
      </c>
      <c r="G2695" s="16">
        <f t="shared" si="5"/>
        <v>-1902235.161</v>
      </c>
    </row>
    <row r="2696" ht="15.75" customHeight="1">
      <c r="A2696" s="15">
        <v>1720000.0</v>
      </c>
      <c r="B2696" s="16">
        <f t="shared" si="9"/>
        <v>648</v>
      </c>
      <c r="C2696" s="16">
        <f t="shared" si="1"/>
        <v>2400000</v>
      </c>
      <c r="D2696" s="16">
        <f t="shared" si="2"/>
        <v>2399352</v>
      </c>
      <c r="E2696" s="16">
        <f t="shared" si="3"/>
        <v>-3598380</v>
      </c>
      <c r="F2696" s="16">
        <f t="shared" si="4"/>
        <v>5999028</v>
      </c>
      <c r="G2696" s="16">
        <f t="shared" si="5"/>
        <v>-182565.1613</v>
      </c>
    </row>
    <row r="2697" ht="15.75" customHeight="1">
      <c r="A2697" s="15">
        <v>2200000.0</v>
      </c>
      <c r="B2697" s="16">
        <f t="shared" si="9"/>
        <v>648</v>
      </c>
      <c r="C2697" s="16">
        <f t="shared" si="1"/>
        <v>2400000</v>
      </c>
      <c r="D2697" s="16">
        <f t="shared" si="2"/>
        <v>2399352</v>
      </c>
      <c r="E2697" s="16">
        <f t="shared" si="3"/>
        <v>-3598380</v>
      </c>
      <c r="F2697" s="16">
        <f t="shared" si="4"/>
        <v>5999028</v>
      </c>
      <c r="G2697" s="16">
        <f t="shared" si="5"/>
        <v>297434.8387</v>
      </c>
    </row>
    <row r="2698" ht="15.75" customHeight="1">
      <c r="A2698" s="15">
        <v>7172300.0</v>
      </c>
      <c r="B2698" s="16">
        <f t="shared" si="9"/>
        <v>648</v>
      </c>
      <c r="C2698" s="16">
        <f t="shared" si="1"/>
        <v>2400000</v>
      </c>
      <c r="D2698" s="16">
        <f t="shared" si="2"/>
        <v>2399352</v>
      </c>
      <c r="E2698" s="16">
        <f t="shared" si="3"/>
        <v>-3598380</v>
      </c>
      <c r="F2698" s="16">
        <f t="shared" si="4"/>
        <v>5999028</v>
      </c>
      <c r="G2698" s="16">
        <f t="shared" si="5"/>
        <v>5269734.839</v>
      </c>
    </row>
    <row r="2699" ht="15.75" customHeight="1">
      <c r="A2699" s="15">
        <v>1250000.0</v>
      </c>
      <c r="B2699" s="16">
        <f t="shared" si="9"/>
        <v>648</v>
      </c>
      <c r="C2699" s="16">
        <f t="shared" si="1"/>
        <v>2400000</v>
      </c>
      <c r="D2699" s="16">
        <f t="shared" si="2"/>
        <v>2399352</v>
      </c>
      <c r="E2699" s="16">
        <f t="shared" si="3"/>
        <v>-3598380</v>
      </c>
      <c r="F2699" s="16">
        <f t="shared" si="4"/>
        <v>5999028</v>
      </c>
      <c r="G2699" s="16">
        <f t="shared" si="5"/>
        <v>-652565.1613</v>
      </c>
    </row>
    <row r="2700" ht="15.75" customHeight="1">
      <c r="A2700" s="15">
        <v>1000000.0</v>
      </c>
      <c r="B2700" s="16">
        <f t="shared" si="9"/>
        <v>648</v>
      </c>
      <c r="C2700" s="16">
        <f t="shared" si="1"/>
        <v>2400000</v>
      </c>
      <c r="D2700" s="16">
        <f t="shared" si="2"/>
        <v>2399352</v>
      </c>
      <c r="E2700" s="16">
        <f t="shared" si="3"/>
        <v>-3598380</v>
      </c>
      <c r="F2700" s="16">
        <f t="shared" si="4"/>
        <v>5999028</v>
      </c>
      <c r="G2700" s="16">
        <f t="shared" si="5"/>
        <v>-902565.1613</v>
      </c>
    </row>
    <row r="2701" ht="15.75" customHeight="1">
      <c r="A2701" s="15">
        <v>900.0</v>
      </c>
      <c r="B2701" s="16">
        <f t="shared" si="9"/>
        <v>647.25</v>
      </c>
      <c r="C2701" s="16">
        <f t="shared" si="1"/>
        <v>2400000</v>
      </c>
      <c r="D2701" s="16">
        <f t="shared" si="2"/>
        <v>2399352.75</v>
      </c>
      <c r="E2701" s="16">
        <f t="shared" si="3"/>
        <v>-3598381.875</v>
      </c>
      <c r="F2701" s="16">
        <f t="shared" si="4"/>
        <v>5999029.125</v>
      </c>
      <c r="G2701" s="16">
        <f t="shared" si="5"/>
        <v>-1901665.161</v>
      </c>
    </row>
    <row r="2702" ht="15.75" customHeight="1">
      <c r="A2702" s="15">
        <v>1180000.0</v>
      </c>
      <c r="B2702" s="16">
        <f t="shared" si="9"/>
        <v>646.5</v>
      </c>
      <c r="C2702" s="16">
        <f t="shared" si="1"/>
        <v>2400000</v>
      </c>
      <c r="D2702" s="16">
        <f t="shared" si="2"/>
        <v>2399353.5</v>
      </c>
      <c r="E2702" s="16">
        <f t="shared" si="3"/>
        <v>-3598383.75</v>
      </c>
      <c r="F2702" s="16">
        <f t="shared" si="4"/>
        <v>5999030.25</v>
      </c>
      <c r="G2702" s="16">
        <f t="shared" si="5"/>
        <v>-722565.1613</v>
      </c>
    </row>
    <row r="2703" ht="15.75" customHeight="1">
      <c r="A2703" s="15">
        <v>1060000.0</v>
      </c>
      <c r="B2703" s="16">
        <f t="shared" si="9"/>
        <v>645.75</v>
      </c>
      <c r="C2703" s="16">
        <f t="shared" si="1"/>
        <v>2400000</v>
      </c>
      <c r="D2703" s="16">
        <f t="shared" si="2"/>
        <v>2399354.25</v>
      </c>
      <c r="E2703" s="16">
        <f t="shared" si="3"/>
        <v>-3598385.625</v>
      </c>
      <c r="F2703" s="16">
        <f t="shared" si="4"/>
        <v>5999031.375</v>
      </c>
      <c r="G2703" s="16">
        <f t="shared" si="5"/>
        <v>-842565.1613</v>
      </c>
    </row>
    <row r="2704" ht="15.75" customHeight="1">
      <c r="A2704" s="15">
        <v>656.0</v>
      </c>
      <c r="B2704" s="16">
        <f t="shared" si="9"/>
        <v>645</v>
      </c>
      <c r="C2704" s="16">
        <f t="shared" si="1"/>
        <v>2400000</v>
      </c>
      <c r="D2704" s="16">
        <f t="shared" si="2"/>
        <v>2399355</v>
      </c>
      <c r="E2704" s="16">
        <f t="shared" si="3"/>
        <v>-3598387.5</v>
      </c>
      <c r="F2704" s="16">
        <f t="shared" si="4"/>
        <v>5999032.5</v>
      </c>
      <c r="G2704" s="16">
        <f t="shared" si="5"/>
        <v>-1901909.161</v>
      </c>
    </row>
    <row r="2705" ht="15.75" customHeight="1">
      <c r="A2705" s="15">
        <v>1350000.0</v>
      </c>
      <c r="B2705" s="16">
        <f t="shared" si="9"/>
        <v>645</v>
      </c>
      <c r="C2705" s="16">
        <f t="shared" si="1"/>
        <v>2400000</v>
      </c>
      <c r="D2705" s="16">
        <f t="shared" si="2"/>
        <v>2399355</v>
      </c>
      <c r="E2705" s="16">
        <f t="shared" si="3"/>
        <v>-3598387.5</v>
      </c>
      <c r="F2705" s="16">
        <f t="shared" si="4"/>
        <v>5999032.5</v>
      </c>
      <c r="G2705" s="16">
        <f t="shared" si="5"/>
        <v>-552565.1613</v>
      </c>
    </row>
    <row r="2706" ht="15.75" customHeight="1">
      <c r="A2706" s="15">
        <v>1290000.0</v>
      </c>
      <c r="B2706" s="16">
        <f t="shared" si="9"/>
        <v>645</v>
      </c>
      <c r="C2706" s="16">
        <f t="shared" si="1"/>
        <v>2400000</v>
      </c>
      <c r="D2706" s="16">
        <f t="shared" si="2"/>
        <v>2399355</v>
      </c>
      <c r="E2706" s="16">
        <f t="shared" si="3"/>
        <v>-3598387.5</v>
      </c>
      <c r="F2706" s="16">
        <f t="shared" si="4"/>
        <v>5999032.5</v>
      </c>
      <c r="G2706" s="16">
        <f t="shared" si="5"/>
        <v>-612565.1613</v>
      </c>
    </row>
    <row r="2707" ht="15.75" customHeight="1">
      <c r="A2707" s="15">
        <v>1100000.0</v>
      </c>
      <c r="B2707" s="16">
        <f t="shared" si="9"/>
        <v>645</v>
      </c>
      <c r="C2707" s="16">
        <f t="shared" si="1"/>
        <v>2400000</v>
      </c>
      <c r="D2707" s="16">
        <f t="shared" si="2"/>
        <v>2399355</v>
      </c>
      <c r="E2707" s="16">
        <f t="shared" si="3"/>
        <v>-3598387.5</v>
      </c>
      <c r="F2707" s="16">
        <f t="shared" si="4"/>
        <v>5999032.5</v>
      </c>
      <c r="G2707" s="16">
        <f t="shared" si="5"/>
        <v>-802565.1613</v>
      </c>
    </row>
    <row r="2708" ht="15.75" customHeight="1">
      <c r="A2708" s="15">
        <v>1400000.0</v>
      </c>
      <c r="B2708" s="16">
        <f t="shared" si="9"/>
        <v>645</v>
      </c>
      <c r="C2708" s="16">
        <f t="shared" si="1"/>
        <v>2400000</v>
      </c>
      <c r="D2708" s="16">
        <f t="shared" si="2"/>
        <v>2399355</v>
      </c>
      <c r="E2708" s="16">
        <f t="shared" si="3"/>
        <v>-3598387.5</v>
      </c>
      <c r="F2708" s="16">
        <f t="shared" si="4"/>
        <v>5999032.5</v>
      </c>
      <c r="G2708" s="16">
        <f t="shared" si="5"/>
        <v>-502565.1613</v>
      </c>
    </row>
    <row r="2709" ht="15.75" customHeight="1">
      <c r="A2709" s="15">
        <v>1280000.0</v>
      </c>
      <c r="B2709" s="16">
        <f t="shared" si="9"/>
        <v>643.75</v>
      </c>
      <c r="C2709" s="16">
        <f t="shared" si="1"/>
        <v>2400000</v>
      </c>
      <c r="D2709" s="16">
        <f t="shared" si="2"/>
        <v>2399356.25</v>
      </c>
      <c r="E2709" s="16">
        <f t="shared" si="3"/>
        <v>-3598390.625</v>
      </c>
      <c r="F2709" s="16">
        <f t="shared" si="4"/>
        <v>5999034.375</v>
      </c>
      <c r="G2709" s="16">
        <f t="shared" si="5"/>
        <v>-622565.1613</v>
      </c>
    </row>
    <row r="2710" ht="15.75" customHeight="1">
      <c r="A2710" s="15">
        <v>1090000.0</v>
      </c>
      <c r="B2710" s="16">
        <f t="shared" si="9"/>
        <v>642.5</v>
      </c>
      <c r="C2710" s="16">
        <f t="shared" si="1"/>
        <v>2400000</v>
      </c>
      <c r="D2710" s="16">
        <f t="shared" si="2"/>
        <v>2399357.5</v>
      </c>
      <c r="E2710" s="16">
        <f t="shared" si="3"/>
        <v>-3598393.75</v>
      </c>
      <c r="F2710" s="16">
        <f t="shared" si="4"/>
        <v>5999036.25</v>
      </c>
      <c r="G2710" s="16">
        <f t="shared" si="5"/>
        <v>-812565.1613</v>
      </c>
    </row>
    <row r="2711" ht="15.75" customHeight="1">
      <c r="A2711" s="15">
        <v>1400000.0</v>
      </c>
      <c r="B2711" s="16">
        <f t="shared" si="9"/>
        <v>641.25</v>
      </c>
      <c r="C2711" s="16">
        <f t="shared" si="1"/>
        <v>2400000</v>
      </c>
      <c r="D2711" s="16">
        <f t="shared" si="2"/>
        <v>2399358.75</v>
      </c>
      <c r="E2711" s="16">
        <f t="shared" si="3"/>
        <v>-3598396.875</v>
      </c>
      <c r="F2711" s="16">
        <f t="shared" si="4"/>
        <v>5999038.125</v>
      </c>
      <c r="G2711" s="16">
        <f t="shared" si="5"/>
        <v>-502565.1613</v>
      </c>
    </row>
    <row r="2712" ht="15.75" customHeight="1">
      <c r="A2712" s="15">
        <v>700.0</v>
      </c>
      <c r="B2712" s="16">
        <f t="shared" si="9"/>
        <v>640</v>
      </c>
      <c r="C2712" s="16">
        <f t="shared" si="1"/>
        <v>2400000</v>
      </c>
      <c r="D2712" s="16">
        <f t="shared" si="2"/>
        <v>2399360</v>
      </c>
      <c r="E2712" s="16">
        <f t="shared" si="3"/>
        <v>-3598400</v>
      </c>
      <c r="F2712" s="16">
        <f t="shared" si="4"/>
        <v>5999040</v>
      </c>
      <c r="G2712" s="16">
        <f t="shared" si="5"/>
        <v>-1901865.161</v>
      </c>
    </row>
    <row r="2713" ht="15.75" customHeight="1">
      <c r="A2713" s="15">
        <v>1100000.0</v>
      </c>
      <c r="B2713" s="16">
        <f t="shared" si="9"/>
        <v>640</v>
      </c>
      <c r="C2713" s="16">
        <f t="shared" si="1"/>
        <v>2400000</v>
      </c>
      <c r="D2713" s="16">
        <f t="shared" si="2"/>
        <v>2399360</v>
      </c>
      <c r="E2713" s="16">
        <f t="shared" si="3"/>
        <v>-3598400</v>
      </c>
      <c r="F2713" s="16">
        <f t="shared" si="4"/>
        <v>5999040</v>
      </c>
      <c r="G2713" s="16">
        <f t="shared" si="5"/>
        <v>-802565.1613</v>
      </c>
    </row>
    <row r="2714" ht="15.75" customHeight="1">
      <c r="A2714" s="15">
        <v>900.0</v>
      </c>
      <c r="B2714" s="16">
        <f t="shared" si="9"/>
        <v>640</v>
      </c>
      <c r="C2714" s="16">
        <f t="shared" si="1"/>
        <v>2400000</v>
      </c>
      <c r="D2714" s="16">
        <f t="shared" si="2"/>
        <v>2399360</v>
      </c>
      <c r="E2714" s="16">
        <f t="shared" si="3"/>
        <v>-3598400</v>
      </c>
      <c r="F2714" s="16">
        <f t="shared" si="4"/>
        <v>5999040</v>
      </c>
      <c r="G2714" s="16">
        <f t="shared" si="5"/>
        <v>-1901665.161</v>
      </c>
    </row>
    <row r="2715" ht="15.75" customHeight="1">
      <c r="A2715" s="15">
        <v>1200000.0</v>
      </c>
      <c r="B2715" s="16">
        <f t="shared" si="9"/>
        <v>640</v>
      </c>
      <c r="C2715" s="16">
        <f t="shared" si="1"/>
        <v>2400000</v>
      </c>
      <c r="D2715" s="16">
        <f t="shared" si="2"/>
        <v>2399360</v>
      </c>
      <c r="E2715" s="16">
        <f t="shared" si="3"/>
        <v>-3598400</v>
      </c>
      <c r="F2715" s="16">
        <f t="shared" si="4"/>
        <v>5999040</v>
      </c>
      <c r="G2715" s="16">
        <f t="shared" si="5"/>
        <v>-702565.1613</v>
      </c>
    </row>
    <row r="2716" ht="15.75" customHeight="1">
      <c r="A2716" s="15">
        <v>1300000.0</v>
      </c>
      <c r="B2716" s="16">
        <f t="shared" si="9"/>
        <v>640</v>
      </c>
      <c r="C2716" s="16">
        <f t="shared" si="1"/>
        <v>2400000</v>
      </c>
      <c r="D2716" s="16">
        <f t="shared" si="2"/>
        <v>2399360</v>
      </c>
      <c r="E2716" s="16">
        <f t="shared" si="3"/>
        <v>-3598400</v>
      </c>
      <c r="F2716" s="16">
        <f t="shared" si="4"/>
        <v>5999040</v>
      </c>
      <c r="G2716" s="16">
        <f t="shared" si="5"/>
        <v>-602565.1613</v>
      </c>
    </row>
    <row r="2717" ht="15.75" customHeight="1">
      <c r="A2717" s="15">
        <v>860.0</v>
      </c>
      <c r="B2717" s="16">
        <f t="shared" si="9"/>
        <v>640</v>
      </c>
      <c r="C2717" s="16">
        <f t="shared" si="1"/>
        <v>2400000</v>
      </c>
      <c r="D2717" s="16">
        <f t="shared" si="2"/>
        <v>2399360</v>
      </c>
      <c r="E2717" s="16">
        <f t="shared" si="3"/>
        <v>-3598400</v>
      </c>
      <c r="F2717" s="16">
        <f t="shared" si="4"/>
        <v>5999040</v>
      </c>
      <c r="G2717" s="16">
        <f t="shared" si="5"/>
        <v>-1901705.161</v>
      </c>
    </row>
    <row r="2718" ht="15.75" customHeight="1">
      <c r="A2718" s="15">
        <v>860.0</v>
      </c>
      <c r="B2718" s="16">
        <f t="shared" si="9"/>
        <v>640</v>
      </c>
      <c r="C2718" s="16">
        <f t="shared" si="1"/>
        <v>2400000</v>
      </c>
      <c r="D2718" s="16">
        <f t="shared" si="2"/>
        <v>2399360</v>
      </c>
      <c r="E2718" s="16">
        <f t="shared" si="3"/>
        <v>-3598400</v>
      </c>
      <c r="F2718" s="16">
        <f t="shared" si="4"/>
        <v>5999040</v>
      </c>
      <c r="G2718" s="16">
        <f t="shared" si="5"/>
        <v>-1901705.161</v>
      </c>
    </row>
    <row r="2719" ht="15.75" customHeight="1">
      <c r="A2719" s="15">
        <v>1100000.0</v>
      </c>
      <c r="B2719" s="16">
        <f t="shared" si="9"/>
        <v>640</v>
      </c>
      <c r="C2719" s="16">
        <f t="shared" si="1"/>
        <v>2400000</v>
      </c>
      <c r="D2719" s="16">
        <f t="shared" si="2"/>
        <v>2399360</v>
      </c>
      <c r="E2719" s="16">
        <f t="shared" si="3"/>
        <v>-3598400</v>
      </c>
      <c r="F2719" s="16">
        <f t="shared" si="4"/>
        <v>5999040</v>
      </c>
      <c r="G2719" s="16">
        <f t="shared" si="5"/>
        <v>-802565.1613</v>
      </c>
    </row>
    <row r="2720" ht="15.75" customHeight="1">
      <c r="A2720" s="15">
        <v>860.0</v>
      </c>
      <c r="B2720" s="16">
        <f t="shared" si="9"/>
        <v>640</v>
      </c>
      <c r="C2720" s="16">
        <f t="shared" si="1"/>
        <v>2400000</v>
      </c>
      <c r="D2720" s="16">
        <f t="shared" si="2"/>
        <v>2399360</v>
      </c>
      <c r="E2720" s="16">
        <f t="shared" si="3"/>
        <v>-3598400</v>
      </c>
      <c r="F2720" s="16">
        <f t="shared" si="4"/>
        <v>5999040</v>
      </c>
      <c r="G2720" s="16">
        <f t="shared" si="5"/>
        <v>-1901705.161</v>
      </c>
    </row>
    <row r="2721" ht="15.75" customHeight="1">
      <c r="A2721" s="15">
        <v>6450000.0</v>
      </c>
      <c r="B2721" s="16">
        <f t="shared" si="9"/>
        <v>640</v>
      </c>
      <c r="C2721" s="16">
        <f t="shared" si="1"/>
        <v>2400000</v>
      </c>
      <c r="D2721" s="16">
        <f t="shared" si="2"/>
        <v>2399360</v>
      </c>
      <c r="E2721" s="16">
        <f t="shared" si="3"/>
        <v>-3598400</v>
      </c>
      <c r="F2721" s="16">
        <f t="shared" si="4"/>
        <v>5999040</v>
      </c>
      <c r="G2721" s="16">
        <f t="shared" si="5"/>
        <v>4547434.839</v>
      </c>
    </row>
    <row r="2722" ht="15.75" customHeight="1">
      <c r="A2722" s="15">
        <v>435.0</v>
      </c>
      <c r="B2722" s="16">
        <f t="shared" si="9"/>
        <v>640</v>
      </c>
      <c r="C2722" s="16">
        <f t="shared" si="1"/>
        <v>2400000</v>
      </c>
      <c r="D2722" s="16">
        <f t="shared" si="2"/>
        <v>2399360</v>
      </c>
      <c r="E2722" s="16">
        <f t="shared" si="3"/>
        <v>-3598400</v>
      </c>
      <c r="F2722" s="16">
        <f t="shared" si="4"/>
        <v>5999040</v>
      </c>
      <c r="G2722" s="16">
        <f t="shared" si="5"/>
        <v>-1902130.161</v>
      </c>
    </row>
    <row r="2723" ht="15.75" customHeight="1">
      <c r="A2723" s="15">
        <v>1.2E7</v>
      </c>
      <c r="B2723" s="16">
        <f t="shared" si="9"/>
        <v>640</v>
      </c>
      <c r="C2723" s="16">
        <f t="shared" si="1"/>
        <v>2400000</v>
      </c>
      <c r="D2723" s="16">
        <f t="shared" si="2"/>
        <v>2399360</v>
      </c>
      <c r="E2723" s="16">
        <f t="shared" si="3"/>
        <v>-3598400</v>
      </c>
      <c r="F2723" s="16">
        <f t="shared" si="4"/>
        <v>5999040</v>
      </c>
      <c r="G2723" s="16">
        <f t="shared" si="5"/>
        <v>10097434.84</v>
      </c>
    </row>
    <row r="2724" ht="15.75" customHeight="1">
      <c r="A2724" s="15">
        <v>690.0</v>
      </c>
      <c r="B2724" s="16">
        <f t="shared" si="9"/>
        <v>640</v>
      </c>
      <c r="C2724" s="16">
        <f t="shared" si="1"/>
        <v>2400000</v>
      </c>
      <c r="D2724" s="16">
        <f t="shared" si="2"/>
        <v>2399360</v>
      </c>
      <c r="E2724" s="16">
        <f t="shared" si="3"/>
        <v>-3598400</v>
      </c>
      <c r="F2724" s="16">
        <f t="shared" si="4"/>
        <v>5999040</v>
      </c>
      <c r="G2724" s="16">
        <f t="shared" si="5"/>
        <v>-1901875.161</v>
      </c>
    </row>
    <row r="2725" ht="15.75" customHeight="1">
      <c r="A2725" s="15">
        <v>680.0</v>
      </c>
      <c r="B2725" s="16">
        <f t="shared" si="9"/>
        <v>640</v>
      </c>
      <c r="C2725" s="16">
        <f t="shared" si="1"/>
        <v>2400000</v>
      </c>
      <c r="D2725" s="16">
        <f t="shared" si="2"/>
        <v>2399360</v>
      </c>
      <c r="E2725" s="16">
        <f t="shared" si="3"/>
        <v>-3598400</v>
      </c>
      <c r="F2725" s="16">
        <f t="shared" si="4"/>
        <v>5999040</v>
      </c>
      <c r="G2725" s="16">
        <f t="shared" si="5"/>
        <v>-1901885.161</v>
      </c>
    </row>
    <row r="2726" ht="15.75" customHeight="1">
      <c r="A2726" s="15">
        <v>1.1E7</v>
      </c>
      <c r="B2726" s="16">
        <f t="shared" si="9"/>
        <v>640</v>
      </c>
      <c r="C2726" s="16">
        <f t="shared" si="1"/>
        <v>2400000</v>
      </c>
      <c r="D2726" s="16">
        <f t="shared" si="2"/>
        <v>2399360</v>
      </c>
      <c r="E2726" s="16">
        <f t="shared" si="3"/>
        <v>-3598400</v>
      </c>
      <c r="F2726" s="16">
        <f t="shared" si="4"/>
        <v>5999040</v>
      </c>
      <c r="G2726" s="16">
        <f t="shared" si="5"/>
        <v>9097434.839</v>
      </c>
    </row>
    <row r="2727" ht="15.75" customHeight="1">
      <c r="A2727" s="15">
        <v>4900000.0</v>
      </c>
      <c r="B2727" s="16">
        <f t="shared" si="9"/>
        <v>640</v>
      </c>
      <c r="C2727" s="16">
        <f t="shared" si="1"/>
        <v>2400000</v>
      </c>
      <c r="D2727" s="16">
        <f t="shared" si="2"/>
        <v>2399360</v>
      </c>
      <c r="E2727" s="16">
        <f t="shared" si="3"/>
        <v>-3598400</v>
      </c>
      <c r="F2727" s="16">
        <f t="shared" si="4"/>
        <v>5999040</v>
      </c>
      <c r="G2727" s="16">
        <f t="shared" si="5"/>
        <v>2997434.839</v>
      </c>
    </row>
    <row r="2728" ht="15.75" customHeight="1">
      <c r="A2728" s="15">
        <v>460.0</v>
      </c>
      <c r="B2728" s="16">
        <f t="shared" si="9"/>
        <v>640</v>
      </c>
      <c r="C2728" s="16">
        <f t="shared" si="1"/>
        <v>2400000</v>
      </c>
      <c r="D2728" s="16">
        <f t="shared" si="2"/>
        <v>2399360</v>
      </c>
      <c r="E2728" s="16">
        <f t="shared" si="3"/>
        <v>-3598400</v>
      </c>
      <c r="F2728" s="16">
        <f t="shared" si="4"/>
        <v>5999040</v>
      </c>
      <c r="G2728" s="16">
        <f t="shared" si="5"/>
        <v>-1902105.161</v>
      </c>
    </row>
    <row r="2729" ht="15.75" customHeight="1">
      <c r="A2729" s="15">
        <v>1100000.0</v>
      </c>
      <c r="B2729" s="16">
        <f t="shared" si="9"/>
        <v>640</v>
      </c>
      <c r="C2729" s="16">
        <f t="shared" si="1"/>
        <v>2400000</v>
      </c>
      <c r="D2729" s="16">
        <f t="shared" si="2"/>
        <v>2399360</v>
      </c>
      <c r="E2729" s="16">
        <f t="shared" si="3"/>
        <v>-3598400</v>
      </c>
      <c r="F2729" s="16">
        <f t="shared" si="4"/>
        <v>5999040</v>
      </c>
      <c r="G2729" s="16">
        <f t="shared" si="5"/>
        <v>-802565.1613</v>
      </c>
    </row>
    <row r="2730" ht="15.75" customHeight="1">
      <c r="A2730" s="15">
        <v>1033000.0</v>
      </c>
      <c r="B2730" s="16">
        <f t="shared" si="9"/>
        <v>640</v>
      </c>
      <c r="C2730" s="16">
        <f t="shared" si="1"/>
        <v>2400000</v>
      </c>
      <c r="D2730" s="16">
        <f t="shared" si="2"/>
        <v>2399360</v>
      </c>
      <c r="E2730" s="16">
        <f t="shared" si="3"/>
        <v>-3598400</v>
      </c>
      <c r="F2730" s="16">
        <f t="shared" si="4"/>
        <v>5999040</v>
      </c>
      <c r="G2730" s="16">
        <f t="shared" si="5"/>
        <v>-869565.1613</v>
      </c>
    </row>
    <row r="2731" ht="15.75" customHeight="1">
      <c r="A2731" s="15">
        <v>1000000.0</v>
      </c>
      <c r="B2731" s="16">
        <f t="shared" si="9"/>
        <v>640</v>
      </c>
      <c r="C2731" s="16">
        <f t="shared" si="1"/>
        <v>2400000</v>
      </c>
      <c r="D2731" s="16">
        <f t="shared" si="2"/>
        <v>2399360</v>
      </c>
      <c r="E2731" s="16">
        <f t="shared" si="3"/>
        <v>-3598400</v>
      </c>
      <c r="F2731" s="16">
        <f t="shared" si="4"/>
        <v>5999040</v>
      </c>
      <c r="G2731" s="16">
        <f t="shared" si="5"/>
        <v>-902565.1613</v>
      </c>
    </row>
    <row r="2732" ht="15.75" customHeight="1">
      <c r="A2732" s="15">
        <v>1.19E7</v>
      </c>
      <c r="B2732" s="16">
        <f t="shared" si="9"/>
        <v>640</v>
      </c>
      <c r="C2732" s="16">
        <f t="shared" si="1"/>
        <v>2400000</v>
      </c>
      <c r="D2732" s="16">
        <f t="shared" si="2"/>
        <v>2399360</v>
      </c>
      <c r="E2732" s="16">
        <f t="shared" si="3"/>
        <v>-3598400</v>
      </c>
      <c r="F2732" s="16">
        <f t="shared" si="4"/>
        <v>5999040</v>
      </c>
      <c r="G2732" s="16">
        <f t="shared" si="5"/>
        <v>9997434.839</v>
      </c>
    </row>
    <row r="2733" ht="15.75" customHeight="1">
      <c r="A2733" s="15">
        <v>820.0</v>
      </c>
      <c r="B2733" s="16">
        <f t="shared" si="9"/>
        <v>640</v>
      </c>
      <c r="C2733" s="16">
        <f t="shared" si="1"/>
        <v>2400000</v>
      </c>
      <c r="D2733" s="16">
        <f t="shared" si="2"/>
        <v>2399360</v>
      </c>
      <c r="E2733" s="16">
        <f t="shared" si="3"/>
        <v>-3598400</v>
      </c>
      <c r="F2733" s="16">
        <f t="shared" si="4"/>
        <v>5999040</v>
      </c>
      <c r="G2733" s="16">
        <f t="shared" si="5"/>
        <v>-1901745.161</v>
      </c>
    </row>
    <row r="2734" ht="15.75" customHeight="1">
      <c r="A2734" s="15">
        <v>1000000.0</v>
      </c>
      <c r="B2734" s="16">
        <f t="shared" si="9"/>
        <v>640</v>
      </c>
      <c r="C2734" s="16">
        <f t="shared" si="1"/>
        <v>2400000</v>
      </c>
      <c r="D2734" s="16">
        <f t="shared" si="2"/>
        <v>2399360</v>
      </c>
      <c r="E2734" s="16">
        <f t="shared" si="3"/>
        <v>-3598400</v>
      </c>
      <c r="F2734" s="16">
        <f t="shared" si="4"/>
        <v>5999040</v>
      </c>
      <c r="G2734" s="16">
        <f t="shared" si="5"/>
        <v>-902565.1613</v>
      </c>
    </row>
    <row r="2735" ht="15.75" customHeight="1">
      <c r="A2735" s="15">
        <v>1600000.0</v>
      </c>
      <c r="B2735" s="16">
        <f t="shared" si="9"/>
        <v>640</v>
      </c>
      <c r="C2735" s="16">
        <f t="shared" si="1"/>
        <v>2400000</v>
      </c>
      <c r="D2735" s="16">
        <f t="shared" si="2"/>
        <v>2399360</v>
      </c>
      <c r="E2735" s="16">
        <f t="shared" si="3"/>
        <v>-3598400</v>
      </c>
      <c r="F2735" s="16">
        <f t="shared" si="4"/>
        <v>5999040</v>
      </c>
      <c r="G2735" s="16">
        <f t="shared" si="5"/>
        <v>-302565.1613</v>
      </c>
    </row>
    <row r="2736" ht="15.75" customHeight="1">
      <c r="A2736" s="15">
        <v>615.0</v>
      </c>
      <c r="B2736" s="16">
        <f t="shared" si="9"/>
        <v>640</v>
      </c>
      <c r="C2736" s="16">
        <f t="shared" si="1"/>
        <v>2400000</v>
      </c>
      <c r="D2736" s="16">
        <f t="shared" si="2"/>
        <v>2399360</v>
      </c>
      <c r="E2736" s="16">
        <f t="shared" si="3"/>
        <v>-3598400</v>
      </c>
      <c r="F2736" s="16">
        <f t="shared" si="4"/>
        <v>5999040</v>
      </c>
      <c r="G2736" s="16">
        <f t="shared" si="5"/>
        <v>-1901950.161</v>
      </c>
    </row>
    <row r="2737" ht="15.75" customHeight="1">
      <c r="A2737" s="15">
        <v>2380000.0</v>
      </c>
      <c r="B2737" s="16">
        <f t="shared" si="9"/>
        <v>640</v>
      </c>
      <c r="C2737" s="16">
        <f t="shared" si="1"/>
        <v>2400000</v>
      </c>
      <c r="D2737" s="16">
        <f t="shared" si="2"/>
        <v>2399360</v>
      </c>
      <c r="E2737" s="16">
        <f t="shared" si="3"/>
        <v>-3598400</v>
      </c>
      <c r="F2737" s="16">
        <f t="shared" si="4"/>
        <v>5999040</v>
      </c>
      <c r="G2737" s="16">
        <f t="shared" si="5"/>
        <v>477434.8387</v>
      </c>
    </row>
    <row r="2738" ht="15.75" customHeight="1">
      <c r="A2738" s="15">
        <v>4500000.0</v>
      </c>
      <c r="B2738" s="16">
        <f t="shared" si="9"/>
        <v>640</v>
      </c>
      <c r="C2738" s="16">
        <f t="shared" si="1"/>
        <v>2400000</v>
      </c>
      <c r="D2738" s="16">
        <f t="shared" si="2"/>
        <v>2399360</v>
      </c>
      <c r="E2738" s="16">
        <f t="shared" si="3"/>
        <v>-3598400</v>
      </c>
      <c r="F2738" s="16">
        <f t="shared" si="4"/>
        <v>5999040</v>
      </c>
      <c r="G2738" s="16">
        <f t="shared" si="5"/>
        <v>2597434.839</v>
      </c>
    </row>
    <row r="2739" ht="15.75" customHeight="1">
      <c r="A2739" s="15">
        <v>900.0</v>
      </c>
      <c r="B2739" s="16">
        <f t="shared" si="9"/>
        <v>640</v>
      </c>
      <c r="C2739" s="16">
        <f t="shared" si="1"/>
        <v>2400000</v>
      </c>
      <c r="D2739" s="16">
        <f t="shared" si="2"/>
        <v>2399360</v>
      </c>
      <c r="E2739" s="16">
        <f t="shared" si="3"/>
        <v>-3598400</v>
      </c>
      <c r="F2739" s="16">
        <f t="shared" si="4"/>
        <v>5999040</v>
      </c>
      <c r="G2739" s="16">
        <f t="shared" si="5"/>
        <v>-1901665.161</v>
      </c>
    </row>
    <row r="2740" ht="15.75" customHeight="1">
      <c r="A2740" s="15">
        <v>5300000.0</v>
      </c>
      <c r="B2740" s="16">
        <f t="shared" si="9"/>
        <v>640</v>
      </c>
      <c r="C2740" s="16">
        <f t="shared" si="1"/>
        <v>2400000</v>
      </c>
      <c r="D2740" s="16">
        <f t="shared" si="2"/>
        <v>2399360</v>
      </c>
      <c r="E2740" s="16">
        <f t="shared" si="3"/>
        <v>-3598400</v>
      </c>
      <c r="F2740" s="16">
        <f t="shared" si="4"/>
        <v>5999040</v>
      </c>
      <c r="G2740" s="16">
        <f t="shared" si="5"/>
        <v>3397434.839</v>
      </c>
    </row>
    <row r="2741" ht="15.75" customHeight="1">
      <c r="A2741" s="15">
        <v>360.0</v>
      </c>
      <c r="B2741" s="16">
        <f t="shared" si="9"/>
        <v>639.5</v>
      </c>
      <c r="C2741" s="16">
        <f t="shared" si="1"/>
        <v>2400000</v>
      </c>
      <c r="D2741" s="16">
        <f t="shared" si="2"/>
        <v>2399360.5</v>
      </c>
      <c r="E2741" s="16">
        <f t="shared" si="3"/>
        <v>-3598401.25</v>
      </c>
      <c r="F2741" s="16">
        <f t="shared" si="4"/>
        <v>5999040.75</v>
      </c>
      <c r="G2741" s="16">
        <f t="shared" si="5"/>
        <v>-1902205.161</v>
      </c>
    </row>
    <row r="2742" ht="15.75" customHeight="1">
      <c r="A2742" s="15">
        <v>1600000.0</v>
      </c>
      <c r="B2742" s="16">
        <f t="shared" si="9"/>
        <v>640</v>
      </c>
      <c r="C2742" s="16">
        <f t="shared" si="1"/>
        <v>2400000</v>
      </c>
      <c r="D2742" s="16">
        <f t="shared" si="2"/>
        <v>2399360</v>
      </c>
      <c r="E2742" s="16">
        <f t="shared" si="3"/>
        <v>-3598400</v>
      </c>
      <c r="F2742" s="16">
        <f t="shared" si="4"/>
        <v>5999040</v>
      </c>
      <c r="G2742" s="16">
        <f t="shared" si="5"/>
        <v>-302565.1613</v>
      </c>
    </row>
    <row r="2743" ht="15.75" customHeight="1">
      <c r="A2743" s="15">
        <v>1800000.0</v>
      </c>
      <c r="B2743" s="16">
        <f t="shared" si="9"/>
        <v>640</v>
      </c>
      <c r="C2743" s="16">
        <f t="shared" si="1"/>
        <v>2400000</v>
      </c>
      <c r="D2743" s="16">
        <f t="shared" si="2"/>
        <v>2399360</v>
      </c>
      <c r="E2743" s="16">
        <f t="shared" si="3"/>
        <v>-3598400</v>
      </c>
      <c r="F2743" s="16">
        <f t="shared" si="4"/>
        <v>5999040</v>
      </c>
      <c r="G2743" s="16">
        <f t="shared" si="5"/>
        <v>-102565.1613</v>
      </c>
    </row>
    <row r="2744" ht="15.75" customHeight="1">
      <c r="A2744" s="15">
        <v>2600000.0</v>
      </c>
      <c r="B2744" s="16">
        <f t="shared" si="9"/>
        <v>640</v>
      </c>
      <c r="C2744" s="16">
        <f t="shared" si="1"/>
        <v>2400000</v>
      </c>
      <c r="D2744" s="16">
        <f t="shared" si="2"/>
        <v>2399360</v>
      </c>
      <c r="E2744" s="16">
        <f t="shared" si="3"/>
        <v>-3598400</v>
      </c>
      <c r="F2744" s="16">
        <f t="shared" si="4"/>
        <v>5999040</v>
      </c>
      <c r="G2744" s="16">
        <f t="shared" si="5"/>
        <v>697434.8387</v>
      </c>
    </row>
    <row r="2745" ht="15.75" customHeight="1">
      <c r="A2745" s="15">
        <v>1350000.0</v>
      </c>
      <c r="B2745" s="16">
        <f t="shared" si="9"/>
        <v>639.5</v>
      </c>
      <c r="C2745" s="16">
        <f t="shared" si="1"/>
        <v>2400000</v>
      </c>
      <c r="D2745" s="16">
        <f t="shared" si="2"/>
        <v>2399360.5</v>
      </c>
      <c r="E2745" s="16">
        <f t="shared" si="3"/>
        <v>-3598401.25</v>
      </c>
      <c r="F2745" s="16">
        <f t="shared" si="4"/>
        <v>5999040.75</v>
      </c>
      <c r="G2745" s="16">
        <f t="shared" si="5"/>
        <v>-552565.1613</v>
      </c>
    </row>
    <row r="2746" ht="15.75" customHeight="1">
      <c r="A2746" s="15">
        <v>1050000.0</v>
      </c>
      <c r="B2746" s="16">
        <f t="shared" si="9"/>
        <v>639</v>
      </c>
      <c r="C2746" s="16">
        <f t="shared" si="1"/>
        <v>2400000</v>
      </c>
      <c r="D2746" s="16">
        <f t="shared" si="2"/>
        <v>2399361</v>
      </c>
      <c r="E2746" s="16">
        <f t="shared" si="3"/>
        <v>-3598402.5</v>
      </c>
      <c r="F2746" s="16">
        <f t="shared" si="4"/>
        <v>5999041.5</v>
      </c>
      <c r="G2746" s="16">
        <f t="shared" si="5"/>
        <v>-852565.1613</v>
      </c>
    </row>
    <row r="2747" ht="15.75" customHeight="1">
      <c r="A2747" s="15">
        <v>1650000.0</v>
      </c>
      <c r="B2747" s="16">
        <f t="shared" si="9"/>
        <v>638.5</v>
      </c>
      <c r="C2747" s="16">
        <f t="shared" si="1"/>
        <v>2400000</v>
      </c>
      <c r="D2747" s="16">
        <f t="shared" si="2"/>
        <v>2399361.5</v>
      </c>
      <c r="E2747" s="16">
        <f t="shared" si="3"/>
        <v>-3598403.75</v>
      </c>
      <c r="F2747" s="16">
        <f t="shared" si="4"/>
        <v>5999042.25</v>
      </c>
      <c r="G2747" s="16">
        <f t="shared" si="5"/>
        <v>-252565.1613</v>
      </c>
    </row>
    <row r="2748" ht="15.75" customHeight="1">
      <c r="A2748" s="15">
        <v>400.0</v>
      </c>
      <c r="B2748" s="16">
        <f t="shared" si="9"/>
        <v>638</v>
      </c>
      <c r="C2748" s="16">
        <f t="shared" si="1"/>
        <v>2400000</v>
      </c>
      <c r="D2748" s="16">
        <f t="shared" si="2"/>
        <v>2399362</v>
      </c>
      <c r="E2748" s="16">
        <f t="shared" si="3"/>
        <v>-3598405</v>
      </c>
      <c r="F2748" s="16">
        <f t="shared" si="4"/>
        <v>5999043</v>
      </c>
      <c r="G2748" s="16">
        <f t="shared" si="5"/>
        <v>-1902165.161</v>
      </c>
    </row>
    <row r="2749" ht="15.75" customHeight="1">
      <c r="A2749" s="15">
        <v>820.0</v>
      </c>
      <c r="B2749" s="16">
        <f t="shared" si="9"/>
        <v>639.5</v>
      </c>
      <c r="C2749" s="16">
        <f t="shared" si="1"/>
        <v>2400000</v>
      </c>
      <c r="D2749" s="16">
        <f t="shared" si="2"/>
        <v>2399360.5</v>
      </c>
      <c r="E2749" s="16">
        <f t="shared" si="3"/>
        <v>-3598401.25</v>
      </c>
      <c r="F2749" s="16">
        <f t="shared" si="4"/>
        <v>5999040.75</v>
      </c>
      <c r="G2749" s="16">
        <f t="shared" si="5"/>
        <v>-1901745.161</v>
      </c>
    </row>
    <row r="2750" ht="15.75" customHeight="1">
      <c r="A2750" s="15">
        <v>680.0</v>
      </c>
      <c r="B2750" s="16">
        <f t="shared" si="9"/>
        <v>639</v>
      </c>
      <c r="C2750" s="16">
        <f t="shared" si="1"/>
        <v>2400000</v>
      </c>
      <c r="D2750" s="16">
        <f t="shared" si="2"/>
        <v>2399361</v>
      </c>
      <c r="E2750" s="16">
        <f t="shared" si="3"/>
        <v>-3598402.5</v>
      </c>
      <c r="F2750" s="16">
        <f t="shared" si="4"/>
        <v>5999041.5</v>
      </c>
      <c r="G2750" s="16">
        <f t="shared" si="5"/>
        <v>-1901885.161</v>
      </c>
    </row>
    <row r="2751" ht="15.75" customHeight="1">
      <c r="A2751" s="15">
        <v>388.0</v>
      </c>
      <c r="B2751" s="16">
        <f t="shared" si="9"/>
        <v>638.5</v>
      </c>
      <c r="C2751" s="16">
        <f t="shared" si="1"/>
        <v>2400000</v>
      </c>
      <c r="D2751" s="16">
        <f t="shared" si="2"/>
        <v>2399361.5</v>
      </c>
      <c r="E2751" s="16">
        <f t="shared" si="3"/>
        <v>-3598403.75</v>
      </c>
      <c r="F2751" s="16">
        <f t="shared" si="4"/>
        <v>5999042.25</v>
      </c>
      <c r="G2751" s="16">
        <f t="shared" si="5"/>
        <v>-1902177.161</v>
      </c>
    </row>
    <row r="2752" ht="15.75" customHeight="1">
      <c r="A2752" s="15">
        <v>1550000.0</v>
      </c>
      <c r="B2752" s="16">
        <f t="shared" si="9"/>
        <v>640</v>
      </c>
      <c r="C2752" s="16">
        <f t="shared" si="1"/>
        <v>2400000</v>
      </c>
      <c r="D2752" s="16">
        <f t="shared" si="2"/>
        <v>2399360</v>
      </c>
      <c r="E2752" s="16">
        <f t="shared" si="3"/>
        <v>-3598400</v>
      </c>
      <c r="F2752" s="16">
        <f t="shared" si="4"/>
        <v>5999040</v>
      </c>
      <c r="G2752" s="16">
        <f t="shared" si="5"/>
        <v>-352565.1613</v>
      </c>
    </row>
    <row r="2753" ht="15.75" customHeight="1">
      <c r="A2753" s="15">
        <v>1750000.0</v>
      </c>
      <c r="B2753" s="16">
        <f t="shared" si="9"/>
        <v>639.5</v>
      </c>
      <c r="C2753" s="16">
        <f t="shared" si="1"/>
        <v>2400000</v>
      </c>
      <c r="D2753" s="16">
        <f t="shared" si="2"/>
        <v>2399360.5</v>
      </c>
      <c r="E2753" s="16">
        <f t="shared" si="3"/>
        <v>-3598401.25</v>
      </c>
      <c r="F2753" s="16">
        <f t="shared" si="4"/>
        <v>5999040.75</v>
      </c>
      <c r="G2753" s="16">
        <f t="shared" si="5"/>
        <v>-152565.1613</v>
      </c>
    </row>
    <row r="2754" ht="15.75" customHeight="1">
      <c r="A2754" s="15">
        <v>1230000.0</v>
      </c>
      <c r="B2754" s="16">
        <f t="shared" si="9"/>
        <v>639</v>
      </c>
      <c r="C2754" s="16">
        <f t="shared" si="1"/>
        <v>2400000</v>
      </c>
      <c r="D2754" s="16">
        <f t="shared" si="2"/>
        <v>2399361</v>
      </c>
      <c r="E2754" s="16">
        <f t="shared" si="3"/>
        <v>-3598402.5</v>
      </c>
      <c r="F2754" s="16">
        <f t="shared" si="4"/>
        <v>5999041.5</v>
      </c>
      <c r="G2754" s="16">
        <f t="shared" si="5"/>
        <v>-672565.1613</v>
      </c>
    </row>
    <row r="2755" ht="15.75" customHeight="1">
      <c r="A2755" s="15">
        <v>1880000.0</v>
      </c>
      <c r="B2755" s="16">
        <f t="shared" si="9"/>
        <v>638.5</v>
      </c>
      <c r="C2755" s="16">
        <f t="shared" si="1"/>
        <v>2400000</v>
      </c>
      <c r="D2755" s="16">
        <f t="shared" si="2"/>
        <v>2399361.5</v>
      </c>
      <c r="E2755" s="16">
        <f t="shared" si="3"/>
        <v>-3598403.75</v>
      </c>
      <c r="F2755" s="16">
        <f t="shared" si="4"/>
        <v>5999042.25</v>
      </c>
      <c r="G2755" s="16">
        <f t="shared" si="5"/>
        <v>-22565.16134</v>
      </c>
    </row>
    <row r="2756" ht="15.75" customHeight="1">
      <c r="A2756" s="15">
        <v>1700000.0</v>
      </c>
      <c r="B2756" s="16">
        <f t="shared" si="9"/>
        <v>638</v>
      </c>
      <c r="C2756" s="16">
        <f t="shared" si="1"/>
        <v>2400000</v>
      </c>
      <c r="D2756" s="16">
        <f t="shared" si="2"/>
        <v>2399362</v>
      </c>
      <c r="E2756" s="16">
        <f t="shared" si="3"/>
        <v>-3598405</v>
      </c>
      <c r="F2756" s="16">
        <f t="shared" si="4"/>
        <v>5999043</v>
      </c>
      <c r="G2756" s="16">
        <f t="shared" si="5"/>
        <v>-202565.1613</v>
      </c>
    </row>
    <row r="2757" ht="15.75" customHeight="1">
      <c r="A2757" s="15">
        <v>1220000.0</v>
      </c>
      <c r="B2757" s="16">
        <f t="shared" si="9"/>
        <v>638</v>
      </c>
      <c r="C2757" s="16">
        <f t="shared" si="1"/>
        <v>2400000</v>
      </c>
      <c r="D2757" s="16">
        <f t="shared" si="2"/>
        <v>2399362</v>
      </c>
      <c r="E2757" s="16">
        <f t="shared" si="3"/>
        <v>-3598405</v>
      </c>
      <c r="F2757" s="16">
        <f t="shared" si="4"/>
        <v>5999043</v>
      </c>
      <c r="G2757" s="16">
        <f t="shared" si="5"/>
        <v>-682565.1613</v>
      </c>
    </row>
    <row r="2758" ht="15.75" customHeight="1">
      <c r="A2758" s="15">
        <v>3180000.0</v>
      </c>
      <c r="B2758" s="16">
        <f t="shared" si="9"/>
        <v>638</v>
      </c>
      <c r="C2758" s="16">
        <f t="shared" si="1"/>
        <v>2400000</v>
      </c>
      <c r="D2758" s="16">
        <f t="shared" si="2"/>
        <v>2399362</v>
      </c>
      <c r="E2758" s="16">
        <f t="shared" si="3"/>
        <v>-3598405</v>
      </c>
      <c r="F2758" s="16">
        <f t="shared" si="4"/>
        <v>5999043</v>
      </c>
      <c r="G2758" s="16">
        <f t="shared" si="5"/>
        <v>1277434.839</v>
      </c>
    </row>
    <row r="2759" ht="15.75" customHeight="1">
      <c r="A2759" s="15">
        <v>3000000.0</v>
      </c>
      <c r="B2759" s="16">
        <f t="shared" si="9"/>
        <v>638</v>
      </c>
      <c r="C2759" s="16">
        <f t="shared" si="1"/>
        <v>2400000</v>
      </c>
      <c r="D2759" s="16">
        <f t="shared" si="2"/>
        <v>2399362</v>
      </c>
      <c r="E2759" s="16">
        <f t="shared" si="3"/>
        <v>-3598405</v>
      </c>
      <c r="F2759" s="16">
        <f t="shared" si="4"/>
        <v>5999043</v>
      </c>
      <c r="G2759" s="16">
        <f t="shared" si="5"/>
        <v>1097434.839</v>
      </c>
    </row>
    <row r="2760" ht="15.75" customHeight="1">
      <c r="A2760" s="15">
        <v>2180000.0</v>
      </c>
      <c r="B2760" s="16">
        <f t="shared" si="9"/>
        <v>638</v>
      </c>
      <c r="C2760" s="16">
        <f t="shared" si="1"/>
        <v>2400000</v>
      </c>
      <c r="D2760" s="16">
        <f t="shared" si="2"/>
        <v>2399362</v>
      </c>
      <c r="E2760" s="16">
        <f t="shared" si="3"/>
        <v>-3598405</v>
      </c>
      <c r="F2760" s="16">
        <f t="shared" si="4"/>
        <v>5999043</v>
      </c>
      <c r="G2760" s="16">
        <f t="shared" si="5"/>
        <v>277434.8387</v>
      </c>
    </row>
    <row r="2761" ht="15.75" customHeight="1">
      <c r="A2761" s="15">
        <v>1380000.0</v>
      </c>
      <c r="B2761" s="16">
        <f t="shared" si="9"/>
        <v>638</v>
      </c>
      <c r="C2761" s="16">
        <f t="shared" si="1"/>
        <v>2400000</v>
      </c>
      <c r="D2761" s="16">
        <f t="shared" si="2"/>
        <v>2399362</v>
      </c>
      <c r="E2761" s="16">
        <f t="shared" si="3"/>
        <v>-3598405</v>
      </c>
      <c r="F2761" s="16">
        <f t="shared" si="4"/>
        <v>5999043</v>
      </c>
      <c r="G2761" s="16">
        <f t="shared" si="5"/>
        <v>-522565.1613</v>
      </c>
    </row>
    <row r="2762" ht="15.75" customHeight="1">
      <c r="A2762" s="15">
        <v>3880000.0</v>
      </c>
      <c r="B2762" s="16">
        <f t="shared" si="9"/>
        <v>638</v>
      </c>
      <c r="C2762" s="16">
        <f t="shared" si="1"/>
        <v>2400000</v>
      </c>
      <c r="D2762" s="16">
        <f t="shared" si="2"/>
        <v>2399362</v>
      </c>
      <c r="E2762" s="16">
        <f t="shared" si="3"/>
        <v>-3598405</v>
      </c>
      <c r="F2762" s="16">
        <f t="shared" si="4"/>
        <v>5999043</v>
      </c>
      <c r="G2762" s="16">
        <f t="shared" si="5"/>
        <v>1977434.839</v>
      </c>
    </row>
    <row r="2763" ht="15.75" customHeight="1">
      <c r="A2763" s="15">
        <v>1150000.0</v>
      </c>
      <c r="B2763" s="16">
        <f t="shared" si="9"/>
        <v>638</v>
      </c>
      <c r="C2763" s="16">
        <f t="shared" si="1"/>
        <v>2400000</v>
      </c>
      <c r="D2763" s="16">
        <f t="shared" si="2"/>
        <v>2399362</v>
      </c>
      <c r="E2763" s="16">
        <f t="shared" si="3"/>
        <v>-3598405</v>
      </c>
      <c r="F2763" s="16">
        <f t="shared" si="4"/>
        <v>5999043</v>
      </c>
      <c r="G2763" s="16">
        <f t="shared" si="5"/>
        <v>-752565.1613</v>
      </c>
    </row>
    <row r="2764" ht="15.75" customHeight="1">
      <c r="A2764" s="15">
        <v>1080000.0</v>
      </c>
      <c r="B2764" s="16">
        <f t="shared" si="9"/>
        <v>638</v>
      </c>
      <c r="C2764" s="16">
        <f t="shared" si="1"/>
        <v>2400000</v>
      </c>
      <c r="D2764" s="16">
        <f t="shared" si="2"/>
        <v>2399362</v>
      </c>
      <c r="E2764" s="16">
        <f t="shared" si="3"/>
        <v>-3598405</v>
      </c>
      <c r="F2764" s="16">
        <f t="shared" si="4"/>
        <v>5999043</v>
      </c>
      <c r="G2764" s="16">
        <f t="shared" si="5"/>
        <v>-822565.1613</v>
      </c>
    </row>
    <row r="2765" ht="15.75" customHeight="1">
      <c r="A2765" s="15">
        <v>520.0</v>
      </c>
      <c r="B2765" s="16">
        <f t="shared" si="9"/>
        <v>637.25</v>
      </c>
      <c r="C2765" s="16">
        <f t="shared" si="1"/>
        <v>2400000</v>
      </c>
      <c r="D2765" s="16">
        <f t="shared" si="2"/>
        <v>2399362.75</v>
      </c>
      <c r="E2765" s="16">
        <f t="shared" si="3"/>
        <v>-3598406.875</v>
      </c>
      <c r="F2765" s="16">
        <f t="shared" si="4"/>
        <v>5999044.125</v>
      </c>
      <c r="G2765" s="16">
        <f t="shared" si="5"/>
        <v>-1902045.161</v>
      </c>
    </row>
    <row r="2766" ht="15.75" customHeight="1">
      <c r="A2766" s="15">
        <v>478.0</v>
      </c>
      <c r="B2766" s="16">
        <f t="shared" si="9"/>
        <v>638</v>
      </c>
      <c r="C2766" s="16">
        <f t="shared" si="1"/>
        <v>2400000</v>
      </c>
      <c r="D2766" s="16">
        <f t="shared" si="2"/>
        <v>2399362</v>
      </c>
      <c r="E2766" s="16">
        <f t="shared" si="3"/>
        <v>-3598405</v>
      </c>
      <c r="F2766" s="16">
        <f t="shared" si="4"/>
        <v>5999043</v>
      </c>
      <c r="G2766" s="16">
        <f t="shared" si="5"/>
        <v>-1902087.161</v>
      </c>
    </row>
    <row r="2767" ht="15.75" customHeight="1">
      <c r="A2767" s="15">
        <v>1800000.0</v>
      </c>
      <c r="B2767" s="16">
        <f t="shared" si="9"/>
        <v>638</v>
      </c>
      <c r="C2767" s="16">
        <f t="shared" si="1"/>
        <v>2400000</v>
      </c>
      <c r="D2767" s="16">
        <f t="shared" si="2"/>
        <v>2399362</v>
      </c>
      <c r="E2767" s="16">
        <f t="shared" si="3"/>
        <v>-3598405</v>
      </c>
      <c r="F2767" s="16">
        <f t="shared" si="4"/>
        <v>5999043</v>
      </c>
      <c r="G2767" s="16">
        <f t="shared" si="5"/>
        <v>-102565.1613</v>
      </c>
    </row>
    <row r="2768" ht="15.75" customHeight="1">
      <c r="A2768" s="15">
        <v>1800000.0</v>
      </c>
      <c r="B2768" s="16">
        <f t="shared" si="9"/>
        <v>638</v>
      </c>
      <c r="C2768" s="16">
        <f t="shared" si="1"/>
        <v>2400000</v>
      </c>
      <c r="D2768" s="16">
        <f t="shared" si="2"/>
        <v>2399362</v>
      </c>
      <c r="E2768" s="16">
        <f t="shared" si="3"/>
        <v>-3598405</v>
      </c>
      <c r="F2768" s="16">
        <f t="shared" si="4"/>
        <v>5999043</v>
      </c>
      <c r="G2768" s="16">
        <f t="shared" si="5"/>
        <v>-102565.1613</v>
      </c>
    </row>
    <row r="2769" ht="15.75" customHeight="1">
      <c r="A2769" s="15">
        <v>1800000.0</v>
      </c>
      <c r="B2769" s="16">
        <f t="shared" si="9"/>
        <v>638</v>
      </c>
      <c r="C2769" s="16">
        <f t="shared" si="1"/>
        <v>2400000</v>
      </c>
      <c r="D2769" s="16">
        <f t="shared" si="2"/>
        <v>2399362</v>
      </c>
      <c r="E2769" s="16">
        <f t="shared" si="3"/>
        <v>-3598405</v>
      </c>
      <c r="F2769" s="16">
        <f t="shared" si="4"/>
        <v>5999043</v>
      </c>
      <c r="G2769" s="16">
        <f t="shared" si="5"/>
        <v>-102565.1613</v>
      </c>
    </row>
    <row r="2770" ht="15.75" customHeight="1">
      <c r="A2770" s="15">
        <v>527.0</v>
      </c>
      <c r="B2770" s="16">
        <f t="shared" si="9"/>
        <v>638</v>
      </c>
      <c r="C2770" s="16">
        <f t="shared" si="1"/>
        <v>2400000</v>
      </c>
      <c r="D2770" s="16">
        <f t="shared" si="2"/>
        <v>2399362</v>
      </c>
      <c r="E2770" s="16">
        <f t="shared" si="3"/>
        <v>-3598405</v>
      </c>
      <c r="F2770" s="16">
        <f t="shared" si="4"/>
        <v>5999043</v>
      </c>
      <c r="G2770" s="16">
        <f t="shared" si="5"/>
        <v>-1902038.161</v>
      </c>
    </row>
    <row r="2771" ht="15.75" customHeight="1">
      <c r="A2771" s="15">
        <v>480.0</v>
      </c>
      <c r="B2771" s="16">
        <f t="shared" si="9"/>
        <v>638</v>
      </c>
      <c r="C2771" s="16">
        <f t="shared" si="1"/>
        <v>2400000</v>
      </c>
      <c r="D2771" s="16">
        <f t="shared" si="2"/>
        <v>2399362</v>
      </c>
      <c r="E2771" s="16">
        <f t="shared" si="3"/>
        <v>-3598405</v>
      </c>
      <c r="F2771" s="16">
        <f t="shared" si="4"/>
        <v>5999043</v>
      </c>
      <c r="G2771" s="16">
        <f t="shared" si="5"/>
        <v>-1902085.161</v>
      </c>
    </row>
    <row r="2772" ht="15.75" customHeight="1">
      <c r="A2772" s="15">
        <v>1220000.0</v>
      </c>
      <c r="B2772" s="16">
        <f t="shared" si="9"/>
        <v>638</v>
      </c>
      <c r="C2772" s="16">
        <f t="shared" si="1"/>
        <v>2400000</v>
      </c>
      <c r="D2772" s="16">
        <f t="shared" si="2"/>
        <v>2399362</v>
      </c>
      <c r="E2772" s="16">
        <f t="shared" si="3"/>
        <v>-3598405</v>
      </c>
      <c r="F2772" s="16">
        <f t="shared" si="4"/>
        <v>5999043</v>
      </c>
      <c r="G2772" s="16">
        <f t="shared" si="5"/>
        <v>-682565.1613</v>
      </c>
    </row>
    <row r="2773" ht="15.75" customHeight="1">
      <c r="A2773" s="15">
        <v>1250000.0</v>
      </c>
      <c r="B2773" s="16">
        <f t="shared" si="9"/>
        <v>638</v>
      </c>
      <c r="C2773" s="16">
        <f t="shared" si="1"/>
        <v>2403677.5</v>
      </c>
      <c r="D2773" s="16">
        <f t="shared" si="2"/>
        <v>2403039.5</v>
      </c>
      <c r="E2773" s="16">
        <f t="shared" si="3"/>
        <v>-3603921.25</v>
      </c>
      <c r="F2773" s="16">
        <f t="shared" si="4"/>
        <v>6008236.75</v>
      </c>
      <c r="G2773" s="16">
        <f t="shared" si="5"/>
        <v>-652565.1613</v>
      </c>
    </row>
    <row r="2774" ht="15.75" customHeight="1">
      <c r="A2774" s="15">
        <v>450.0</v>
      </c>
      <c r="B2774" s="16">
        <f t="shared" si="9"/>
        <v>638</v>
      </c>
      <c r="C2774" s="16">
        <f t="shared" si="1"/>
        <v>2407355</v>
      </c>
      <c r="D2774" s="16">
        <f t="shared" si="2"/>
        <v>2406717</v>
      </c>
      <c r="E2774" s="16">
        <f t="shared" si="3"/>
        <v>-3609437.5</v>
      </c>
      <c r="F2774" s="16">
        <f t="shared" si="4"/>
        <v>6017430.5</v>
      </c>
      <c r="G2774" s="16">
        <f t="shared" si="5"/>
        <v>-1902115.161</v>
      </c>
    </row>
    <row r="2775" ht="15.75" customHeight="1">
      <c r="A2775" s="15">
        <v>350.0</v>
      </c>
      <c r="B2775" s="16">
        <f t="shared" si="9"/>
        <v>638.5</v>
      </c>
      <c r="C2775" s="16">
        <f t="shared" si="1"/>
        <v>2411032.5</v>
      </c>
      <c r="D2775" s="16">
        <f t="shared" si="2"/>
        <v>2410394</v>
      </c>
      <c r="E2775" s="16">
        <f t="shared" si="3"/>
        <v>-3614952.5</v>
      </c>
      <c r="F2775" s="16">
        <f t="shared" si="4"/>
        <v>6026623.5</v>
      </c>
      <c r="G2775" s="16">
        <f t="shared" si="5"/>
        <v>-1902215.161</v>
      </c>
    </row>
    <row r="2776" ht="15.75" customHeight="1">
      <c r="A2776" s="15">
        <v>1250000.0</v>
      </c>
      <c r="B2776" s="16">
        <f t="shared" si="9"/>
        <v>640</v>
      </c>
      <c r="C2776" s="16">
        <f t="shared" si="1"/>
        <v>2414710</v>
      </c>
      <c r="D2776" s="16">
        <f t="shared" si="2"/>
        <v>2414070</v>
      </c>
      <c r="E2776" s="16">
        <f t="shared" si="3"/>
        <v>-3620465</v>
      </c>
      <c r="F2776" s="16">
        <f t="shared" si="4"/>
        <v>6035815</v>
      </c>
      <c r="G2776" s="16">
        <f t="shared" si="5"/>
        <v>-652565.1613</v>
      </c>
    </row>
    <row r="2777" ht="15.75" customHeight="1">
      <c r="A2777" s="15">
        <v>1150000.0</v>
      </c>
      <c r="B2777" s="16">
        <f t="shared" si="9"/>
        <v>639.5</v>
      </c>
      <c r="C2777" s="16">
        <f t="shared" si="1"/>
        <v>2416032.5</v>
      </c>
      <c r="D2777" s="16">
        <f t="shared" si="2"/>
        <v>2415393</v>
      </c>
      <c r="E2777" s="16">
        <f t="shared" si="3"/>
        <v>-3622450</v>
      </c>
      <c r="F2777" s="16">
        <f t="shared" si="4"/>
        <v>6039122</v>
      </c>
      <c r="G2777" s="16">
        <f t="shared" si="5"/>
        <v>-752565.1613</v>
      </c>
    </row>
    <row r="2778" ht="15.75" customHeight="1">
      <c r="A2778" s="15">
        <v>1510000.0</v>
      </c>
      <c r="B2778" s="16">
        <f t="shared" si="9"/>
        <v>639</v>
      </c>
      <c r="C2778" s="16">
        <f t="shared" si="1"/>
        <v>2417355</v>
      </c>
      <c r="D2778" s="16">
        <f t="shared" si="2"/>
        <v>2416716</v>
      </c>
      <c r="E2778" s="16">
        <f t="shared" si="3"/>
        <v>-3624435</v>
      </c>
      <c r="F2778" s="16">
        <f t="shared" si="4"/>
        <v>6042429</v>
      </c>
      <c r="G2778" s="16">
        <f t="shared" si="5"/>
        <v>-392565.1613</v>
      </c>
    </row>
    <row r="2779" ht="15.75" customHeight="1">
      <c r="A2779" s="15">
        <v>840.0</v>
      </c>
      <c r="B2779" s="16">
        <f t="shared" si="9"/>
        <v>638.5</v>
      </c>
      <c r="C2779" s="16">
        <f t="shared" si="1"/>
        <v>2418677.5</v>
      </c>
      <c r="D2779" s="16">
        <f t="shared" si="2"/>
        <v>2418039</v>
      </c>
      <c r="E2779" s="16">
        <f t="shared" si="3"/>
        <v>-3626420</v>
      </c>
      <c r="F2779" s="16">
        <f t="shared" si="4"/>
        <v>6045736</v>
      </c>
      <c r="G2779" s="16">
        <f t="shared" si="5"/>
        <v>-1901725.161</v>
      </c>
    </row>
    <row r="2780" ht="15.75" customHeight="1">
      <c r="A2780" s="15">
        <v>1230000.0</v>
      </c>
      <c r="B2780" s="16">
        <f t="shared" si="9"/>
        <v>638</v>
      </c>
      <c r="C2780" s="16">
        <f t="shared" si="1"/>
        <v>2420000</v>
      </c>
      <c r="D2780" s="16">
        <f t="shared" si="2"/>
        <v>2419362</v>
      </c>
      <c r="E2780" s="16">
        <f t="shared" si="3"/>
        <v>-3628405</v>
      </c>
      <c r="F2780" s="16">
        <f t="shared" si="4"/>
        <v>6049043</v>
      </c>
      <c r="G2780" s="16">
        <f t="shared" si="5"/>
        <v>-672565.1613</v>
      </c>
    </row>
    <row r="2781" ht="15.75" customHeight="1">
      <c r="A2781" s="15">
        <v>2400000.0</v>
      </c>
      <c r="B2781" s="16">
        <f t="shared" si="9"/>
        <v>638</v>
      </c>
      <c r="C2781" s="16">
        <f t="shared" si="1"/>
        <v>2421504</v>
      </c>
      <c r="D2781" s="16">
        <f t="shared" si="2"/>
        <v>2420866</v>
      </c>
      <c r="E2781" s="16">
        <f t="shared" si="3"/>
        <v>-3630661</v>
      </c>
      <c r="F2781" s="16">
        <f t="shared" si="4"/>
        <v>6052803</v>
      </c>
      <c r="G2781" s="16">
        <f t="shared" si="5"/>
        <v>497434.8387</v>
      </c>
    </row>
    <row r="2782" ht="15.75" customHeight="1">
      <c r="A2782" s="15">
        <v>1880000.0</v>
      </c>
      <c r="B2782" s="16">
        <f t="shared" si="9"/>
        <v>638</v>
      </c>
      <c r="C2782" s="16">
        <f t="shared" si="1"/>
        <v>2423008</v>
      </c>
      <c r="D2782" s="16">
        <f t="shared" si="2"/>
        <v>2422370</v>
      </c>
      <c r="E2782" s="16">
        <f t="shared" si="3"/>
        <v>-3632917</v>
      </c>
      <c r="F2782" s="16">
        <f t="shared" si="4"/>
        <v>6056563</v>
      </c>
      <c r="G2782" s="16">
        <f t="shared" si="5"/>
        <v>-22565.16134</v>
      </c>
    </row>
    <row r="2783" ht="15.75" customHeight="1">
      <c r="A2783" s="15">
        <v>2230000.0</v>
      </c>
      <c r="B2783" s="16">
        <f t="shared" si="9"/>
        <v>638</v>
      </c>
      <c r="C2783" s="16">
        <f t="shared" si="1"/>
        <v>2424512</v>
      </c>
      <c r="D2783" s="16">
        <f t="shared" si="2"/>
        <v>2423874</v>
      </c>
      <c r="E2783" s="16">
        <f t="shared" si="3"/>
        <v>-3635173</v>
      </c>
      <c r="F2783" s="16">
        <f t="shared" si="4"/>
        <v>6060323</v>
      </c>
      <c r="G2783" s="16">
        <f t="shared" si="5"/>
        <v>327434.8387</v>
      </c>
    </row>
    <row r="2784" ht="15.75" customHeight="1">
      <c r="A2784" s="15">
        <v>620.0</v>
      </c>
      <c r="B2784" s="16">
        <f t="shared" si="9"/>
        <v>638</v>
      </c>
      <c r="C2784" s="16">
        <f t="shared" si="1"/>
        <v>2426016</v>
      </c>
      <c r="D2784" s="16">
        <f t="shared" si="2"/>
        <v>2425378</v>
      </c>
      <c r="E2784" s="16">
        <f t="shared" si="3"/>
        <v>-3637429</v>
      </c>
      <c r="F2784" s="16">
        <f t="shared" si="4"/>
        <v>6064083</v>
      </c>
      <c r="G2784" s="16">
        <f t="shared" si="5"/>
        <v>-1901945.161</v>
      </c>
    </row>
    <row r="2785" ht="15.75" customHeight="1">
      <c r="A2785" s="15">
        <v>1875000.0</v>
      </c>
      <c r="B2785" s="16">
        <f t="shared" si="9"/>
        <v>638</v>
      </c>
      <c r="C2785" s="16">
        <f t="shared" si="1"/>
        <v>2432012</v>
      </c>
      <c r="D2785" s="16">
        <f t="shared" si="2"/>
        <v>2431374</v>
      </c>
      <c r="E2785" s="16">
        <f t="shared" si="3"/>
        <v>-3646423</v>
      </c>
      <c r="F2785" s="16">
        <f t="shared" si="4"/>
        <v>6079073</v>
      </c>
      <c r="G2785" s="16">
        <f t="shared" si="5"/>
        <v>-27565.16134</v>
      </c>
    </row>
    <row r="2786" ht="15.75" customHeight="1">
      <c r="A2786" s="15">
        <v>780.0</v>
      </c>
      <c r="B2786" s="16">
        <f t="shared" si="9"/>
        <v>638</v>
      </c>
      <c r="C2786" s="16">
        <f t="shared" si="1"/>
        <v>2438008</v>
      </c>
      <c r="D2786" s="16">
        <f t="shared" si="2"/>
        <v>2437370</v>
      </c>
      <c r="E2786" s="16">
        <f t="shared" si="3"/>
        <v>-3655417</v>
      </c>
      <c r="F2786" s="16">
        <f t="shared" si="4"/>
        <v>6094063</v>
      </c>
      <c r="G2786" s="16">
        <f t="shared" si="5"/>
        <v>-1901785.161</v>
      </c>
    </row>
    <row r="2787" ht="15.75" customHeight="1">
      <c r="A2787" s="15">
        <v>1080000.0</v>
      </c>
      <c r="B2787" s="16">
        <f t="shared" si="9"/>
        <v>638</v>
      </c>
      <c r="C2787" s="16">
        <f t="shared" si="1"/>
        <v>2444004</v>
      </c>
      <c r="D2787" s="16">
        <f t="shared" si="2"/>
        <v>2443366</v>
      </c>
      <c r="E2787" s="16">
        <f t="shared" si="3"/>
        <v>-3664411</v>
      </c>
      <c r="F2787" s="16">
        <f t="shared" si="4"/>
        <v>6109053</v>
      </c>
      <c r="G2787" s="16">
        <f t="shared" si="5"/>
        <v>-822565.1613</v>
      </c>
    </row>
    <row r="2788" ht="15.75" customHeight="1">
      <c r="A2788" s="15">
        <v>920.0</v>
      </c>
      <c r="B2788" s="16">
        <f t="shared" si="9"/>
        <v>638</v>
      </c>
      <c r="C2788" s="16">
        <f t="shared" si="1"/>
        <v>2450000</v>
      </c>
      <c r="D2788" s="16">
        <f t="shared" si="2"/>
        <v>2449362</v>
      </c>
      <c r="E2788" s="16">
        <f t="shared" si="3"/>
        <v>-3673405</v>
      </c>
      <c r="F2788" s="16">
        <f t="shared" si="4"/>
        <v>6124043</v>
      </c>
      <c r="G2788" s="16">
        <f t="shared" si="5"/>
        <v>-1901645.161</v>
      </c>
    </row>
    <row r="2789" ht="15.75" customHeight="1">
      <c r="A2789" s="15">
        <v>720.0</v>
      </c>
      <c r="B2789" s="16">
        <f t="shared" si="9"/>
        <v>638</v>
      </c>
      <c r="C2789" s="16">
        <f t="shared" si="1"/>
        <v>2450000</v>
      </c>
      <c r="D2789" s="16">
        <f t="shared" si="2"/>
        <v>2449362</v>
      </c>
      <c r="E2789" s="16">
        <f t="shared" si="3"/>
        <v>-3673405</v>
      </c>
      <c r="F2789" s="16">
        <f t="shared" si="4"/>
        <v>6124043</v>
      </c>
      <c r="G2789" s="16">
        <f t="shared" si="5"/>
        <v>-1901845.161</v>
      </c>
    </row>
    <row r="2790" ht="15.75" customHeight="1">
      <c r="A2790" s="15">
        <v>2930000.0</v>
      </c>
      <c r="B2790" s="16">
        <f t="shared" si="9"/>
        <v>638</v>
      </c>
      <c r="C2790" s="16">
        <f t="shared" si="1"/>
        <v>2450000</v>
      </c>
      <c r="D2790" s="16">
        <f t="shared" si="2"/>
        <v>2449362</v>
      </c>
      <c r="E2790" s="16">
        <f t="shared" si="3"/>
        <v>-3673405</v>
      </c>
      <c r="F2790" s="16">
        <f t="shared" si="4"/>
        <v>6124043</v>
      </c>
      <c r="G2790" s="16">
        <f t="shared" si="5"/>
        <v>1027434.839</v>
      </c>
    </row>
    <row r="2791" ht="15.75" customHeight="1">
      <c r="A2791" s="15">
        <v>1950000.0</v>
      </c>
      <c r="B2791" s="16">
        <f t="shared" si="9"/>
        <v>638</v>
      </c>
      <c r="C2791" s="16">
        <f t="shared" si="1"/>
        <v>2444004</v>
      </c>
      <c r="D2791" s="16">
        <f t="shared" si="2"/>
        <v>2443366</v>
      </c>
      <c r="E2791" s="16">
        <f t="shared" si="3"/>
        <v>-3664411</v>
      </c>
      <c r="F2791" s="16">
        <f t="shared" si="4"/>
        <v>6109053</v>
      </c>
      <c r="G2791" s="16">
        <f t="shared" si="5"/>
        <v>47434.83866</v>
      </c>
    </row>
    <row r="2792" ht="15.75" customHeight="1">
      <c r="A2792" s="15">
        <v>2900000.0</v>
      </c>
      <c r="B2792" s="16">
        <f t="shared" si="9"/>
        <v>638</v>
      </c>
      <c r="C2792" s="16">
        <f t="shared" si="1"/>
        <v>2450000</v>
      </c>
      <c r="D2792" s="16">
        <f t="shared" si="2"/>
        <v>2449362</v>
      </c>
      <c r="E2792" s="16">
        <f t="shared" si="3"/>
        <v>-3673405</v>
      </c>
      <c r="F2792" s="16">
        <f t="shared" si="4"/>
        <v>6124043</v>
      </c>
      <c r="G2792" s="16">
        <f t="shared" si="5"/>
        <v>997434.8387</v>
      </c>
    </row>
    <row r="2793" ht="15.75" customHeight="1">
      <c r="A2793" s="15">
        <v>2934400.0</v>
      </c>
      <c r="B2793" s="16">
        <f t="shared" si="9"/>
        <v>637.25</v>
      </c>
      <c r="C2793" s="16">
        <f t="shared" si="1"/>
        <v>2432012</v>
      </c>
      <c r="D2793" s="16">
        <f t="shared" si="2"/>
        <v>2431374.75</v>
      </c>
      <c r="E2793" s="16">
        <f t="shared" si="3"/>
        <v>-3646424.875</v>
      </c>
      <c r="F2793" s="16">
        <f t="shared" si="4"/>
        <v>6079074.125</v>
      </c>
      <c r="G2793" s="16">
        <f t="shared" si="5"/>
        <v>1031834.839</v>
      </c>
    </row>
    <row r="2794" ht="15.75" customHeight="1">
      <c r="A2794" s="15">
        <v>2653600.0</v>
      </c>
      <c r="B2794" s="16">
        <f t="shared" si="9"/>
        <v>636.5</v>
      </c>
      <c r="C2794" s="16">
        <f t="shared" si="1"/>
        <v>2423008</v>
      </c>
      <c r="D2794" s="16">
        <f t="shared" si="2"/>
        <v>2422371.5</v>
      </c>
      <c r="E2794" s="16">
        <f t="shared" si="3"/>
        <v>-3632920.75</v>
      </c>
      <c r="F2794" s="16">
        <f t="shared" si="4"/>
        <v>6056565.25</v>
      </c>
      <c r="G2794" s="16">
        <f t="shared" si="5"/>
        <v>751034.8387</v>
      </c>
    </row>
    <row r="2795" ht="15.75" customHeight="1">
      <c r="A2795" s="15">
        <v>2928000.0</v>
      </c>
      <c r="B2795" s="16">
        <f t="shared" si="9"/>
        <v>635.75</v>
      </c>
      <c r="C2795" s="16">
        <f t="shared" si="1"/>
        <v>2418677.5</v>
      </c>
      <c r="D2795" s="16">
        <f t="shared" si="2"/>
        <v>2418041.75</v>
      </c>
      <c r="E2795" s="16">
        <f t="shared" si="3"/>
        <v>-3626426.875</v>
      </c>
      <c r="F2795" s="16">
        <f t="shared" si="4"/>
        <v>6045740.125</v>
      </c>
      <c r="G2795" s="16">
        <f t="shared" si="5"/>
        <v>1025434.839</v>
      </c>
    </row>
    <row r="2796" ht="15.75" customHeight="1">
      <c r="A2796" s="15">
        <v>1700000.0</v>
      </c>
      <c r="B2796" s="16">
        <f t="shared" si="9"/>
        <v>635</v>
      </c>
      <c r="C2796" s="16">
        <f t="shared" si="1"/>
        <v>2414710</v>
      </c>
      <c r="D2796" s="16">
        <f t="shared" si="2"/>
        <v>2414075</v>
      </c>
      <c r="E2796" s="16">
        <f t="shared" si="3"/>
        <v>-3620477.5</v>
      </c>
      <c r="F2796" s="16">
        <f t="shared" si="4"/>
        <v>6035822.5</v>
      </c>
      <c r="G2796" s="16">
        <f t="shared" si="5"/>
        <v>-202565.1613</v>
      </c>
    </row>
    <row r="2797" ht="15.75" customHeight="1">
      <c r="A2797" s="15">
        <v>2945910.0</v>
      </c>
      <c r="B2797" s="16">
        <f t="shared" si="9"/>
        <v>633.75</v>
      </c>
      <c r="C2797" s="16">
        <f t="shared" si="1"/>
        <v>2416032.5</v>
      </c>
      <c r="D2797" s="16">
        <f t="shared" si="2"/>
        <v>2415398.75</v>
      </c>
      <c r="E2797" s="16">
        <f t="shared" si="3"/>
        <v>-3622464.375</v>
      </c>
      <c r="F2797" s="16">
        <f t="shared" si="4"/>
        <v>6039130.625</v>
      </c>
      <c r="G2797" s="16">
        <f t="shared" si="5"/>
        <v>1043344.839</v>
      </c>
    </row>
    <row r="2798" ht="15.75" customHeight="1">
      <c r="A2798" s="15">
        <v>580.0</v>
      </c>
      <c r="B2798" s="16">
        <f t="shared" si="9"/>
        <v>632.5</v>
      </c>
      <c r="C2798" s="16">
        <f t="shared" si="1"/>
        <v>2407355</v>
      </c>
      <c r="D2798" s="16">
        <f t="shared" si="2"/>
        <v>2406722.5</v>
      </c>
      <c r="E2798" s="16">
        <f t="shared" si="3"/>
        <v>-3609451.25</v>
      </c>
      <c r="F2798" s="16">
        <f t="shared" si="4"/>
        <v>6017438.75</v>
      </c>
      <c r="G2798" s="16">
        <f t="shared" si="5"/>
        <v>-1901985.161</v>
      </c>
    </row>
    <row r="2799" ht="15.75" customHeight="1">
      <c r="A2799" s="15">
        <v>640.0</v>
      </c>
      <c r="B2799" s="16">
        <f t="shared" si="9"/>
        <v>635.75</v>
      </c>
      <c r="C2799" s="16">
        <f t="shared" si="1"/>
        <v>2411032.5</v>
      </c>
      <c r="D2799" s="16">
        <f t="shared" si="2"/>
        <v>2410396.75</v>
      </c>
      <c r="E2799" s="16">
        <f t="shared" si="3"/>
        <v>-3614959.375</v>
      </c>
      <c r="F2799" s="16">
        <f t="shared" si="4"/>
        <v>6026627.625</v>
      </c>
      <c r="G2799" s="16">
        <f t="shared" si="5"/>
        <v>-1901925.161</v>
      </c>
    </row>
    <row r="2800" ht="15.75" customHeight="1">
      <c r="A2800" s="15">
        <v>720.0</v>
      </c>
      <c r="B2800" s="16">
        <f t="shared" si="9"/>
        <v>635</v>
      </c>
      <c r="C2800" s="16">
        <f t="shared" si="1"/>
        <v>2414710</v>
      </c>
      <c r="D2800" s="16">
        <f t="shared" si="2"/>
        <v>2414075</v>
      </c>
      <c r="E2800" s="16">
        <f t="shared" si="3"/>
        <v>-3620477.5</v>
      </c>
      <c r="F2800" s="16">
        <f t="shared" si="4"/>
        <v>6035822.5</v>
      </c>
      <c r="G2800" s="16">
        <f t="shared" si="5"/>
        <v>-1901845.161</v>
      </c>
    </row>
    <row r="2801" ht="15.75" customHeight="1">
      <c r="A2801" s="15">
        <v>820.0</v>
      </c>
      <c r="B2801" s="16">
        <f t="shared" si="9"/>
        <v>633.75</v>
      </c>
      <c r="C2801" s="16">
        <f t="shared" si="1"/>
        <v>2416032.5</v>
      </c>
      <c r="D2801" s="16">
        <f t="shared" si="2"/>
        <v>2415398.75</v>
      </c>
      <c r="E2801" s="16">
        <f t="shared" si="3"/>
        <v>-3622464.375</v>
      </c>
      <c r="F2801" s="16">
        <f t="shared" si="4"/>
        <v>6039130.625</v>
      </c>
      <c r="G2801" s="16">
        <f t="shared" si="5"/>
        <v>-1901745.161</v>
      </c>
    </row>
    <row r="2802" ht="15.75" customHeight="1">
      <c r="A2802" s="15">
        <v>500.0</v>
      </c>
      <c r="B2802" s="16">
        <f t="shared" si="9"/>
        <v>632.5</v>
      </c>
      <c r="C2802" s="16">
        <f t="shared" si="1"/>
        <v>2417355</v>
      </c>
      <c r="D2802" s="16">
        <f t="shared" si="2"/>
        <v>2416722.5</v>
      </c>
      <c r="E2802" s="16">
        <f t="shared" si="3"/>
        <v>-3624451.25</v>
      </c>
      <c r="F2802" s="16">
        <f t="shared" si="4"/>
        <v>6042438.75</v>
      </c>
      <c r="G2802" s="16">
        <f t="shared" si="5"/>
        <v>-1902065.161</v>
      </c>
    </row>
    <row r="2803" ht="15.75" customHeight="1">
      <c r="A2803" s="15">
        <v>379.0</v>
      </c>
      <c r="B2803" s="16">
        <f t="shared" si="9"/>
        <v>635.75</v>
      </c>
      <c r="C2803" s="16">
        <f t="shared" si="1"/>
        <v>2418677.5</v>
      </c>
      <c r="D2803" s="16">
        <f t="shared" si="2"/>
        <v>2418041.75</v>
      </c>
      <c r="E2803" s="16">
        <f t="shared" si="3"/>
        <v>-3626426.875</v>
      </c>
      <c r="F2803" s="16">
        <f t="shared" si="4"/>
        <v>6045740.125</v>
      </c>
      <c r="G2803" s="16">
        <f t="shared" si="5"/>
        <v>-1902186.161</v>
      </c>
    </row>
    <row r="2804" ht="15.75" customHeight="1">
      <c r="A2804" s="15">
        <v>655.0</v>
      </c>
      <c r="B2804" s="16">
        <f t="shared" si="9"/>
        <v>638</v>
      </c>
      <c r="C2804" s="16">
        <f t="shared" si="1"/>
        <v>2420000</v>
      </c>
      <c r="D2804" s="16">
        <f t="shared" si="2"/>
        <v>2419362</v>
      </c>
      <c r="E2804" s="16">
        <f t="shared" si="3"/>
        <v>-3628405</v>
      </c>
      <c r="F2804" s="16">
        <f t="shared" si="4"/>
        <v>6049043</v>
      </c>
      <c r="G2804" s="16">
        <f t="shared" si="5"/>
        <v>-1901910.161</v>
      </c>
    </row>
    <row r="2805" ht="15.75" customHeight="1">
      <c r="A2805" s="15">
        <v>400.0</v>
      </c>
      <c r="B2805" s="16">
        <f t="shared" si="9"/>
        <v>637.25</v>
      </c>
      <c r="C2805" s="16">
        <f t="shared" si="1"/>
        <v>2421504</v>
      </c>
      <c r="D2805" s="16">
        <f t="shared" si="2"/>
        <v>2420866.75</v>
      </c>
      <c r="E2805" s="16">
        <f t="shared" si="3"/>
        <v>-3630662.875</v>
      </c>
      <c r="F2805" s="16">
        <f t="shared" si="4"/>
        <v>6052804.125</v>
      </c>
      <c r="G2805" s="16">
        <f t="shared" si="5"/>
        <v>-1902165.161</v>
      </c>
    </row>
    <row r="2806" ht="15.75" customHeight="1">
      <c r="A2806" s="15">
        <v>450.0</v>
      </c>
      <c r="B2806" s="16">
        <f t="shared" si="9"/>
        <v>638</v>
      </c>
      <c r="C2806" s="16">
        <f t="shared" si="1"/>
        <v>2423008</v>
      </c>
      <c r="D2806" s="16">
        <f t="shared" si="2"/>
        <v>2422370</v>
      </c>
      <c r="E2806" s="16">
        <f t="shared" si="3"/>
        <v>-3632917</v>
      </c>
      <c r="F2806" s="16">
        <f t="shared" si="4"/>
        <v>6056563</v>
      </c>
      <c r="G2806" s="16">
        <f t="shared" si="5"/>
        <v>-1902115.161</v>
      </c>
    </row>
    <row r="2807" ht="15.75" customHeight="1">
      <c r="A2807" s="15">
        <v>400.0</v>
      </c>
      <c r="B2807" s="16">
        <f t="shared" si="9"/>
        <v>638</v>
      </c>
      <c r="C2807" s="16">
        <f t="shared" si="1"/>
        <v>2424512</v>
      </c>
      <c r="D2807" s="16">
        <f t="shared" si="2"/>
        <v>2423874</v>
      </c>
      <c r="E2807" s="16">
        <f t="shared" si="3"/>
        <v>-3635173</v>
      </c>
      <c r="F2807" s="16">
        <f t="shared" si="4"/>
        <v>6060323</v>
      </c>
      <c r="G2807" s="16">
        <f t="shared" si="5"/>
        <v>-1902165.161</v>
      </c>
    </row>
    <row r="2808" ht="15.75" customHeight="1">
      <c r="A2808" s="15">
        <v>950.0</v>
      </c>
      <c r="B2808" s="16">
        <f t="shared" si="9"/>
        <v>638</v>
      </c>
      <c r="C2808" s="16">
        <f t="shared" si="1"/>
        <v>2426016</v>
      </c>
      <c r="D2808" s="16">
        <f t="shared" si="2"/>
        <v>2425378</v>
      </c>
      <c r="E2808" s="16">
        <f t="shared" si="3"/>
        <v>-3637429</v>
      </c>
      <c r="F2808" s="16">
        <f t="shared" si="4"/>
        <v>6064083</v>
      </c>
      <c r="G2808" s="16">
        <f t="shared" si="5"/>
        <v>-1901615.161</v>
      </c>
    </row>
    <row r="2809" ht="15.75" customHeight="1">
      <c r="A2809" s="15">
        <v>1380000.0</v>
      </c>
      <c r="B2809" s="16">
        <f t="shared" si="9"/>
        <v>638</v>
      </c>
      <c r="C2809" s="16">
        <f t="shared" si="1"/>
        <v>2432012</v>
      </c>
      <c r="D2809" s="16">
        <f t="shared" si="2"/>
        <v>2431374</v>
      </c>
      <c r="E2809" s="16">
        <f t="shared" si="3"/>
        <v>-3646423</v>
      </c>
      <c r="F2809" s="16">
        <f t="shared" si="4"/>
        <v>6079073</v>
      </c>
      <c r="G2809" s="16">
        <f t="shared" si="5"/>
        <v>-522565.1613</v>
      </c>
    </row>
    <row r="2810" ht="15.75" customHeight="1">
      <c r="A2810" s="15">
        <v>5500000.0</v>
      </c>
      <c r="B2810" s="16">
        <f t="shared" si="9"/>
        <v>638</v>
      </c>
      <c r="C2810" s="16">
        <f t="shared" si="1"/>
        <v>2438008</v>
      </c>
      <c r="D2810" s="16">
        <f t="shared" si="2"/>
        <v>2437370</v>
      </c>
      <c r="E2810" s="16">
        <f t="shared" si="3"/>
        <v>-3655417</v>
      </c>
      <c r="F2810" s="16">
        <f t="shared" si="4"/>
        <v>6094063</v>
      </c>
      <c r="G2810" s="16">
        <f t="shared" si="5"/>
        <v>3597434.839</v>
      </c>
    </row>
    <row r="2811" ht="15.75" customHeight="1">
      <c r="A2811" s="15">
        <v>535.0</v>
      </c>
      <c r="B2811" s="16">
        <f t="shared" si="9"/>
        <v>638</v>
      </c>
      <c r="C2811" s="16">
        <f t="shared" si="1"/>
        <v>2424512</v>
      </c>
      <c r="D2811" s="16">
        <f t="shared" si="2"/>
        <v>2423874</v>
      </c>
      <c r="E2811" s="16">
        <f t="shared" si="3"/>
        <v>-3635173</v>
      </c>
      <c r="F2811" s="16">
        <f t="shared" si="4"/>
        <v>6060323</v>
      </c>
      <c r="G2811" s="16">
        <f t="shared" si="5"/>
        <v>-1902030.161</v>
      </c>
    </row>
    <row r="2812" ht="15.75" customHeight="1">
      <c r="A2812" s="15">
        <v>590.0</v>
      </c>
      <c r="B2812" s="16">
        <f t="shared" si="9"/>
        <v>638</v>
      </c>
      <c r="C2812" s="16">
        <f t="shared" si="1"/>
        <v>2426016</v>
      </c>
      <c r="D2812" s="16">
        <f t="shared" si="2"/>
        <v>2425378</v>
      </c>
      <c r="E2812" s="16">
        <f t="shared" si="3"/>
        <v>-3637429</v>
      </c>
      <c r="F2812" s="16">
        <f t="shared" si="4"/>
        <v>6064083</v>
      </c>
      <c r="G2812" s="16">
        <f t="shared" si="5"/>
        <v>-1901975.161</v>
      </c>
    </row>
    <row r="2813" ht="15.75" customHeight="1">
      <c r="A2813" s="15">
        <v>3230000.0</v>
      </c>
      <c r="B2813" s="16">
        <f t="shared" si="9"/>
        <v>639.5</v>
      </c>
      <c r="C2813" s="16">
        <f t="shared" si="1"/>
        <v>2432012</v>
      </c>
      <c r="D2813" s="16">
        <f t="shared" si="2"/>
        <v>2431372.5</v>
      </c>
      <c r="E2813" s="16">
        <f t="shared" si="3"/>
        <v>-3646419.25</v>
      </c>
      <c r="F2813" s="16">
        <f t="shared" si="4"/>
        <v>6079070.75</v>
      </c>
      <c r="G2813" s="16">
        <f t="shared" si="5"/>
        <v>1327434.839</v>
      </c>
    </row>
    <row r="2814" ht="15.75" customHeight="1">
      <c r="A2814" s="15">
        <v>1530000.0</v>
      </c>
      <c r="B2814" s="16">
        <f t="shared" si="9"/>
        <v>639</v>
      </c>
      <c r="C2814" s="16">
        <f t="shared" si="1"/>
        <v>2423008</v>
      </c>
      <c r="D2814" s="16">
        <f t="shared" si="2"/>
        <v>2422369</v>
      </c>
      <c r="E2814" s="16">
        <f t="shared" si="3"/>
        <v>-3632914.5</v>
      </c>
      <c r="F2814" s="16">
        <f t="shared" si="4"/>
        <v>6056561.5</v>
      </c>
      <c r="G2814" s="16">
        <f t="shared" si="5"/>
        <v>-372565.1613</v>
      </c>
    </row>
    <row r="2815" ht="15.75" customHeight="1">
      <c r="A2815" s="15">
        <v>950.0</v>
      </c>
      <c r="B2815" s="16">
        <f t="shared" si="9"/>
        <v>638.5</v>
      </c>
      <c r="C2815" s="16">
        <f t="shared" si="1"/>
        <v>2424512</v>
      </c>
      <c r="D2815" s="16">
        <f t="shared" si="2"/>
        <v>2423873.5</v>
      </c>
      <c r="E2815" s="16">
        <f t="shared" si="3"/>
        <v>-3635171.75</v>
      </c>
      <c r="F2815" s="16">
        <f t="shared" si="4"/>
        <v>6060322.25</v>
      </c>
      <c r="G2815" s="16">
        <f t="shared" si="5"/>
        <v>-1901615.161</v>
      </c>
    </row>
    <row r="2816" ht="15.75" customHeight="1">
      <c r="A2816" s="15">
        <v>1085000.0</v>
      </c>
      <c r="B2816" s="16">
        <f t="shared" si="9"/>
        <v>638</v>
      </c>
      <c r="C2816" s="16">
        <f t="shared" si="1"/>
        <v>2426016</v>
      </c>
      <c r="D2816" s="16">
        <f t="shared" si="2"/>
        <v>2425378</v>
      </c>
      <c r="E2816" s="16">
        <f t="shared" si="3"/>
        <v>-3637429</v>
      </c>
      <c r="F2816" s="16">
        <f t="shared" si="4"/>
        <v>6064083</v>
      </c>
      <c r="G2816" s="16">
        <f t="shared" si="5"/>
        <v>-817565.1613</v>
      </c>
    </row>
    <row r="2817" ht="15.75" customHeight="1">
      <c r="A2817" s="15">
        <v>1600000.0</v>
      </c>
      <c r="B2817" s="16">
        <f t="shared" si="9"/>
        <v>638</v>
      </c>
      <c r="C2817" s="16">
        <f t="shared" si="1"/>
        <v>2432012</v>
      </c>
      <c r="D2817" s="16">
        <f t="shared" si="2"/>
        <v>2431374</v>
      </c>
      <c r="E2817" s="16">
        <f t="shared" si="3"/>
        <v>-3646423</v>
      </c>
      <c r="F2817" s="16">
        <f t="shared" si="4"/>
        <v>6079073</v>
      </c>
      <c r="G2817" s="16">
        <f t="shared" si="5"/>
        <v>-302565.1613</v>
      </c>
    </row>
    <row r="2818" ht="15.75" customHeight="1">
      <c r="A2818" s="15">
        <v>1500000.0</v>
      </c>
      <c r="B2818" s="16">
        <f t="shared" si="9"/>
        <v>638</v>
      </c>
      <c r="C2818" s="16">
        <f t="shared" si="1"/>
        <v>2438008</v>
      </c>
      <c r="D2818" s="16">
        <f t="shared" si="2"/>
        <v>2437370</v>
      </c>
      <c r="E2818" s="16">
        <f t="shared" si="3"/>
        <v>-3655417</v>
      </c>
      <c r="F2818" s="16">
        <f t="shared" si="4"/>
        <v>6094063</v>
      </c>
      <c r="G2818" s="16">
        <f t="shared" si="5"/>
        <v>-402565.1613</v>
      </c>
    </row>
    <row r="2819" ht="15.75" customHeight="1">
      <c r="A2819" s="15">
        <v>1700000.0</v>
      </c>
      <c r="B2819" s="16">
        <f t="shared" si="9"/>
        <v>638</v>
      </c>
      <c r="C2819" s="16">
        <f t="shared" si="1"/>
        <v>2444004</v>
      </c>
      <c r="D2819" s="16">
        <f t="shared" si="2"/>
        <v>2443366</v>
      </c>
      <c r="E2819" s="16">
        <f t="shared" si="3"/>
        <v>-3664411</v>
      </c>
      <c r="F2819" s="16">
        <f t="shared" si="4"/>
        <v>6109053</v>
      </c>
      <c r="G2819" s="16">
        <f t="shared" si="5"/>
        <v>-202565.1613</v>
      </c>
    </row>
    <row r="2820" ht="15.75" customHeight="1">
      <c r="A2820" s="15">
        <v>1000000.0</v>
      </c>
      <c r="B2820" s="16">
        <f t="shared" si="9"/>
        <v>638</v>
      </c>
      <c r="C2820" s="16">
        <f t="shared" si="1"/>
        <v>2450000</v>
      </c>
      <c r="D2820" s="16">
        <f t="shared" si="2"/>
        <v>2449362</v>
      </c>
      <c r="E2820" s="16">
        <f t="shared" si="3"/>
        <v>-3673405</v>
      </c>
      <c r="F2820" s="16">
        <f t="shared" si="4"/>
        <v>6124043</v>
      </c>
      <c r="G2820" s="16">
        <f t="shared" si="5"/>
        <v>-902565.1613</v>
      </c>
    </row>
    <row r="2821" ht="15.75" customHeight="1">
      <c r="A2821" s="15">
        <v>2500000.0</v>
      </c>
      <c r="B2821" s="16">
        <f t="shared" si="9"/>
        <v>638</v>
      </c>
      <c r="C2821" s="16">
        <f t="shared" si="1"/>
        <v>2450000</v>
      </c>
      <c r="D2821" s="16">
        <f t="shared" si="2"/>
        <v>2449362</v>
      </c>
      <c r="E2821" s="16">
        <f t="shared" si="3"/>
        <v>-3673405</v>
      </c>
      <c r="F2821" s="16">
        <f t="shared" si="4"/>
        <v>6124043</v>
      </c>
      <c r="G2821" s="16">
        <f t="shared" si="5"/>
        <v>597434.8387</v>
      </c>
    </row>
    <row r="2822" ht="15.75" customHeight="1">
      <c r="A2822" s="15">
        <v>2200000.0</v>
      </c>
      <c r="B2822" s="16">
        <f t="shared" si="9"/>
        <v>638</v>
      </c>
      <c r="C2822" s="16">
        <f t="shared" si="1"/>
        <v>2438008</v>
      </c>
      <c r="D2822" s="16">
        <f t="shared" si="2"/>
        <v>2437370</v>
      </c>
      <c r="E2822" s="16">
        <f t="shared" si="3"/>
        <v>-3655417</v>
      </c>
      <c r="F2822" s="16">
        <f t="shared" si="4"/>
        <v>6094063</v>
      </c>
      <c r="G2822" s="16">
        <f t="shared" si="5"/>
        <v>297434.8387</v>
      </c>
    </row>
    <row r="2823" ht="15.75" customHeight="1">
      <c r="A2823" s="15">
        <v>980.0</v>
      </c>
      <c r="B2823" s="16">
        <f t="shared" si="9"/>
        <v>638</v>
      </c>
      <c r="C2823" s="16">
        <f t="shared" si="1"/>
        <v>2444004</v>
      </c>
      <c r="D2823" s="16">
        <f t="shared" si="2"/>
        <v>2443366</v>
      </c>
      <c r="E2823" s="16">
        <f t="shared" si="3"/>
        <v>-3664411</v>
      </c>
      <c r="F2823" s="16">
        <f t="shared" si="4"/>
        <v>6109053</v>
      </c>
      <c r="G2823" s="16">
        <f t="shared" si="5"/>
        <v>-1901585.161</v>
      </c>
    </row>
    <row r="2824" ht="15.75" customHeight="1">
      <c r="A2824" s="15">
        <v>399.0</v>
      </c>
      <c r="B2824" s="16">
        <f t="shared" si="9"/>
        <v>638</v>
      </c>
      <c r="C2824" s="16">
        <f t="shared" si="1"/>
        <v>2450000</v>
      </c>
      <c r="D2824" s="16">
        <f t="shared" si="2"/>
        <v>2449362</v>
      </c>
      <c r="E2824" s="16">
        <f t="shared" si="3"/>
        <v>-3673405</v>
      </c>
      <c r="F2824" s="16">
        <f t="shared" si="4"/>
        <v>6124043</v>
      </c>
      <c r="G2824" s="16">
        <f t="shared" si="5"/>
        <v>-1902166.161</v>
      </c>
    </row>
    <row r="2825" ht="15.75" customHeight="1">
      <c r="A2825" s="15">
        <v>1850000.0</v>
      </c>
      <c r="B2825" s="16">
        <f t="shared" si="9"/>
        <v>638</v>
      </c>
      <c r="C2825" s="16">
        <f t="shared" si="1"/>
        <v>2450000</v>
      </c>
      <c r="D2825" s="16">
        <f t="shared" si="2"/>
        <v>2449362</v>
      </c>
      <c r="E2825" s="16">
        <f t="shared" si="3"/>
        <v>-3673405</v>
      </c>
      <c r="F2825" s="16">
        <f t="shared" si="4"/>
        <v>6124043</v>
      </c>
      <c r="G2825" s="16">
        <f t="shared" si="5"/>
        <v>-52565.16134</v>
      </c>
    </row>
    <row r="2826" ht="15.75" customHeight="1">
      <c r="A2826" s="15">
        <v>385.0</v>
      </c>
      <c r="B2826" s="16">
        <f t="shared" si="9"/>
        <v>638</v>
      </c>
      <c r="C2826" s="16">
        <f t="shared" si="1"/>
        <v>2450000</v>
      </c>
      <c r="D2826" s="16">
        <f t="shared" si="2"/>
        <v>2449362</v>
      </c>
      <c r="E2826" s="16">
        <f t="shared" si="3"/>
        <v>-3673405</v>
      </c>
      <c r="F2826" s="16">
        <f t="shared" si="4"/>
        <v>6124043</v>
      </c>
      <c r="G2826" s="16">
        <f t="shared" si="5"/>
        <v>-1902180.161</v>
      </c>
    </row>
    <row r="2827" ht="15.75" customHeight="1">
      <c r="A2827" s="15">
        <v>298.0</v>
      </c>
      <c r="B2827" s="16">
        <f t="shared" si="9"/>
        <v>638</v>
      </c>
      <c r="C2827" s="16">
        <f t="shared" si="1"/>
        <v>2450000</v>
      </c>
      <c r="D2827" s="16">
        <f t="shared" si="2"/>
        <v>2449362</v>
      </c>
      <c r="E2827" s="16">
        <f t="shared" si="3"/>
        <v>-3673405</v>
      </c>
      <c r="F2827" s="16">
        <f t="shared" si="4"/>
        <v>6124043</v>
      </c>
      <c r="G2827" s="16">
        <f t="shared" si="5"/>
        <v>-1902267.161</v>
      </c>
    </row>
    <row r="2828" ht="15.75" customHeight="1">
      <c r="A2828" s="15">
        <v>320.0</v>
      </c>
      <c r="B2828" s="16">
        <f t="shared" si="9"/>
        <v>638</v>
      </c>
      <c r="C2828" s="16">
        <f t="shared" si="1"/>
        <v>2450000</v>
      </c>
      <c r="D2828" s="16">
        <f t="shared" si="2"/>
        <v>2449362</v>
      </c>
      <c r="E2828" s="16">
        <f t="shared" si="3"/>
        <v>-3673405</v>
      </c>
      <c r="F2828" s="16">
        <f t="shared" si="4"/>
        <v>6124043</v>
      </c>
      <c r="G2828" s="16">
        <f t="shared" si="5"/>
        <v>-1902245.161</v>
      </c>
    </row>
    <row r="2829" ht="15.75" customHeight="1">
      <c r="A2829" s="15">
        <v>738.0</v>
      </c>
      <c r="B2829" s="16">
        <f t="shared" si="9"/>
        <v>639.5</v>
      </c>
      <c r="C2829" s="16">
        <f t="shared" si="1"/>
        <v>2450000</v>
      </c>
      <c r="D2829" s="16">
        <f t="shared" si="2"/>
        <v>2449360.5</v>
      </c>
      <c r="E2829" s="16">
        <f t="shared" si="3"/>
        <v>-3673401.25</v>
      </c>
      <c r="F2829" s="16">
        <f t="shared" si="4"/>
        <v>6124040.75</v>
      </c>
      <c r="G2829" s="16">
        <f t="shared" si="5"/>
        <v>-1901827.161</v>
      </c>
    </row>
    <row r="2830" ht="15.75" customHeight="1">
      <c r="A2830" s="15">
        <v>650.0</v>
      </c>
      <c r="B2830" s="16">
        <f t="shared" si="9"/>
        <v>639</v>
      </c>
      <c r="C2830" s="16">
        <f t="shared" si="1"/>
        <v>2450000</v>
      </c>
      <c r="D2830" s="16">
        <f t="shared" si="2"/>
        <v>2449361</v>
      </c>
      <c r="E2830" s="16">
        <f t="shared" si="3"/>
        <v>-3673402.5</v>
      </c>
      <c r="F2830" s="16">
        <f t="shared" si="4"/>
        <v>6124041.5</v>
      </c>
      <c r="G2830" s="16">
        <f t="shared" si="5"/>
        <v>-1901915.161</v>
      </c>
    </row>
    <row r="2831" ht="15.75" customHeight="1">
      <c r="A2831" s="15">
        <v>799.0</v>
      </c>
      <c r="B2831" s="16">
        <f t="shared" si="9"/>
        <v>638.5</v>
      </c>
      <c r="C2831" s="16">
        <f t="shared" si="1"/>
        <v>2450000</v>
      </c>
      <c r="D2831" s="16">
        <f t="shared" si="2"/>
        <v>2449361.5</v>
      </c>
      <c r="E2831" s="16">
        <f t="shared" si="3"/>
        <v>-3673403.75</v>
      </c>
      <c r="F2831" s="16">
        <f t="shared" si="4"/>
        <v>6124042.25</v>
      </c>
      <c r="G2831" s="16">
        <f t="shared" si="5"/>
        <v>-1901766.161</v>
      </c>
    </row>
    <row r="2832" ht="15.75" customHeight="1">
      <c r="A2832" s="15">
        <v>580.0</v>
      </c>
      <c r="B2832" s="16">
        <f t="shared" si="9"/>
        <v>638</v>
      </c>
      <c r="C2832" s="16">
        <f t="shared" si="1"/>
        <v>2450000</v>
      </c>
      <c r="D2832" s="16">
        <f t="shared" si="2"/>
        <v>2449362</v>
      </c>
      <c r="E2832" s="16">
        <f t="shared" si="3"/>
        <v>-3673405</v>
      </c>
      <c r="F2832" s="16">
        <f t="shared" si="4"/>
        <v>6124043</v>
      </c>
      <c r="G2832" s="16">
        <f t="shared" si="5"/>
        <v>-1901985.161</v>
      </c>
    </row>
    <row r="2833" ht="15.75" customHeight="1">
      <c r="A2833" s="15">
        <v>1800000.0</v>
      </c>
      <c r="B2833" s="16">
        <f t="shared" si="9"/>
        <v>639.5</v>
      </c>
      <c r="C2833" s="16">
        <f t="shared" si="1"/>
        <v>2450000</v>
      </c>
      <c r="D2833" s="16">
        <f t="shared" si="2"/>
        <v>2449360.5</v>
      </c>
      <c r="E2833" s="16">
        <f t="shared" si="3"/>
        <v>-3673401.25</v>
      </c>
      <c r="F2833" s="16">
        <f t="shared" si="4"/>
        <v>6124040.75</v>
      </c>
      <c r="G2833" s="16">
        <f t="shared" si="5"/>
        <v>-102565.1613</v>
      </c>
    </row>
    <row r="2834" ht="15.75" customHeight="1">
      <c r="A2834" s="15">
        <v>1400000.0</v>
      </c>
      <c r="B2834" s="16">
        <f t="shared" si="9"/>
        <v>639</v>
      </c>
      <c r="C2834" s="16">
        <f t="shared" si="1"/>
        <v>2450000</v>
      </c>
      <c r="D2834" s="16">
        <f t="shared" si="2"/>
        <v>2449361</v>
      </c>
      <c r="E2834" s="16">
        <f t="shared" si="3"/>
        <v>-3673402.5</v>
      </c>
      <c r="F2834" s="16">
        <f t="shared" si="4"/>
        <v>6124041.5</v>
      </c>
      <c r="G2834" s="16">
        <f t="shared" si="5"/>
        <v>-502565.1613</v>
      </c>
    </row>
    <row r="2835" ht="15.75" customHeight="1">
      <c r="A2835" s="15">
        <v>1080000.0</v>
      </c>
      <c r="B2835" s="16">
        <f t="shared" si="9"/>
        <v>638.5</v>
      </c>
      <c r="C2835" s="16">
        <f t="shared" si="1"/>
        <v>2450000</v>
      </c>
      <c r="D2835" s="16">
        <f t="shared" si="2"/>
        <v>2449361.5</v>
      </c>
      <c r="E2835" s="16">
        <f t="shared" si="3"/>
        <v>-3673403.75</v>
      </c>
      <c r="F2835" s="16">
        <f t="shared" si="4"/>
        <v>6124042.25</v>
      </c>
      <c r="G2835" s="16">
        <f t="shared" si="5"/>
        <v>-822565.1613</v>
      </c>
    </row>
    <row r="2836" ht="15.75" customHeight="1">
      <c r="A2836" s="15">
        <v>1400000.0</v>
      </c>
      <c r="B2836" s="16">
        <f t="shared" si="9"/>
        <v>638</v>
      </c>
      <c r="C2836" s="16">
        <f t="shared" si="1"/>
        <v>2450000</v>
      </c>
      <c r="D2836" s="16">
        <f t="shared" si="2"/>
        <v>2449362</v>
      </c>
      <c r="E2836" s="16">
        <f t="shared" si="3"/>
        <v>-3673405</v>
      </c>
      <c r="F2836" s="16">
        <f t="shared" si="4"/>
        <v>6124043</v>
      </c>
      <c r="G2836" s="16">
        <f t="shared" si="5"/>
        <v>-502565.1613</v>
      </c>
    </row>
    <row r="2837" ht="15.75" customHeight="1">
      <c r="A2837" s="15">
        <v>950.0</v>
      </c>
      <c r="B2837" s="16">
        <f t="shared" si="9"/>
        <v>638</v>
      </c>
      <c r="C2837" s="16">
        <f t="shared" si="1"/>
        <v>2450000</v>
      </c>
      <c r="D2837" s="16">
        <f t="shared" si="2"/>
        <v>2449362</v>
      </c>
      <c r="E2837" s="16">
        <f t="shared" si="3"/>
        <v>-3673405</v>
      </c>
      <c r="F2837" s="16">
        <f t="shared" si="4"/>
        <v>6124043</v>
      </c>
      <c r="G2837" s="16">
        <f t="shared" si="5"/>
        <v>-1901615.161</v>
      </c>
    </row>
    <row r="2838" ht="15.75" customHeight="1">
      <c r="A2838" s="15">
        <v>1680000.0</v>
      </c>
      <c r="B2838" s="16">
        <f t="shared" si="9"/>
        <v>638</v>
      </c>
      <c r="C2838" s="16">
        <f t="shared" si="1"/>
        <v>2450000</v>
      </c>
      <c r="D2838" s="16">
        <f t="shared" si="2"/>
        <v>2449362</v>
      </c>
      <c r="E2838" s="16">
        <f t="shared" si="3"/>
        <v>-3673405</v>
      </c>
      <c r="F2838" s="16">
        <f t="shared" si="4"/>
        <v>6124043</v>
      </c>
      <c r="G2838" s="16">
        <f t="shared" si="5"/>
        <v>-222565.1613</v>
      </c>
    </row>
    <row r="2839" ht="15.75" customHeight="1">
      <c r="A2839" s="15">
        <v>1680000.0</v>
      </c>
      <c r="B2839" s="16">
        <f t="shared" si="9"/>
        <v>638</v>
      </c>
      <c r="C2839" s="16">
        <f t="shared" si="1"/>
        <v>2450000</v>
      </c>
      <c r="D2839" s="16">
        <f t="shared" si="2"/>
        <v>2449362</v>
      </c>
      <c r="E2839" s="16">
        <f t="shared" si="3"/>
        <v>-3673405</v>
      </c>
      <c r="F2839" s="16">
        <f t="shared" si="4"/>
        <v>6124043</v>
      </c>
      <c r="G2839" s="16">
        <f t="shared" si="5"/>
        <v>-222565.1613</v>
      </c>
    </row>
    <row r="2840" ht="15.75" customHeight="1">
      <c r="A2840" s="15">
        <v>1760000.0</v>
      </c>
      <c r="B2840" s="16">
        <f t="shared" si="9"/>
        <v>638</v>
      </c>
      <c r="C2840" s="16">
        <f t="shared" si="1"/>
        <v>2450000</v>
      </c>
      <c r="D2840" s="16">
        <f t="shared" si="2"/>
        <v>2449362</v>
      </c>
      <c r="E2840" s="16">
        <f t="shared" si="3"/>
        <v>-3673405</v>
      </c>
      <c r="F2840" s="16">
        <f t="shared" si="4"/>
        <v>6124043</v>
      </c>
      <c r="G2840" s="16">
        <f t="shared" si="5"/>
        <v>-142565.1613</v>
      </c>
    </row>
    <row r="2841" ht="15.75" customHeight="1">
      <c r="A2841" s="15">
        <v>2196000.0</v>
      </c>
      <c r="B2841" s="16">
        <f t="shared" si="9"/>
        <v>638</v>
      </c>
      <c r="C2841" s="16">
        <f t="shared" si="1"/>
        <v>2450000</v>
      </c>
      <c r="D2841" s="16">
        <f t="shared" si="2"/>
        <v>2449362</v>
      </c>
      <c r="E2841" s="16">
        <f t="shared" si="3"/>
        <v>-3673405</v>
      </c>
      <c r="F2841" s="16">
        <f t="shared" si="4"/>
        <v>6124043</v>
      </c>
      <c r="G2841" s="16">
        <f t="shared" si="5"/>
        <v>293434.8387</v>
      </c>
    </row>
    <row r="2842" ht="15.75" customHeight="1">
      <c r="A2842" s="15">
        <v>2300000.0</v>
      </c>
      <c r="B2842" s="16">
        <f t="shared" si="9"/>
        <v>638</v>
      </c>
      <c r="C2842" s="16">
        <f t="shared" si="1"/>
        <v>2450000</v>
      </c>
      <c r="D2842" s="16">
        <f t="shared" si="2"/>
        <v>2449362</v>
      </c>
      <c r="E2842" s="16">
        <f t="shared" si="3"/>
        <v>-3673405</v>
      </c>
      <c r="F2842" s="16">
        <f t="shared" si="4"/>
        <v>6124043</v>
      </c>
      <c r="G2842" s="16">
        <f t="shared" si="5"/>
        <v>397434.8387</v>
      </c>
    </row>
    <row r="2843" ht="15.75" customHeight="1">
      <c r="A2843" s="15">
        <v>2150000.0</v>
      </c>
      <c r="B2843" s="16">
        <f t="shared" si="9"/>
        <v>638</v>
      </c>
      <c r="C2843" s="16">
        <f t="shared" si="1"/>
        <v>2450000</v>
      </c>
      <c r="D2843" s="16">
        <f t="shared" si="2"/>
        <v>2449362</v>
      </c>
      <c r="E2843" s="16">
        <f t="shared" si="3"/>
        <v>-3673405</v>
      </c>
      <c r="F2843" s="16">
        <f t="shared" si="4"/>
        <v>6124043</v>
      </c>
      <c r="G2843" s="16">
        <f t="shared" si="5"/>
        <v>247434.8387</v>
      </c>
    </row>
    <row r="2844" ht="15.75" customHeight="1">
      <c r="A2844" s="15">
        <v>1020000.0</v>
      </c>
      <c r="B2844" s="16">
        <f t="shared" si="9"/>
        <v>638</v>
      </c>
      <c r="C2844" s="16">
        <f t="shared" si="1"/>
        <v>2450000</v>
      </c>
      <c r="D2844" s="16">
        <f t="shared" si="2"/>
        <v>2449362</v>
      </c>
      <c r="E2844" s="16">
        <f t="shared" si="3"/>
        <v>-3673405</v>
      </c>
      <c r="F2844" s="16">
        <f t="shared" si="4"/>
        <v>6124043</v>
      </c>
      <c r="G2844" s="16">
        <f t="shared" si="5"/>
        <v>-882565.1613</v>
      </c>
    </row>
    <row r="2845" ht="15.75" customHeight="1">
      <c r="A2845" s="15">
        <v>1200000.0</v>
      </c>
      <c r="B2845" s="16">
        <f t="shared" si="9"/>
        <v>637.25</v>
      </c>
      <c r="C2845" s="16">
        <f t="shared" si="1"/>
        <v>2450750</v>
      </c>
      <c r="D2845" s="16">
        <f t="shared" si="2"/>
        <v>2450112.75</v>
      </c>
      <c r="E2845" s="16">
        <f t="shared" si="3"/>
        <v>-3674531.875</v>
      </c>
      <c r="F2845" s="16">
        <f t="shared" si="4"/>
        <v>6125919.125</v>
      </c>
      <c r="G2845" s="16">
        <f t="shared" si="5"/>
        <v>-702565.1613</v>
      </c>
    </row>
    <row r="2846" ht="15.75" customHeight="1">
      <c r="A2846" s="15">
        <v>465.0</v>
      </c>
      <c r="B2846" s="16">
        <f t="shared" si="9"/>
        <v>636.5</v>
      </c>
      <c r="C2846" s="16">
        <f t="shared" si="1"/>
        <v>2451500</v>
      </c>
      <c r="D2846" s="16">
        <f t="shared" si="2"/>
        <v>2450863.5</v>
      </c>
      <c r="E2846" s="16">
        <f t="shared" si="3"/>
        <v>-3675658.75</v>
      </c>
      <c r="F2846" s="16">
        <f t="shared" si="4"/>
        <v>6127795.25</v>
      </c>
      <c r="G2846" s="16">
        <f t="shared" si="5"/>
        <v>-1902100.161</v>
      </c>
    </row>
    <row r="2847" ht="15.75" customHeight="1">
      <c r="A2847" s="15">
        <v>800.0</v>
      </c>
      <c r="B2847" s="16">
        <f t="shared" si="9"/>
        <v>638</v>
      </c>
      <c r="C2847" s="16">
        <f t="shared" si="1"/>
        <v>2452250</v>
      </c>
      <c r="D2847" s="16">
        <f t="shared" si="2"/>
        <v>2451612</v>
      </c>
      <c r="E2847" s="16">
        <f t="shared" si="3"/>
        <v>-3676780</v>
      </c>
      <c r="F2847" s="16">
        <f t="shared" si="4"/>
        <v>6129668</v>
      </c>
      <c r="G2847" s="16">
        <f t="shared" si="5"/>
        <v>-1901765.161</v>
      </c>
    </row>
    <row r="2848" ht="15.75" customHeight="1">
      <c r="A2848" s="15">
        <v>960.0</v>
      </c>
      <c r="B2848" s="16">
        <f t="shared" si="9"/>
        <v>638</v>
      </c>
      <c r="C2848" s="16">
        <f t="shared" si="1"/>
        <v>2453000</v>
      </c>
      <c r="D2848" s="16">
        <f t="shared" si="2"/>
        <v>2452362</v>
      </c>
      <c r="E2848" s="16">
        <f t="shared" si="3"/>
        <v>-3677905</v>
      </c>
      <c r="F2848" s="16">
        <f t="shared" si="4"/>
        <v>6131543</v>
      </c>
      <c r="G2848" s="16">
        <f t="shared" si="5"/>
        <v>-1901605.161</v>
      </c>
    </row>
    <row r="2849" ht="15.75" customHeight="1">
      <c r="A2849" s="15">
        <v>460.0</v>
      </c>
      <c r="B2849" s="16">
        <f t="shared" si="9"/>
        <v>637.25</v>
      </c>
      <c r="C2849" s="16">
        <f t="shared" si="1"/>
        <v>2458000</v>
      </c>
      <c r="D2849" s="16">
        <f t="shared" si="2"/>
        <v>2457362.75</v>
      </c>
      <c r="E2849" s="16">
        <f t="shared" si="3"/>
        <v>-3685406.875</v>
      </c>
      <c r="F2849" s="16">
        <f t="shared" si="4"/>
        <v>6144044.125</v>
      </c>
      <c r="G2849" s="16">
        <f t="shared" si="5"/>
        <v>-1902105.161</v>
      </c>
    </row>
    <row r="2850" ht="15.75" customHeight="1">
      <c r="A2850" s="15">
        <v>5400000.0</v>
      </c>
      <c r="B2850" s="16">
        <f t="shared" si="9"/>
        <v>638</v>
      </c>
      <c r="C2850" s="16">
        <f t="shared" si="1"/>
        <v>2463000</v>
      </c>
      <c r="D2850" s="16">
        <f t="shared" si="2"/>
        <v>2462362</v>
      </c>
      <c r="E2850" s="16">
        <f t="shared" si="3"/>
        <v>-3692905</v>
      </c>
      <c r="F2850" s="16">
        <f t="shared" si="4"/>
        <v>6156543</v>
      </c>
      <c r="G2850" s="16">
        <f t="shared" si="5"/>
        <v>3497434.839</v>
      </c>
    </row>
    <row r="2851" ht="15.75" customHeight="1">
      <c r="A2851" s="15">
        <v>2200000.0</v>
      </c>
      <c r="B2851" s="16">
        <f t="shared" si="9"/>
        <v>638</v>
      </c>
      <c r="C2851" s="16">
        <f t="shared" si="1"/>
        <v>2452250</v>
      </c>
      <c r="D2851" s="16">
        <f t="shared" si="2"/>
        <v>2451612</v>
      </c>
      <c r="E2851" s="16">
        <f t="shared" si="3"/>
        <v>-3676780</v>
      </c>
      <c r="F2851" s="16">
        <f t="shared" si="4"/>
        <v>6129668</v>
      </c>
      <c r="G2851" s="16">
        <f t="shared" si="5"/>
        <v>297434.8387</v>
      </c>
    </row>
    <row r="2852" ht="15.75" customHeight="1">
      <c r="A2852" s="15">
        <v>5800000.0</v>
      </c>
      <c r="B2852" s="16">
        <f t="shared" si="9"/>
        <v>638</v>
      </c>
      <c r="C2852" s="16">
        <f t="shared" si="1"/>
        <v>2453000</v>
      </c>
      <c r="D2852" s="16">
        <f t="shared" si="2"/>
        <v>2452362</v>
      </c>
      <c r="E2852" s="16">
        <f t="shared" si="3"/>
        <v>-3677905</v>
      </c>
      <c r="F2852" s="16">
        <f t="shared" si="4"/>
        <v>6131543</v>
      </c>
      <c r="G2852" s="16">
        <f t="shared" si="5"/>
        <v>3897434.839</v>
      </c>
    </row>
    <row r="2853" ht="15.75" customHeight="1">
      <c r="A2853" s="15">
        <v>918.0</v>
      </c>
      <c r="B2853" s="16">
        <f t="shared" si="9"/>
        <v>637.25</v>
      </c>
      <c r="C2853" s="16">
        <f t="shared" si="1"/>
        <v>2450750</v>
      </c>
      <c r="D2853" s="16">
        <f t="shared" si="2"/>
        <v>2450112.75</v>
      </c>
      <c r="E2853" s="16">
        <f t="shared" si="3"/>
        <v>-3674531.875</v>
      </c>
      <c r="F2853" s="16">
        <f t="shared" si="4"/>
        <v>6125919.125</v>
      </c>
      <c r="G2853" s="16">
        <f t="shared" si="5"/>
        <v>-1901647.161</v>
      </c>
    </row>
    <row r="2854" ht="15.75" customHeight="1">
      <c r="A2854" s="15">
        <v>1100000.0</v>
      </c>
      <c r="B2854" s="16">
        <f t="shared" si="9"/>
        <v>636.5</v>
      </c>
      <c r="C2854" s="16">
        <f t="shared" si="1"/>
        <v>2451500</v>
      </c>
      <c r="D2854" s="16">
        <f t="shared" si="2"/>
        <v>2450863.5</v>
      </c>
      <c r="E2854" s="16">
        <f t="shared" si="3"/>
        <v>-3675658.75</v>
      </c>
      <c r="F2854" s="16">
        <f t="shared" si="4"/>
        <v>6127795.25</v>
      </c>
      <c r="G2854" s="16">
        <f t="shared" si="5"/>
        <v>-802565.1613</v>
      </c>
    </row>
    <row r="2855" ht="15.75" customHeight="1">
      <c r="A2855" s="15">
        <v>390.0</v>
      </c>
      <c r="B2855" s="16">
        <f t="shared" si="9"/>
        <v>635.75</v>
      </c>
      <c r="C2855" s="16">
        <f t="shared" si="1"/>
        <v>2452250</v>
      </c>
      <c r="D2855" s="16">
        <f t="shared" si="2"/>
        <v>2451614.25</v>
      </c>
      <c r="E2855" s="16">
        <f t="shared" si="3"/>
        <v>-3676785.625</v>
      </c>
      <c r="F2855" s="16">
        <f t="shared" si="4"/>
        <v>6129671.375</v>
      </c>
      <c r="G2855" s="16">
        <f t="shared" si="5"/>
        <v>-1902175.161</v>
      </c>
    </row>
    <row r="2856" ht="15.75" customHeight="1">
      <c r="A2856" s="15">
        <v>2650000.0</v>
      </c>
      <c r="B2856" s="16">
        <f t="shared" si="9"/>
        <v>638</v>
      </c>
      <c r="C2856" s="16">
        <f t="shared" si="1"/>
        <v>2453000</v>
      </c>
      <c r="D2856" s="16">
        <f t="shared" si="2"/>
        <v>2452362</v>
      </c>
      <c r="E2856" s="16">
        <f t="shared" si="3"/>
        <v>-3677905</v>
      </c>
      <c r="F2856" s="16">
        <f t="shared" si="4"/>
        <v>6131543</v>
      </c>
      <c r="G2856" s="16">
        <f t="shared" si="5"/>
        <v>747434.8387</v>
      </c>
    </row>
    <row r="2857" ht="15.75" customHeight="1">
      <c r="A2857" s="15">
        <v>1350000.0</v>
      </c>
      <c r="B2857" s="16">
        <f t="shared" si="9"/>
        <v>637.25</v>
      </c>
      <c r="C2857" s="16">
        <f t="shared" si="1"/>
        <v>2450750</v>
      </c>
      <c r="D2857" s="16">
        <f t="shared" si="2"/>
        <v>2450112.75</v>
      </c>
      <c r="E2857" s="16">
        <f t="shared" si="3"/>
        <v>-3674531.875</v>
      </c>
      <c r="F2857" s="16">
        <f t="shared" si="4"/>
        <v>6125919.125</v>
      </c>
      <c r="G2857" s="16">
        <f t="shared" si="5"/>
        <v>-552565.1613</v>
      </c>
    </row>
    <row r="2858" ht="15.75" customHeight="1">
      <c r="A2858" s="15">
        <v>520.0</v>
      </c>
      <c r="B2858" s="16">
        <f t="shared" si="9"/>
        <v>636.5</v>
      </c>
      <c r="C2858" s="16">
        <f t="shared" si="1"/>
        <v>2451500</v>
      </c>
      <c r="D2858" s="16">
        <f t="shared" si="2"/>
        <v>2450863.5</v>
      </c>
      <c r="E2858" s="16">
        <f t="shared" si="3"/>
        <v>-3675658.75</v>
      </c>
      <c r="F2858" s="16">
        <f t="shared" si="4"/>
        <v>6127795.25</v>
      </c>
      <c r="G2858" s="16">
        <f t="shared" si="5"/>
        <v>-1902045.161</v>
      </c>
    </row>
    <row r="2859" ht="15.75" customHeight="1">
      <c r="A2859" s="15">
        <v>500.0</v>
      </c>
      <c r="B2859" s="16">
        <f t="shared" si="9"/>
        <v>638</v>
      </c>
      <c r="C2859" s="16">
        <f t="shared" si="1"/>
        <v>2452250</v>
      </c>
      <c r="D2859" s="16">
        <f t="shared" si="2"/>
        <v>2451612</v>
      </c>
      <c r="E2859" s="16">
        <f t="shared" si="3"/>
        <v>-3676780</v>
      </c>
      <c r="F2859" s="16">
        <f t="shared" si="4"/>
        <v>6129668</v>
      </c>
      <c r="G2859" s="16">
        <f t="shared" si="5"/>
        <v>-1902065.161</v>
      </c>
    </row>
    <row r="2860" ht="15.75" customHeight="1">
      <c r="A2860" s="15">
        <v>1080000.0</v>
      </c>
      <c r="B2860" s="16">
        <f t="shared" si="9"/>
        <v>638</v>
      </c>
      <c r="C2860" s="16">
        <f t="shared" si="1"/>
        <v>2453000</v>
      </c>
      <c r="D2860" s="16">
        <f t="shared" si="2"/>
        <v>2452362</v>
      </c>
      <c r="E2860" s="16">
        <f t="shared" si="3"/>
        <v>-3677905</v>
      </c>
      <c r="F2860" s="16">
        <f t="shared" si="4"/>
        <v>6131543</v>
      </c>
      <c r="G2860" s="16">
        <f t="shared" si="5"/>
        <v>-822565.1613</v>
      </c>
    </row>
    <row r="2861" ht="15.75" customHeight="1">
      <c r="A2861" s="15">
        <v>1030000.0</v>
      </c>
      <c r="B2861" s="16">
        <f t="shared" si="9"/>
        <v>638</v>
      </c>
      <c r="C2861" s="16">
        <f t="shared" si="1"/>
        <v>2458000</v>
      </c>
      <c r="D2861" s="16">
        <f t="shared" si="2"/>
        <v>2457362</v>
      </c>
      <c r="E2861" s="16">
        <f t="shared" si="3"/>
        <v>-3685405</v>
      </c>
      <c r="F2861" s="16">
        <f t="shared" si="4"/>
        <v>6144043</v>
      </c>
      <c r="G2861" s="16">
        <f t="shared" si="5"/>
        <v>-872565.1613</v>
      </c>
    </row>
    <row r="2862" ht="15.75" customHeight="1">
      <c r="A2862" s="15">
        <v>5650000.0</v>
      </c>
      <c r="B2862" s="16">
        <f t="shared" si="9"/>
        <v>638</v>
      </c>
      <c r="C2862" s="16">
        <f t="shared" si="1"/>
        <v>2463000</v>
      </c>
      <c r="D2862" s="16">
        <f t="shared" si="2"/>
        <v>2462362</v>
      </c>
      <c r="E2862" s="16">
        <f t="shared" si="3"/>
        <v>-3692905</v>
      </c>
      <c r="F2862" s="16">
        <f t="shared" si="4"/>
        <v>6156543</v>
      </c>
      <c r="G2862" s="16">
        <f t="shared" si="5"/>
        <v>3747434.839</v>
      </c>
    </row>
    <row r="2863" ht="15.75" customHeight="1">
      <c r="A2863" s="15">
        <v>370.0</v>
      </c>
      <c r="B2863" s="16">
        <f t="shared" si="9"/>
        <v>638</v>
      </c>
      <c r="C2863" s="16">
        <f t="shared" si="1"/>
        <v>2452250</v>
      </c>
      <c r="D2863" s="16">
        <f t="shared" si="2"/>
        <v>2451612</v>
      </c>
      <c r="E2863" s="16">
        <f t="shared" si="3"/>
        <v>-3676780</v>
      </c>
      <c r="F2863" s="16">
        <f t="shared" si="4"/>
        <v>6129668</v>
      </c>
      <c r="G2863" s="16">
        <f t="shared" si="5"/>
        <v>-1902195.161</v>
      </c>
    </row>
    <row r="2864" ht="15.75" customHeight="1">
      <c r="A2864" s="15">
        <v>5300000.0</v>
      </c>
      <c r="B2864" s="16">
        <f t="shared" si="9"/>
        <v>638</v>
      </c>
      <c r="C2864" s="16">
        <f t="shared" si="1"/>
        <v>2453000</v>
      </c>
      <c r="D2864" s="16">
        <f t="shared" si="2"/>
        <v>2452362</v>
      </c>
      <c r="E2864" s="16">
        <f t="shared" si="3"/>
        <v>-3677905</v>
      </c>
      <c r="F2864" s="16">
        <f t="shared" si="4"/>
        <v>6131543</v>
      </c>
      <c r="G2864" s="16">
        <f t="shared" si="5"/>
        <v>3397434.839</v>
      </c>
    </row>
    <row r="2865" ht="15.75" customHeight="1">
      <c r="A2865" s="15">
        <v>4030000.0</v>
      </c>
      <c r="B2865" s="16">
        <f t="shared" si="9"/>
        <v>638</v>
      </c>
      <c r="C2865" s="16">
        <f t="shared" si="1"/>
        <v>2450750</v>
      </c>
      <c r="D2865" s="16">
        <f t="shared" si="2"/>
        <v>2450112</v>
      </c>
      <c r="E2865" s="16">
        <f t="shared" si="3"/>
        <v>-3674530</v>
      </c>
      <c r="F2865" s="16">
        <f t="shared" si="4"/>
        <v>6125918</v>
      </c>
      <c r="G2865" s="16">
        <f t="shared" si="5"/>
        <v>2127434.839</v>
      </c>
    </row>
    <row r="2866" ht="15.75" customHeight="1">
      <c r="A2866" s="15">
        <v>3000000.0</v>
      </c>
      <c r="B2866" s="16">
        <f t="shared" si="9"/>
        <v>638</v>
      </c>
      <c r="C2866" s="16">
        <f t="shared" si="1"/>
        <v>2450000</v>
      </c>
      <c r="D2866" s="16">
        <f t="shared" si="2"/>
        <v>2449362</v>
      </c>
      <c r="E2866" s="16">
        <f t="shared" si="3"/>
        <v>-3673405</v>
      </c>
      <c r="F2866" s="16">
        <f t="shared" si="4"/>
        <v>6124043</v>
      </c>
      <c r="G2866" s="16">
        <f t="shared" si="5"/>
        <v>1097434.839</v>
      </c>
    </row>
    <row r="2867" ht="15.75" customHeight="1">
      <c r="A2867" s="15">
        <v>638.0</v>
      </c>
      <c r="B2867" s="16">
        <f t="shared" si="9"/>
        <v>638</v>
      </c>
      <c r="C2867" s="16">
        <f t="shared" si="1"/>
        <v>2450000</v>
      </c>
      <c r="D2867" s="16">
        <f t="shared" si="2"/>
        <v>2449362</v>
      </c>
      <c r="E2867" s="16">
        <f t="shared" si="3"/>
        <v>-3673405</v>
      </c>
      <c r="F2867" s="16">
        <f t="shared" si="4"/>
        <v>6124043</v>
      </c>
      <c r="G2867" s="16">
        <f t="shared" si="5"/>
        <v>-1901927.161</v>
      </c>
    </row>
    <row r="2868" ht="15.75" customHeight="1">
      <c r="A2868" s="15">
        <v>628.0</v>
      </c>
      <c r="B2868" s="16">
        <f t="shared" si="9"/>
        <v>638</v>
      </c>
      <c r="C2868" s="16">
        <f t="shared" si="1"/>
        <v>2450000</v>
      </c>
      <c r="D2868" s="16">
        <f t="shared" si="2"/>
        <v>2449362</v>
      </c>
      <c r="E2868" s="16">
        <f t="shared" si="3"/>
        <v>-3673405</v>
      </c>
      <c r="F2868" s="16">
        <f t="shared" si="4"/>
        <v>6124043</v>
      </c>
      <c r="G2868" s="16">
        <f t="shared" si="5"/>
        <v>-1901937.161</v>
      </c>
    </row>
    <row r="2869" ht="15.75" customHeight="1">
      <c r="A2869" s="15">
        <v>420.0</v>
      </c>
      <c r="B2869" s="16">
        <f t="shared" si="9"/>
        <v>638</v>
      </c>
      <c r="C2869" s="16">
        <f t="shared" si="1"/>
        <v>2450000</v>
      </c>
      <c r="D2869" s="16">
        <f t="shared" si="2"/>
        <v>2449362</v>
      </c>
      <c r="E2869" s="16">
        <f t="shared" si="3"/>
        <v>-3673405</v>
      </c>
      <c r="F2869" s="16">
        <f t="shared" si="4"/>
        <v>6124043</v>
      </c>
      <c r="G2869" s="16">
        <f t="shared" si="5"/>
        <v>-1902145.161</v>
      </c>
    </row>
    <row r="2870" ht="15.75" customHeight="1">
      <c r="A2870" s="15">
        <v>610.0</v>
      </c>
      <c r="B2870" s="16">
        <f t="shared" si="9"/>
        <v>639</v>
      </c>
      <c r="C2870" s="16">
        <f t="shared" si="1"/>
        <v>2450000</v>
      </c>
      <c r="D2870" s="16">
        <f t="shared" si="2"/>
        <v>2449361</v>
      </c>
      <c r="E2870" s="16">
        <f t="shared" si="3"/>
        <v>-3673402.5</v>
      </c>
      <c r="F2870" s="16">
        <f t="shared" si="4"/>
        <v>6124041.5</v>
      </c>
      <c r="G2870" s="16">
        <f t="shared" si="5"/>
        <v>-1901955.161</v>
      </c>
    </row>
    <row r="2871" ht="15.75" customHeight="1">
      <c r="A2871" s="15">
        <v>410.0</v>
      </c>
      <c r="B2871" s="16">
        <f t="shared" si="9"/>
        <v>640</v>
      </c>
      <c r="C2871" s="16">
        <f t="shared" si="1"/>
        <v>2450000</v>
      </c>
      <c r="D2871" s="16">
        <f t="shared" si="2"/>
        <v>2449360</v>
      </c>
      <c r="E2871" s="16">
        <f t="shared" si="3"/>
        <v>-3673400</v>
      </c>
      <c r="F2871" s="16">
        <f t="shared" si="4"/>
        <v>6124040</v>
      </c>
      <c r="G2871" s="16">
        <f t="shared" si="5"/>
        <v>-1902155.161</v>
      </c>
    </row>
    <row r="2872" ht="15.75" customHeight="1">
      <c r="A2872" s="15">
        <v>799.0</v>
      </c>
      <c r="B2872" s="16">
        <f t="shared" si="9"/>
        <v>640</v>
      </c>
      <c r="C2872" s="16">
        <f t="shared" si="1"/>
        <v>2450000</v>
      </c>
      <c r="D2872" s="16">
        <f t="shared" si="2"/>
        <v>2449360</v>
      </c>
      <c r="E2872" s="16">
        <f t="shared" si="3"/>
        <v>-3673400</v>
      </c>
      <c r="F2872" s="16">
        <f t="shared" si="4"/>
        <v>6124040</v>
      </c>
      <c r="G2872" s="16">
        <f t="shared" si="5"/>
        <v>-1901766.161</v>
      </c>
    </row>
    <row r="2873" ht="15.75" customHeight="1">
      <c r="A2873" s="15">
        <v>557.0</v>
      </c>
      <c r="B2873" s="16">
        <f t="shared" si="9"/>
        <v>640</v>
      </c>
      <c r="C2873" s="16">
        <f t="shared" si="1"/>
        <v>2450750</v>
      </c>
      <c r="D2873" s="16">
        <f t="shared" si="2"/>
        <v>2450110</v>
      </c>
      <c r="E2873" s="16">
        <f t="shared" si="3"/>
        <v>-3674525</v>
      </c>
      <c r="F2873" s="16">
        <f t="shared" si="4"/>
        <v>6125915</v>
      </c>
      <c r="G2873" s="16">
        <f t="shared" si="5"/>
        <v>-1902008.161</v>
      </c>
    </row>
    <row r="2874" ht="15.75" customHeight="1">
      <c r="A2874" s="15">
        <v>710.0</v>
      </c>
      <c r="B2874" s="16">
        <f t="shared" si="9"/>
        <v>640</v>
      </c>
      <c r="C2874" s="16">
        <f t="shared" si="1"/>
        <v>2451500</v>
      </c>
      <c r="D2874" s="16">
        <f t="shared" si="2"/>
        <v>2450860</v>
      </c>
      <c r="E2874" s="16">
        <f t="shared" si="3"/>
        <v>-3675650</v>
      </c>
      <c r="F2874" s="16">
        <f t="shared" si="4"/>
        <v>6127790</v>
      </c>
      <c r="G2874" s="16">
        <f t="shared" si="5"/>
        <v>-1901855.161</v>
      </c>
    </row>
    <row r="2875" ht="15.75" customHeight="1">
      <c r="A2875" s="15">
        <v>530.0</v>
      </c>
      <c r="B2875" s="16">
        <f t="shared" si="9"/>
        <v>640</v>
      </c>
      <c r="C2875" s="16">
        <f t="shared" si="1"/>
        <v>2452250</v>
      </c>
      <c r="D2875" s="16">
        <f t="shared" si="2"/>
        <v>2451610</v>
      </c>
      <c r="E2875" s="16">
        <f t="shared" si="3"/>
        <v>-3676775</v>
      </c>
      <c r="F2875" s="16">
        <f t="shared" si="4"/>
        <v>6129665</v>
      </c>
      <c r="G2875" s="16">
        <f t="shared" si="5"/>
        <v>-1902035.161</v>
      </c>
    </row>
    <row r="2876" ht="15.75" customHeight="1">
      <c r="A2876" s="15">
        <v>2090000.0</v>
      </c>
      <c r="B2876" s="16">
        <f t="shared" si="9"/>
        <v>640</v>
      </c>
      <c r="C2876" s="16">
        <f t="shared" si="1"/>
        <v>2453000</v>
      </c>
      <c r="D2876" s="16">
        <f t="shared" si="2"/>
        <v>2452360</v>
      </c>
      <c r="E2876" s="16">
        <f t="shared" si="3"/>
        <v>-3677900</v>
      </c>
      <c r="F2876" s="16">
        <f t="shared" si="4"/>
        <v>6131540</v>
      </c>
      <c r="G2876" s="16">
        <f t="shared" si="5"/>
        <v>187434.8387</v>
      </c>
    </row>
    <row r="2877" ht="15.75" customHeight="1">
      <c r="A2877" s="15">
        <v>5300000.0</v>
      </c>
      <c r="B2877" s="16">
        <f t="shared" si="9"/>
        <v>640</v>
      </c>
      <c r="C2877" s="16">
        <f t="shared" si="1"/>
        <v>2458000</v>
      </c>
      <c r="D2877" s="16">
        <f t="shared" si="2"/>
        <v>2457360</v>
      </c>
      <c r="E2877" s="16">
        <f t="shared" si="3"/>
        <v>-3685400</v>
      </c>
      <c r="F2877" s="16">
        <f t="shared" si="4"/>
        <v>6144040</v>
      </c>
      <c r="G2877" s="16">
        <f t="shared" si="5"/>
        <v>3397434.839</v>
      </c>
    </row>
    <row r="2878" ht="15.75" customHeight="1">
      <c r="A2878" s="15">
        <v>618.0</v>
      </c>
      <c r="B2878" s="16">
        <f t="shared" si="9"/>
        <v>640</v>
      </c>
      <c r="C2878" s="16">
        <f t="shared" si="1"/>
        <v>2451500</v>
      </c>
      <c r="D2878" s="16">
        <f t="shared" si="2"/>
        <v>2450860</v>
      </c>
      <c r="E2878" s="16">
        <f t="shared" si="3"/>
        <v>-3675650</v>
      </c>
      <c r="F2878" s="16">
        <f t="shared" si="4"/>
        <v>6127790</v>
      </c>
      <c r="G2878" s="16">
        <f t="shared" si="5"/>
        <v>-1901947.161</v>
      </c>
    </row>
    <row r="2879" ht="15.75" customHeight="1">
      <c r="A2879" s="15">
        <v>1050000.0</v>
      </c>
      <c r="B2879" s="16">
        <f t="shared" si="9"/>
        <v>640</v>
      </c>
      <c r="C2879" s="16">
        <f t="shared" si="1"/>
        <v>2452250</v>
      </c>
      <c r="D2879" s="16">
        <f t="shared" si="2"/>
        <v>2451610</v>
      </c>
      <c r="E2879" s="16">
        <f t="shared" si="3"/>
        <v>-3676775</v>
      </c>
      <c r="F2879" s="16">
        <f t="shared" si="4"/>
        <v>6129665</v>
      </c>
      <c r="G2879" s="16">
        <f t="shared" si="5"/>
        <v>-852565.1613</v>
      </c>
    </row>
    <row r="2880" ht="15.75" customHeight="1">
      <c r="A2880" s="15">
        <v>748.0</v>
      </c>
      <c r="B2880" s="16">
        <f t="shared" si="9"/>
        <v>640</v>
      </c>
      <c r="C2880" s="16">
        <f t="shared" si="1"/>
        <v>2453000</v>
      </c>
      <c r="D2880" s="16">
        <f t="shared" si="2"/>
        <v>2452360</v>
      </c>
      <c r="E2880" s="16">
        <f t="shared" si="3"/>
        <v>-3677900</v>
      </c>
      <c r="F2880" s="16">
        <f t="shared" si="4"/>
        <v>6131540</v>
      </c>
      <c r="G2880" s="16">
        <f t="shared" si="5"/>
        <v>-1901817.161</v>
      </c>
    </row>
    <row r="2881" ht="15.75" customHeight="1">
      <c r="A2881" s="15">
        <v>850.0</v>
      </c>
      <c r="B2881" s="16">
        <f t="shared" si="9"/>
        <v>640</v>
      </c>
      <c r="C2881" s="16">
        <f t="shared" si="1"/>
        <v>2458000</v>
      </c>
      <c r="D2881" s="16">
        <f t="shared" si="2"/>
        <v>2457360</v>
      </c>
      <c r="E2881" s="16">
        <f t="shared" si="3"/>
        <v>-3685400</v>
      </c>
      <c r="F2881" s="16">
        <f t="shared" si="4"/>
        <v>6144040</v>
      </c>
      <c r="G2881" s="16">
        <f t="shared" si="5"/>
        <v>-1901715.161</v>
      </c>
    </row>
    <row r="2882" ht="15.75" customHeight="1">
      <c r="A2882" s="15">
        <v>495.0</v>
      </c>
      <c r="B2882" s="16">
        <f t="shared" si="9"/>
        <v>640</v>
      </c>
      <c r="C2882" s="16">
        <f t="shared" si="1"/>
        <v>2463000</v>
      </c>
      <c r="D2882" s="16">
        <f t="shared" si="2"/>
        <v>2462360</v>
      </c>
      <c r="E2882" s="16">
        <f t="shared" si="3"/>
        <v>-3692900</v>
      </c>
      <c r="F2882" s="16">
        <f t="shared" si="4"/>
        <v>6156540</v>
      </c>
      <c r="G2882" s="16">
        <f t="shared" si="5"/>
        <v>-1902070.161</v>
      </c>
    </row>
    <row r="2883" ht="15.75" customHeight="1">
      <c r="A2883" s="15">
        <v>720.0</v>
      </c>
      <c r="B2883" s="16">
        <f t="shared" si="9"/>
        <v>640</v>
      </c>
      <c r="C2883" s="16">
        <f t="shared" si="1"/>
        <v>2468000</v>
      </c>
      <c r="D2883" s="16">
        <f t="shared" si="2"/>
        <v>2467360</v>
      </c>
      <c r="E2883" s="16">
        <f t="shared" si="3"/>
        <v>-3700400</v>
      </c>
      <c r="F2883" s="16">
        <f t="shared" si="4"/>
        <v>6169040</v>
      </c>
      <c r="G2883" s="16">
        <f t="shared" si="5"/>
        <v>-1901845.161</v>
      </c>
    </row>
    <row r="2884" ht="15.75" customHeight="1">
      <c r="A2884" s="15">
        <v>1080000.0</v>
      </c>
      <c r="B2884" s="16">
        <f t="shared" si="9"/>
        <v>640</v>
      </c>
      <c r="C2884" s="16">
        <f t="shared" si="1"/>
        <v>2473000</v>
      </c>
      <c r="D2884" s="16">
        <f t="shared" si="2"/>
        <v>2472360</v>
      </c>
      <c r="E2884" s="16">
        <f t="shared" si="3"/>
        <v>-3707900</v>
      </c>
      <c r="F2884" s="16">
        <f t="shared" si="4"/>
        <v>6181540</v>
      </c>
      <c r="G2884" s="16">
        <f t="shared" si="5"/>
        <v>-822565.1613</v>
      </c>
    </row>
    <row r="2885" ht="15.75" customHeight="1">
      <c r="A2885" s="15">
        <v>1900000.0</v>
      </c>
      <c r="B2885" s="16">
        <f t="shared" si="9"/>
        <v>640</v>
      </c>
      <c r="C2885" s="16">
        <f t="shared" si="1"/>
        <v>2474400</v>
      </c>
      <c r="D2885" s="16">
        <f t="shared" si="2"/>
        <v>2473760</v>
      </c>
      <c r="E2885" s="16">
        <f t="shared" si="3"/>
        <v>-3710000</v>
      </c>
      <c r="F2885" s="16">
        <f t="shared" si="4"/>
        <v>6185040</v>
      </c>
      <c r="G2885" s="16">
        <f t="shared" si="5"/>
        <v>-2565.161336</v>
      </c>
    </row>
    <row r="2886" ht="15.75" customHeight="1">
      <c r="A2886" s="15">
        <v>1900000.0</v>
      </c>
      <c r="B2886" s="16">
        <f t="shared" si="9"/>
        <v>640</v>
      </c>
      <c r="C2886" s="16">
        <f t="shared" si="1"/>
        <v>2475800</v>
      </c>
      <c r="D2886" s="16">
        <f t="shared" si="2"/>
        <v>2475160</v>
      </c>
      <c r="E2886" s="16">
        <f t="shared" si="3"/>
        <v>-3712100</v>
      </c>
      <c r="F2886" s="16">
        <f t="shared" si="4"/>
        <v>6188540</v>
      </c>
      <c r="G2886" s="16">
        <f t="shared" si="5"/>
        <v>-2565.161336</v>
      </c>
    </row>
    <row r="2887" ht="15.75" customHeight="1">
      <c r="A2887" s="15">
        <v>1950000.0</v>
      </c>
      <c r="B2887" s="16">
        <f t="shared" si="9"/>
        <v>640</v>
      </c>
      <c r="C2887" s="16">
        <f t="shared" si="1"/>
        <v>2477200</v>
      </c>
      <c r="D2887" s="16">
        <f t="shared" si="2"/>
        <v>2476560</v>
      </c>
      <c r="E2887" s="16">
        <f t="shared" si="3"/>
        <v>-3714200</v>
      </c>
      <c r="F2887" s="16">
        <f t="shared" si="4"/>
        <v>6192040</v>
      </c>
      <c r="G2887" s="16">
        <f t="shared" si="5"/>
        <v>47434.83866</v>
      </c>
    </row>
    <row r="2888" ht="15.75" customHeight="1">
      <c r="A2888" s="15">
        <v>860.0</v>
      </c>
      <c r="B2888" s="16">
        <f t="shared" si="9"/>
        <v>640</v>
      </c>
      <c r="C2888" s="16">
        <f t="shared" si="1"/>
        <v>2478600</v>
      </c>
      <c r="D2888" s="16">
        <f t="shared" si="2"/>
        <v>2477960</v>
      </c>
      <c r="E2888" s="16">
        <f t="shared" si="3"/>
        <v>-3716300</v>
      </c>
      <c r="F2888" s="16">
        <f t="shared" si="4"/>
        <v>6195540</v>
      </c>
      <c r="G2888" s="16">
        <f t="shared" si="5"/>
        <v>-1901705.161</v>
      </c>
    </row>
    <row r="2889" ht="15.75" customHeight="1">
      <c r="A2889" s="15">
        <v>1300000.0</v>
      </c>
      <c r="B2889" s="16">
        <f t="shared" si="9"/>
        <v>640</v>
      </c>
      <c r="C2889" s="16">
        <f t="shared" si="1"/>
        <v>2478950</v>
      </c>
      <c r="D2889" s="16">
        <f t="shared" si="2"/>
        <v>2478310</v>
      </c>
      <c r="E2889" s="16">
        <f t="shared" si="3"/>
        <v>-3716825</v>
      </c>
      <c r="F2889" s="16">
        <f t="shared" si="4"/>
        <v>6196415</v>
      </c>
      <c r="G2889" s="16">
        <f t="shared" si="5"/>
        <v>-602565.1613</v>
      </c>
    </row>
    <row r="2890" ht="15.75" customHeight="1">
      <c r="A2890" s="15">
        <v>2160000.0</v>
      </c>
      <c r="B2890" s="16">
        <f t="shared" si="9"/>
        <v>640</v>
      </c>
      <c r="C2890" s="16">
        <f t="shared" si="1"/>
        <v>2479300</v>
      </c>
      <c r="D2890" s="16">
        <f t="shared" si="2"/>
        <v>2478660</v>
      </c>
      <c r="E2890" s="16">
        <f t="shared" si="3"/>
        <v>-3717350</v>
      </c>
      <c r="F2890" s="16">
        <f t="shared" si="4"/>
        <v>6197290</v>
      </c>
      <c r="G2890" s="16">
        <f t="shared" si="5"/>
        <v>257434.8387</v>
      </c>
    </row>
    <row r="2891" ht="15.75" customHeight="1">
      <c r="A2891" s="15">
        <v>1960000.0</v>
      </c>
      <c r="B2891" s="16">
        <f t="shared" si="9"/>
        <v>640</v>
      </c>
      <c r="C2891" s="16">
        <f t="shared" si="1"/>
        <v>2479650</v>
      </c>
      <c r="D2891" s="16">
        <f t="shared" si="2"/>
        <v>2479010</v>
      </c>
      <c r="E2891" s="16">
        <f t="shared" si="3"/>
        <v>-3717875</v>
      </c>
      <c r="F2891" s="16">
        <f t="shared" si="4"/>
        <v>6198165</v>
      </c>
      <c r="G2891" s="16">
        <f t="shared" si="5"/>
        <v>57434.83866</v>
      </c>
    </row>
    <row r="2892" ht="15.75" customHeight="1">
      <c r="A2892" s="15">
        <v>1790000.0</v>
      </c>
      <c r="B2892" s="16">
        <f t="shared" si="9"/>
        <v>640</v>
      </c>
      <c r="C2892" s="16">
        <f t="shared" si="1"/>
        <v>2480000</v>
      </c>
      <c r="D2892" s="16">
        <f t="shared" si="2"/>
        <v>2479360</v>
      </c>
      <c r="E2892" s="16">
        <f t="shared" si="3"/>
        <v>-3718400</v>
      </c>
      <c r="F2892" s="16">
        <f t="shared" si="4"/>
        <v>6199040</v>
      </c>
      <c r="G2892" s="16">
        <f t="shared" si="5"/>
        <v>-112565.1613</v>
      </c>
    </row>
    <row r="2893" ht="15.75" customHeight="1">
      <c r="A2893" s="15">
        <v>1620000.0</v>
      </c>
      <c r="B2893" s="16">
        <f t="shared" si="9"/>
        <v>639.5</v>
      </c>
      <c r="C2893" s="16">
        <f t="shared" si="1"/>
        <v>2480000</v>
      </c>
      <c r="D2893" s="16">
        <f t="shared" si="2"/>
        <v>2479360.5</v>
      </c>
      <c r="E2893" s="16">
        <f t="shared" si="3"/>
        <v>-3718401.25</v>
      </c>
      <c r="F2893" s="16">
        <f t="shared" si="4"/>
        <v>6199040.75</v>
      </c>
      <c r="G2893" s="16">
        <f t="shared" si="5"/>
        <v>-282565.1613</v>
      </c>
    </row>
    <row r="2894" ht="15.75" customHeight="1">
      <c r="A2894" s="15">
        <v>3050000.0</v>
      </c>
      <c r="B2894" s="16">
        <f t="shared" si="9"/>
        <v>639</v>
      </c>
      <c r="C2894" s="16">
        <f t="shared" si="1"/>
        <v>2480000</v>
      </c>
      <c r="D2894" s="16">
        <f t="shared" si="2"/>
        <v>2479361</v>
      </c>
      <c r="E2894" s="16">
        <f t="shared" si="3"/>
        <v>-3718402.5</v>
      </c>
      <c r="F2894" s="16">
        <f t="shared" si="4"/>
        <v>6199041.5</v>
      </c>
      <c r="G2894" s="16">
        <f t="shared" si="5"/>
        <v>1147434.839</v>
      </c>
    </row>
    <row r="2895" ht="15.75" customHeight="1">
      <c r="A2895" s="15">
        <v>1502400.0</v>
      </c>
      <c r="B2895" s="16">
        <f t="shared" si="9"/>
        <v>638.5</v>
      </c>
      <c r="C2895" s="16">
        <f t="shared" si="1"/>
        <v>2479650</v>
      </c>
      <c r="D2895" s="16">
        <f t="shared" si="2"/>
        <v>2479011.5</v>
      </c>
      <c r="E2895" s="16">
        <f t="shared" si="3"/>
        <v>-3717878.75</v>
      </c>
      <c r="F2895" s="16">
        <f t="shared" si="4"/>
        <v>6198167.25</v>
      </c>
      <c r="G2895" s="16">
        <f t="shared" si="5"/>
        <v>-400165.1613</v>
      </c>
    </row>
    <row r="2896" ht="15.75" customHeight="1">
      <c r="A2896" s="15">
        <v>1330000.0</v>
      </c>
      <c r="B2896" s="16">
        <f t="shared" si="9"/>
        <v>638</v>
      </c>
      <c r="C2896" s="16">
        <f t="shared" si="1"/>
        <v>2480000</v>
      </c>
      <c r="D2896" s="16">
        <f t="shared" si="2"/>
        <v>2479362</v>
      </c>
      <c r="E2896" s="16">
        <f t="shared" si="3"/>
        <v>-3718405</v>
      </c>
      <c r="F2896" s="16">
        <f t="shared" si="4"/>
        <v>6199043</v>
      </c>
      <c r="G2896" s="16">
        <f t="shared" si="5"/>
        <v>-572565.1613</v>
      </c>
    </row>
    <row r="2897" ht="15.75" customHeight="1">
      <c r="A2897" s="15">
        <v>1800000.0</v>
      </c>
      <c r="B2897" s="16">
        <f t="shared" si="9"/>
        <v>638</v>
      </c>
      <c r="C2897" s="16">
        <f t="shared" si="1"/>
        <v>2480000</v>
      </c>
      <c r="D2897" s="16">
        <f t="shared" si="2"/>
        <v>2479362</v>
      </c>
      <c r="E2897" s="16">
        <f t="shared" si="3"/>
        <v>-3718405</v>
      </c>
      <c r="F2897" s="16">
        <f t="shared" si="4"/>
        <v>6199043</v>
      </c>
      <c r="G2897" s="16">
        <f t="shared" si="5"/>
        <v>-102565.1613</v>
      </c>
    </row>
    <row r="2898" ht="15.75" customHeight="1">
      <c r="A2898" s="15">
        <v>1600000.0</v>
      </c>
      <c r="B2898" s="16">
        <f t="shared" si="9"/>
        <v>638</v>
      </c>
      <c r="C2898" s="16">
        <f t="shared" si="1"/>
        <v>2480000</v>
      </c>
      <c r="D2898" s="16">
        <f t="shared" si="2"/>
        <v>2479362</v>
      </c>
      <c r="E2898" s="16">
        <f t="shared" si="3"/>
        <v>-3718405</v>
      </c>
      <c r="F2898" s="16">
        <f t="shared" si="4"/>
        <v>6199043</v>
      </c>
      <c r="G2898" s="16">
        <f t="shared" si="5"/>
        <v>-302565.1613</v>
      </c>
    </row>
    <row r="2899" ht="15.75" customHeight="1">
      <c r="A2899" s="15">
        <v>4179628.0</v>
      </c>
      <c r="B2899" s="16">
        <f t="shared" si="9"/>
        <v>638</v>
      </c>
      <c r="C2899" s="16">
        <f t="shared" si="1"/>
        <v>2480000</v>
      </c>
      <c r="D2899" s="16">
        <f t="shared" si="2"/>
        <v>2479362</v>
      </c>
      <c r="E2899" s="16">
        <f t="shared" si="3"/>
        <v>-3718405</v>
      </c>
      <c r="F2899" s="16">
        <f t="shared" si="4"/>
        <v>6199043</v>
      </c>
      <c r="G2899" s="16">
        <f t="shared" si="5"/>
        <v>2277062.839</v>
      </c>
    </row>
    <row r="2900" ht="15.75" customHeight="1">
      <c r="A2900" s="15">
        <v>2160329.0</v>
      </c>
      <c r="B2900" s="16">
        <f t="shared" si="9"/>
        <v>638</v>
      </c>
      <c r="C2900" s="16">
        <f t="shared" si="1"/>
        <v>2480000</v>
      </c>
      <c r="D2900" s="16">
        <f t="shared" si="2"/>
        <v>2479362</v>
      </c>
      <c r="E2900" s="16">
        <f t="shared" si="3"/>
        <v>-3718405</v>
      </c>
      <c r="F2900" s="16">
        <f t="shared" si="4"/>
        <v>6199043</v>
      </c>
      <c r="G2900" s="16">
        <f t="shared" si="5"/>
        <v>257763.8387</v>
      </c>
    </row>
    <row r="2901" ht="15.75" customHeight="1">
      <c r="A2901" s="15">
        <v>1823366.0</v>
      </c>
      <c r="B2901" s="16">
        <f t="shared" si="9"/>
        <v>637.25</v>
      </c>
      <c r="C2901" s="16">
        <f t="shared" si="1"/>
        <v>2480000</v>
      </c>
      <c r="D2901" s="16">
        <f t="shared" si="2"/>
        <v>2479362.75</v>
      </c>
      <c r="E2901" s="16">
        <f t="shared" si="3"/>
        <v>-3718406.875</v>
      </c>
      <c r="F2901" s="16">
        <f t="shared" si="4"/>
        <v>6199044.125</v>
      </c>
      <c r="G2901" s="16">
        <f t="shared" si="5"/>
        <v>-79199.16134</v>
      </c>
    </row>
    <row r="2902" ht="15.75" customHeight="1">
      <c r="A2902" s="15">
        <v>1305750.0</v>
      </c>
      <c r="B2902" s="16">
        <f t="shared" si="9"/>
        <v>636.5</v>
      </c>
      <c r="C2902" s="16">
        <f t="shared" si="1"/>
        <v>2480000</v>
      </c>
      <c r="D2902" s="16">
        <f t="shared" si="2"/>
        <v>2479363.5</v>
      </c>
      <c r="E2902" s="16">
        <f t="shared" si="3"/>
        <v>-3718408.75</v>
      </c>
      <c r="F2902" s="16">
        <f t="shared" si="4"/>
        <v>6199045.25</v>
      </c>
      <c r="G2902" s="16">
        <f t="shared" si="5"/>
        <v>-596815.1613</v>
      </c>
    </row>
    <row r="2903" ht="15.75" customHeight="1">
      <c r="A2903" s="15">
        <v>1250000.0</v>
      </c>
      <c r="B2903" s="16">
        <f t="shared" si="9"/>
        <v>635.75</v>
      </c>
      <c r="C2903" s="16">
        <f t="shared" si="1"/>
        <v>2480000</v>
      </c>
      <c r="D2903" s="16">
        <f t="shared" si="2"/>
        <v>2479364.25</v>
      </c>
      <c r="E2903" s="16">
        <f t="shared" si="3"/>
        <v>-3718410.625</v>
      </c>
      <c r="F2903" s="16">
        <f t="shared" si="4"/>
        <v>6199046.375</v>
      </c>
      <c r="G2903" s="16">
        <f t="shared" si="5"/>
        <v>-652565.1613</v>
      </c>
    </row>
    <row r="2904" ht="15.75" customHeight="1">
      <c r="A2904" s="15">
        <v>678.0</v>
      </c>
      <c r="B2904" s="16">
        <f t="shared" si="9"/>
        <v>635</v>
      </c>
      <c r="C2904" s="16">
        <f t="shared" si="1"/>
        <v>2480000</v>
      </c>
      <c r="D2904" s="16">
        <f t="shared" si="2"/>
        <v>2479365</v>
      </c>
      <c r="E2904" s="16">
        <f t="shared" si="3"/>
        <v>-3718412.5</v>
      </c>
      <c r="F2904" s="16">
        <f t="shared" si="4"/>
        <v>6199047.5</v>
      </c>
      <c r="G2904" s="16">
        <f t="shared" si="5"/>
        <v>-1901887.161</v>
      </c>
    </row>
    <row r="2905" ht="15.75" customHeight="1">
      <c r="A2905" s="15">
        <v>2350000.0</v>
      </c>
      <c r="B2905" s="16">
        <f t="shared" si="9"/>
        <v>633.75</v>
      </c>
      <c r="C2905" s="16">
        <f t="shared" si="1"/>
        <v>2480000</v>
      </c>
      <c r="D2905" s="16">
        <f t="shared" si="2"/>
        <v>2479366.25</v>
      </c>
      <c r="E2905" s="16">
        <f t="shared" si="3"/>
        <v>-3718415.625</v>
      </c>
      <c r="F2905" s="16">
        <f t="shared" si="4"/>
        <v>6199049.375</v>
      </c>
      <c r="G2905" s="16">
        <f t="shared" si="5"/>
        <v>447434.8387</v>
      </c>
    </row>
    <row r="2906" ht="15.75" customHeight="1">
      <c r="A2906" s="15">
        <v>2600000.0</v>
      </c>
      <c r="B2906" s="16">
        <f t="shared" si="9"/>
        <v>632.5</v>
      </c>
      <c r="C2906" s="16">
        <f t="shared" si="1"/>
        <v>2480000</v>
      </c>
      <c r="D2906" s="16">
        <f t="shared" si="2"/>
        <v>2479367.5</v>
      </c>
      <c r="E2906" s="16">
        <f t="shared" si="3"/>
        <v>-3718418.75</v>
      </c>
      <c r="F2906" s="16">
        <f t="shared" si="4"/>
        <v>6199051.25</v>
      </c>
      <c r="G2906" s="16">
        <f t="shared" si="5"/>
        <v>697434.8387</v>
      </c>
    </row>
    <row r="2907" ht="15.75" customHeight="1">
      <c r="A2907" s="15">
        <v>1298000.0</v>
      </c>
      <c r="B2907" s="16">
        <f t="shared" si="9"/>
        <v>631.25</v>
      </c>
      <c r="C2907" s="16">
        <f t="shared" si="1"/>
        <v>2480000</v>
      </c>
      <c r="D2907" s="16">
        <f t="shared" si="2"/>
        <v>2479368.75</v>
      </c>
      <c r="E2907" s="16">
        <f t="shared" si="3"/>
        <v>-3718421.875</v>
      </c>
      <c r="F2907" s="16">
        <f t="shared" si="4"/>
        <v>6199053.125</v>
      </c>
      <c r="G2907" s="16">
        <f t="shared" si="5"/>
        <v>-604565.1613</v>
      </c>
    </row>
    <row r="2908" ht="15.75" customHeight="1">
      <c r="A2908" s="15">
        <v>868.0</v>
      </c>
      <c r="B2908" s="16">
        <f t="shared" si="9"/>
        <v>630</v>
      </c>
      <c r="C2908" s="16">
        <f t="shared" si="1"/>
        <v>2480000</v>
      </c>
      <c r="D2908" s="16">
        <f t="shared" si="2"/>
        <v>2479370</v>
      </c>
      <c r="E2908" s="16">
        <f t="shared" si="3"/>
        <v>-3718425</v>
      </c>
      <c r="F2908" s="16">
        <f t="shared" si="4"/>
        <v>6199055</v>
      </c>
      <c r="G2908" s="16">
        <f t="shared" si="5"/>
        <v>-1901697.161</v>
      </c>
    </row>
    <row r="2909" ht="15.75" customHeight="1">
      <c r="A2909" s="15">
        <v>520.0</v>
      </c>
      <c r="B2909" s="16">
        <f t="shared" si="9"/>
        <v>630</v>
      </c>
      <c r="C2909" s="16">
        <f t="shared" si="1"/>
        <v>2480000</v>
      </c>
      <c r="D2909" s="16">
        <f t="shared" si="2"/>
        <v>2479370</v>
      </c>
      <c r="E2909" s="16">
        <f t="shared" si="3"/>
        <v>-3718425</v>
      </c>
      <c r="F2909" s="16">
        <f t="shared" si="4"/>
        <v>6199055</v>
      </c>
      <c r="G2909" s="16">
        <f t="shared" si="5"/>
        <v>-1902045.161</v>
      </c>
    </row>
    <row r="2910" ht="15.75" customHeight="1">
      <c r="A2910" s="15">
        <v>750.0</v>
      </c>
      <c r="B2910" s="16">
        <f t="shared" si="9"/>
        <v>632.5</v>
      </c>
      <c r="C2910" s="16">
        <f t="shared" si="1"/>
        <v>2480000</v>
      </c>
      <c r="D2910" s="16">
        <f t="shared" si="2"/>
        <v>2479367.5</v>
      </c>
      <c r="E2910" s="16">
        <f t="shared" si="3"/>
        <v>-3718418.75</v>
      </c>
      <c r="F2910" s="16">
        <f t="shared" si="4"/>
        <v>6199051.25</v>
      </c>
      <c r="G2910" s="16">
        <f t="shared" si="5"/>
        <v>-1901815.161</v>
      </c>
    </row>
    <row r="2911" ht="15.75" customHeight="1">
      <c r="A2911" s="15">
        <v>1288000.0</v>
      </c>
      <c r="B2911" s="16">
        <f t="shared" si="9"/>
        <v>631.25</v>
      </c>
      <c r="C2911" s="16">
        <f t="shared" si="1"/>
        <v>2480000</v>
      </c>
      <c r="D2911" s="16">
        <f t="shared" si="2"/>
        <v>2479368.75</v>
      </c>
      <c r="E2911" s="16">
        <f t="shared" si="3"/>
        <v>-3718421.875</v>
      </c>
      <c r="F2911" s="16">
        <f t="shared" si="4"/>
        <v>6199053.125</v>
      </c>
      <c r="G2911" s="16">
        <f t="shared" si="5"/>
        <v>-614565.1613</v>
      </c>
    </row>
    <row r="2912" ht="15.75" customHeight="1">
      <c r="A2912" s="15">
        <v>1180000.0</v>
      </c>
      <c r="B2912" s="16">
        <f t="shared" si="9"/>
        <v>630</v>
      </c>
      <c r="C2912" s="16">
        <f t="shared" si="1"/>
        <v>2480000</v>
      </c>
      <c r="D2912" s="16">
        <f t="shared" si="2"/>
        <v>2479370</v>
      </c>
      <c r="E2912" s="16">
        <f t="shared" si="3"/>
        <v>-3718425</v>
      </c>
      <c r="F2912" s="16">
        <f t="shared" si="4"/>
        <v>6199055</v>
      </c>
      <c r="G2912" s="16">
        <f t="shared" si="5"/>
        <v>-722565.1613</v>
      </c>
    </row>
    <row r="2913" ht="15.75" customHeight="1">
      <c r="A2913" s="15">
        <v>1250000.0</v>
      </c>
      <c r="B2913" s="16">
        <f t="shared" si="9"/>
        <v>630</v>
      </c>
      <c r="C2913" s="16">
        <f t="shared" si="1"/>
        <v>2480000</v>
      </c>
      <c r="D2913" s="16">
        <f t="shared" si="2"/>
        <v>2479370</v>
      </c>
      <c r="E2913" s="16">
        <f t="shared" si="3"/>
        <v>-3718425</v>
      </c>
      <c r="F2913" s="16">
        <f t="shared" si="4"/>
        <v>6199055</v>
      </c>
      <c r="G2913" s="16">
        <f t="shared" si="5"/>
        <v>-652565.1613</v>
      </c>
    </row>
    <row r="2914" ht="15.75" customHeight="1">
      <c r="A2914" s="15">
        <v>538.0</v>
      </c>
      <c r="B2914" s="16">
        <f t="shared" si="9"/>
        <v>630</v>
      </c>
      <c r="C2914" s="16">
        <f t="shared" si="1"/>
        <v>2480000</v>
      </c>
      <c r="D2914" s="16">
        <f t="shared" si="2"/>
        <v>2479370</v>
      </c>
      <c r="E2914" s="16">
        <f t="shared" si="3"/>
        <v>-3718425</v>
      </c>
      <c r="F2914" s="16">
        <f t="shared" si="4"/>
        <v>6199055</v>
      </c>
      <c r="G2914" s="16">
        <f t="shared" si="5"/>
        <v>-1902027.161</v>
      </c>
    </row>
    <row r="2915" ht="15.75" customHeight="1">
      <c r="A2915" s="15">
        <v>2200000.0</v>
      </c>
      <c r="B2915" s="16">
        <f t="shared" si="9"/>
        <v>631.25</v>
      </c>
      <c r="C2915" s="16">
        <f t="shared" si="1"/>
        <v>2480000</v>
      </c>
      <c r="D2915" s="16">
        <f t="shared" si="2"/>
        <v>2479368.75</v>
      </c>
      <c r="E2915" s="16">
        <f t="shared" si="3"/>
        <v>-3718421.875</v>
      </c>
      <c r="F2915" s="16">
        <f t="shared" si="4"/>
        <v>6199053.125</v>
      </c>
      <c r="G2915" s="16">
        <f t="shared" si="5"/>
        <v>297434.8387</v>
      </c>
    </row>
    <row r="2916" ht="15.75" customHeight="1">
      <c r="A2916" s="15">
        <v>1150000.0</v>
      </c>
      <c r="B2916" s="16">
        <f t="shared" si="9"/>
        <v>630</v>
      </c>
      <c r="C2916" s="16">
        <f t="shared" si="1"/>
        <v>2480000</v>
      </c>
      <c r="D2916" s="16">
        <f t="shared" si="2"/>
        <v>2479370</v>
      </c>
      <c r="E2916" s="16">
        <f t="shared" si="3"/>
        <v>-3718425</v>
      </c>
      <c r="F2916" s="16">
        <f t="shared" si="4"/>
        <v>6199055</v>
      </c>
      <c r="G2916" s="16">
        <f t="shared" si="5"/>
        <v>-752565.1613</v>
      </c>
    </row>
    <row r="2917" ht="15.75" customHeight="1">
      <c r="A2917" s="15">
        <v>590.0</v>
      </c>
      <c r="B2917" s="16">
        <f t="shared" si="9"/>
        <v>630</v>
      </c>
      <c r="C2917" s="16">
        <f t="shared" si="1"/>
        <v>2480000</v>
      </c>
      <c r="D2917" s="16">
        <f t="shared" si="2"/>
        <v>2479370</v>
      </c>
      <c r="E2917" s="16">
        <f t="shared" si="3"/>
        <v>-3718425</v>
      </c>
      <c r="F2917" s="16">
        <f t="shared" si="4"/>
        <v>6199055</v>
      </c>
      <c r="G2917" s="16">
        <f t="shared" si="5"/>
        <v>-1901975.161</v>
      </c>
    </row>
    <row r="2918" ht="15.75" customHeight="1">
      <c r="A2918" s="15">
        <v>530.0</v>
      </c>
      <c r="B2918" s="16">
        <f t="shared" si="9"/>
        <v>632.5</v>
      </c>
      <c r="C2918" s="16">
        <f t="shared" si="1"/>
        <v>2480000</v>
      </c>
      <c r="D2918" s="16">
        <f t="shared" si="2"/>
        <v>2479367.5</v>
      </c>
      <c r="E2918" s="16">
        <f t="shared" si="3"/>
        <v>-3718418.75</v>
      </c>
      <c r="F2918" s="16">
        <f t="shared" si="4"/>
        <v>6199051.25</v>
      </c>
      <c r="G2918" s="16">
        <f t="shared" si="5"/>
        <v>-1902035.161</v>
      </c>
    </row>
    <row r="2919" ht="15.75" customHeight="1">
      <c r="A2919" s="15">
        <v>1280000.0</v>
      </c>
      <c r="B2919" s="16">
        <f t="shared" si="9"/>
        <v>635.75</v>
      </c>
      <c r="C2919" s="16">
        <f t="shared" si="1"/>
        <v>2480000</v>
      </c>
      <c r="D2919" s="16">
        <f t="shared" si="2"/>
        <v>2479364.25</v>
      </c>
      <c r="E2919" s="16">
        <f t="shared" si="3"/>
        <v>-3718410.625</v>
      </c>
      <c r="F2919" s="16">
        <f t="shared" si="4"/>
        <v>6199046.375</v>
      </c>
      <c r="G2919" s="16">
        <f t="shared" si="5"/>
        <v>-622565.1613</v>
      </c>
    </row>
    <row r="2920" ht="15.75" customHeight="1">
      <c r="A2920" s="15">
        <v>1980000.0</v>
      </c>
      <c r="B2920" s="16">
        <f t="shared" si="9"/>
        <v>635</v>
      </c>
      <c r="C2920" s="16">
        <f t="shared" si="1"/>
        <v>2480000</v>
      </c>
      <c r="D2920" s="16">
        <f t="shared" si="2"/>
        <v>2479365</v>
      </c>
      <c r="E2920" s="16">
        <f t="shared" si="3"/>
        <v>-3718412.5</v>
      </c>
      <c r="F2920" s="16">
        <f t="shared" si="4"/>
        <v>6199047.5</v>
      </c>
      <c r="G2920" s="16">
        <f t="shared" si="5"/>
        <v>77434.83866</v>
      </c>
    </row>
    <row r="2921" ht="15.75" customHeight="1">
      <c r="A2921" s="15">
        <v>560.0</v>
      </c>
      <c r="B2921" s="16">
        <f t="shared" si="9"/>
        <v>633.75</v>
      </c>
      <c r="C2921" s="16">
        <f t="shared" si="1"/>
        <v>2480000</v>
      </c>
      <c r="D2921" s="16">
        <f t="shared" si="2"/>
        <v>2479366.25</v>
      </c>
      <c r="E2921" s="16">
        <f t="shared" si="3"/>
        <v>-3718415.625</v>
      </c>
      <c r="F2921" s="16">
        <f t="shared" si="4"/>
        <v>6199049.375</v>
      </c>
      <c r="G2921" s="16">
        <f t="shared" si="5"/>
        <v>-1902005.161</v>
      </c>
    </row>
    <row r="2922" ht="15.75" customHeight="1">
      <c r="A2922" s="15">
        <v>820.0</v>
      </c>
      <c r="B2922" s="16">
        <f t="shared" si="9"/>
        <v>636.5</v>
      </c>
      <c r="C2922" s="16">
        <f t="shared" si="1"/>
        <v>2480000</v>
      </c>
      <c r="D2922" s="16">
        <f t="shared" si="2"/>
        <v>2479363.5</v>
      </c>
      <c r="E2922" s="16">
        <f t="shared" si="3"/>
        <v>-3718408.75</v>
      </c>
      <c r="F2922" s="16">
        <f t="shared" si="4"/>
        <v>6199045.25</v>
      </c>
      <c r="G2922" s="16">
        <f t="shared" si="5"/>
        <v>-1901745.161</v>
      </c>
    </row>
    <row r="2923" ht="15.75" customHeight="1">
      <c r="A2923" s="15">
        <v>910.0</v>
      </c>
      <c r="B2923" s="16">
        <f t="shared" si="9"/>
        <v>635.75</v>
      </c>
      <c r="C2923" s="16">
        <f t="shared" si="1"/>
        <v>2480000</v>
      </c>
      <c r="D2923" s="16">
        <f t="shared" si="2"/>
        <v>2479364.25</v>
      </c>
      <c r="E2923" s="16">
        <f t="shared" si="3"/>
        <v>-3718410.625</v>
      </c>
      <c r="F2923" s="16">
        <f t="shared" si="4"/>
        <v>6199046.375</v>
      </c>
      <c r="G2923" s="16">
        <f t="shared" si="5"/>
        <v>-1901655.161</v>
      </c>
    </row>
    <row r="2924" ht="15.75" customHeight="1">
      <c r="A2924" s="15">
        <v>668.0</v>
      </c>
      <c r="B2924" s="16">
        <f t="shared" si="9"/>
        <v>635</v>
      </c>
      <c r="C2924" s="16">
        <f t="shared" si="1"/>
        <v>2480000</v>
      </c>
      <c r="D2924" s="16">
        <f t="shared" si="2"/>
        <v>2479365</v>
      </c>
      <c r="E2924" s="16">
        <f t="shared" si="3"/>
        <v>-3718412.5</v>
      </c>
      <c r="F2924" s="16">
        <f t="shared" si="4"/>
        <v>6199047.5</v>
      </c>
      <c r="G2924" s="16">
        <f t="shared" si="5"/>
        <v>-1901897.161</v>
      </c>
    </row>
    <row r="2925" ht="15.75" customHeight="1">
      <c r="A2925" s="15">
        <v>828.0</v>
      </c>
      <c r="B2925" s="16">
        <f t="shared" si="9"/>
        <v>633.75</v>
      </c>
      <c r="C2925" s="16">
        <f t="shared" si="1"/>
        <v>2481000</v>
      </c>
      <c r="D2925" s="16">
        <f t="shared" si="2"/>
        <v>2480366.25</v>
      </c>
      <c r="E2925" s="16">
        <f t="shared" si="3"/>
        <v>-3719915.625</v>
      </c>
      <c r="F2925" s="16">
        <f t="shared" si="4"/>
        <v>6201549.375</v>
      </c>
      <c r="G2925" s="16">
        <f t="shared" si="5"/>
        <v>-1901737.161</v>
      </c>
    </row>
    <row r="2926" ht="15.75" customHeight="1">
      <c r="A2926" s="15">
        <v>665.0</v>
      </c>
      <c r="B2926" s="16">
        <f t="shared" si="9"/>
        <v>632.5</v>
      </c>
      <c r="C2926" s="16">
        <f t="shared" si="1"/>
        <v>2482000</v>
      </c>
      <c r="D2926" s="16">
        <f t="shared" si="2"/>
        <v>2481367.5</v>
      </c>
      <c r="E2926" s="16">
        <f t="shared" si="3"/>
        <v>-3721418.75</v>
      </c>
      <c r="F2926" s="16">
        <f t="shared" si="4"/>
        <v>6204051.25</v>
      </c>
      <c r="G2926" s="16">
        <f t="shared" si="5"/>
        <v>-1901900.161</v>
      </c>
    </row>
    <row r="2927" ht="15.75" customHeight="1">
      <c r="A2927" s="15">
        <v>450.0</v>
      </c>
      <c r="B2927" s="16">
        <f t="shared" si="9"/>
        <v>631.25</v>
      </c>
      <c r="C2927" s="16">
        <f t="shared" si="1"/>
        <v>2483000</v>
      </c>
      <c r="D2927" s="16">
        <f t="shared" si="2"/>
        <v>2482368.75</v>
      </c>
      <c r="E2927" s="16">
        <f t="shared" si="3"/>
        <v>-3722921.875</v>
      </c>
      <c r="F2927" s="16">
        <f t="shared" si="4"/>
        <v>6206553.125</v>
      </c>
      <c r="G2927" s="16">
        <f t="shared" si="5"/>
        <v>-1902115.161</v>
      </c>
    </row>
    <row r="2928" ht="15.75" customHeight="1">
      <c r="A2928" s="15">
        <v>430.0</v>
      </c>
      <c r="B2928" s="16">
        <f t="shared" si="9"/>
        <v>635</v>
      </c>
      <c r="C2928" s="16">
        <f t="shared" si="1"/>
        <v>2484000</v>
      </c>
      <c r="D2928" s="16">
        <f t="shared" si="2"/>
        <v>2483365</v>
      </c>
      <c r="E2928" s="16">
        <f t="shared" si="3"/>
        <v>-3724412.5</v>
      </c>
      <c r="F2928" s="16">
        <f t="shared" si="4"/>
        <v>6209047.5</v>
      </c>
      <c r="G2928" s="16">
        <f t="shared" si="5"/>
        <v>-1902135.161</v>
      </c>
    </row>
    <row r="2929" ht="15.75" customHeight="1">
      <c r="A2929" s="15">
        <v>1150000.0</v>
      </c>
      <c r="B2929" s="16">
        <f t="shared" si="9"/>
        <v>637.25</v>
      </c>
      <c r="C2929" s="16">
        <f t="shared" si="1"/>
        <v>2488000</v>
      </c>
      <c r="D2929" s="16">
        <f t="shared" si="2"/>
        <v>2487362.75</v>
      </c>
      <c r="E2929" s="16">
        <f t="shared" si="3"/>
        <v>-3730406.875</v>
      </c>
      <c r="F2929" s="16">
        <f t="shared" si="4"/>
        <v>6219044.125</v>
      </c>
      <c r="G2929" s="16">
        <f t="shared" si="5"/>
        <v>-752565.1613</v>
      </c>
    </row>
    <row r="2930" ht="15.75" customHeight="1">
      <c r="A2930" s="15">
        <v>4000000.0</v>
      </c>
      <c r="B2930" s="16">
        <f t="shared" si="9"/>
        <v>636.5</v>
      </c>
      <c r="C2930" s="16">
        <f t="shared" si="1"/>
        <v>2492000</v>
      </c>
      <c r="D2930" s="16">
        <f t="shared" si="2"/>
        <v>2491363.5</v>
      </c>
      <c r="E2930" s="16">
        <f t="shared" si="3"/>
        <v>-3736408.75</v>
      </c>
      <c r="F2930" s="16">
        <f t="shared" si="4"/>
        <v>6229045.25</v>
      </c>
      <c r="G2930" s="16">
        <f t="shared" si="5"/>
        <v>2097434.839</v>
      </c>
    </row>
    <row r="2931" ht="15.75" customHeight="1">
      <c r="A2931" s="15">
        <v>2700000.0</v>
      </c>
      <c r="B2931" s="16">
        <f t="shared" si="9"/>
        <v>635.75</v>
      </c>
      <c r="C2931" s="16">
        <f t="shared" si="1"/>
        <v>2483000</v>
      </c>
      <c r="D2931" s="16">
        <f t="shared" si="2"/>
        <v>2482364.25</v>
      </c>
      <c r="E2931" s="16">
        <f t="shared" si="3"/>
        <v>-3722910.625</v>
      </c>
      <c r="F2931" s="16">
        <f t="shared" si="4"/>
        <v>6206546.375</v>
      </c>
      <c r="G2931" s="16">
        <f t="shared" si="5"/>
        <v>797434.8387</v>
      </c>
    </row>
    <row r="2932" ht="15.75" customHeight="1">
      <c r="A2932" s="15">
        <v>2580000.0</v>
      </c>
      <c r="B2932" s="16">
        <f t="shared" si="9"/>
        <v>635</v>
      </c>
      <c r="C2932" s="16">
        <f t="shared" si="1"/>
        <v>2480000</v>
      </c>
      <c r="D2932" s="16">
        <f t="shared" si="2"/>
        <v>2479365</v>
      </c>
      <c r="E2932" s="16">
        <f t="shared" si="3"/>
        <v>-3718412.5</v>
      </c>
      <c r="F2932" s="16">
        <f t="shared" si="4"/>
        <v>6199047.5</v>
      </c>
      <c r="G2932" s="16">
        <f t="shared" si="5"/>
        <v>677434.8387</v>
      </c>
    </row>
    <row r="2933" ht="15.75" customHeight="1">
      <c r="A2933" s="15">
        <v>410.0</v>
      </c>
      <c r="B2933" s="16">
        <f t="shared" si="9"/>
        <v>633.75</v>
      </c>
      <c r="C2933" s="16">
        <f t="shared" si="1"/>
        <v>2480000</v>
      </c>
      <c r="D2933" s="16">
        <f t="shared" si="2"/>
        <v>2479366.25</v>
      </c>
      <c r="E2933" s="16">
        <f t="shared" si="3"/>
        <v>-3718415.625</v>
      </c>
      <c r="F2933" s="16">
        <f t="shared" si="4"/>
        <v>6199049.375</v>
      </c>
      <c r="G2933" s="16">
        <f t="shared" si="5"/>
        <v>-1902155.161</v>
      </c>
    </row>
    <row r="2934" ht="15.75" customHeight="1">
      <c r="A2934" s="15">
        <v>550.0</v>
      </c>
      <c r="B2934" s="16">
        <f t="shared" si="9"/>
        <v>636.5</v>
      </c>
      <c r="C2934" s="16">
        <f t="shared" si="1"/>
        <v>2480000</v>
      </c>
      <c r="D2934" s="16">
        <f t="shared" si="2"/>
        <v>2479363.5</v>
      </c>
      <c r="E2934" s="16">
        <f t="shared" si="3"/>
        <v>-3718408.75</v>
      </c>
      <c r="F2934" s="16">
        <f t="shared" si="4"/>
        <v>6199045.25</v>
      </c>
      <c r="G2934" s="16">
        <f t="shared" si="5"/>
        <v>-1902015.161</v>
      </c>
    </row>
    <row r="2935" ht="15.75" customHeight="1">
      <c r="A2935" s="15">
        <v>553.0</v>
      </c>
      <c r="B2935" s="16">
        <f t="shared" si="9"/>
        <v>638</v>
      </c>
      <c r="C2935" s="16">
        <f t="shared" si="1"/>
        <v>2480000</v>
      </c>
      <c r="D2935" s="16">
        <f t="shared" si="2"/>
        <v>2479362</v>
      </c>
      <c r="E2935" s="16">
        <f t="shared" si="3"/>
        <v>-3718405</v>
      </c>
      <c r="F2935" s="16">
        <f t="shared" si="4"/>
        <v>6199043</v>
      </c>
      <c r="G2935" s="16">
        <f t="shared" si="5"/>
        <v>-1902012.161</v>
      </c>
    </row>
    <row r="2936" ht="15.75" customHeight="1">
      <c r="A2936" s="15">
        <v>475.0</v>
      </c>
      <c r="B2936" s="16">
        <f t="shared" si="9"/>
        <v>638</v>
      </c>
      <c r="C2936" s="16">
        <f t="shared" si="1"/>
        <v>2480000</v>
      </c>
      <c r="D2936" s="16">
        <f t="shared" si="2"/>
        <v>2479362</v>
      </c>
      <c r="E2936" s="16">
        <f t="shared" si="3"/>
        <v>-3718405</v>
      </c>
      <c r="F2936" s="16">
        <f t="shared" si="4"/>
        <v>6199043</v>
      </c>
      <c r="G2936" s="16">
        <f t="shared" si="5"/>
        <v>-1902090.161</v>
      </c>
    </row>
    <row r="2937" ht="15.75" customHeight="1">
      <c r="A2937" s="15">
        <v>580.0</v>
      </c>
      <c r="B2937" s="16">
        <f t="shared" si="9"/>
        <v>639.5</v>
      </c>
      <c r="C2937" s="16">
        <f t="shared" si="1"/>
        <v>2481000</v>
      </c>
      <c r="D2937" s="16">
        <f t="shared" si="2"/>
        <v>2480360.5</v>
      </c>
      <c r="E2937" s="16">
        <f t="shared" si="3"/>
        <v>-3719901.25</v>
      </c>
      <c r="F2937" s="16">
        <f t="shared" si="4"/>
        <v>6201540.75</v>
      </c>
      <c r="G2937" s="16">
        <f t="shared" si="5"/>
        <v>-1901985.161</v>
      </c>
    </row>
    <row r="2938" ht="15.75" customHeight="1">
      <c r="A2938" s="15">
        <v>580.0</v>
      </c>
      <c r="B2938" s="16">
        <f t="shared" si="9"/>
        <v>640</v>
      </c>
      <c r="C2938" s="16">
        <f t="shared" si="1"/>
        <v>2482000</v>
      </c>
      <c r="D2938" s="16">
        <f t="shared" si="2"/>
        <v>2481360</v>
      </c>
      <c r="E2938" s="16">
        <f t="shared" si="3"/>
        <v>-3721400</v>
      </c>
      <c r="F2938" s="16">
        <f t="shared" si="4"/>
        <v>6204040</v>
      </c>
      <c r="G2938" s="16">
        <f t="shared" si="5"/>
        <v>-1901985.161</v>
      </c>
    </row>
    <row r="2939" ht="15.75" customHeight="1">
      <c r="A2939" s="15">
        <v>1800000.0</v>
      </c>
      <c r="B2939" s="16">
        <f t="shared" si="9"/>
        <v>640</v>
      </c>
      <c r="C2939" s="16">
        <f t="shared" si="1"/>
        <v>2483000</v>
      </c>
      <c r="D2939" s="16">
        <f t="shared" si="2"/>
        <v>2482360</v>
      </c>
      <c r="E2939" s="16">
        <f t="shared" si="3"/>
        <v>-3722900</v>
      </c>
      <c r="F2939" s="16">
        <f t="shared" si="4"/>
        <v>6206540</v>
      </c>
      <c r="G2939" s="16">
        <f t="shared" si="5"/>
        <v>-102565.1613</v>
      </c>
    </row>
    <row r="2940" ht="15.75" customHeight="1">
      <c r="A2940" s="15">
        <v>2300000.0</v>
      </c>
      <c r="B2940" s="16">
        <f t="shared" si="9"/>
        <v>640</v>
      </c>
      <c r="C2940" s="16">
        <f t="shared" si="1"/>
        <v>2484000</v>
      </c>
      <c r="D2940" s="16">
        <f t="shared" si="2"/>
        <v>2483360</v>
      </c>
      <c r="E2940" s="16">
        <f t="shared" si="3"/>
        <v>-3724400</v>
      </c>
      <c r="F2940" s="16">
        <f t="shared" si="4"/>
        <v>6209040</v>
      </c>
      <c r="G2940" s="16">
        <f t="shared" si="5"/>
        <v>397434.8387</v>
      </c>
    </row>
    <row r="2941" ht="15.75" customHeight="1">
      <c r="A2941" s="15">
        <v>1500000.0</v>
      </c>
      <c r="B2941" s="16">
        <f t="shared" si="9"/>
        <v>640</v>
      </c>
      <c r="C2941" s="16">
        <f t="shared" si="1"/>
        <v>2488000</v>
      </c>
      <c r="D2941" s="16">
        <f t="shared" si="2"/>
        <v>2487360</v>
      </c>
      <c r="E2941" s="16">
        <f t="shared" si="3"/>
        <v>-3730400</v>
      </c>
      <c r="F2941" s="16">
        <f t="shared" si="4"/>
        <v>6219040</v>
      </c>
      <c r="G2941" s="16">
        <f t="shared" si="5"/>
        <v>-402565.1613</v>
      </c>
    </row>
    <row r="2942" ht="15.75" customHeight="1">
      <c r="A2942" s="15">
        <v>7500000.0</v>
      </c>
      <c r="B2942" s="16">
        <f t="shared" si="9"/>
        <v>640</v>
      </c>
      <c r="C2942" s="16">
        <f t="shared" si="1"/>
        <v>2492000</v>
      </c>
      <c r="D2942" s="16">
        <f t="shared" si="2"/>
        <v>2491360</v>
      </c>
      <c r="E2942" s="16">
        <f t="shared" si="3"/>
        <v>-3736400</v>
      </c>
      <c r="F2942" s="16">
        <f t="shared" si="4"/>
        <v>6229040</v>
      </c>
      <c r="G2942" s="16">
        <f t="shared" si="5"/>
        <v>5597434.839</v>
      </c>
    </row>
    <row r="2943" ht="15.75" customHeight="1">
      <c r="A2943" s="15">
        <v>1360000.0</v>
      </c>
      <c r="B2943" s="16">
        <f t="shared" si="9"/>
        <v>640</v>
      </c>
      <c r="C2943" s="16">
        <f t="shared" si="1"/>
        <v>2483000</v>
      </c>
      <c r="D2943" s="16">
        <f t="shared" si="2"/>
        <v>2482360</v>
      </c>
      <c r="E2943" s="16">
        <f t="shared" si="3"/>
        <v>-3722900</v>
      </c>
      <c r="F2943" s="16">
        <f t="shared" si="4"/>
        <v>6206540</v>
      </c>
      <c r="G2943" s="16">
        <f t="shared" si="5"/>
        <v>-542565.1613</v>
      </c>
    </row>
    <row r="2944" ht="15.75" customHeight="1">
      <c r="A2944" s="15">
        <v>1990000.0</v>
      </c>
      <c r="B2944" s="16">
        <f t="shared" si="9"/>
        <v>640</v>
      </c>
      <c r="C2944" s="16">
        <f t="shared" si="1"/>
        <v>2484000</v>
      </c>
      <c r="D2944" s="16">
        <f t="shared" si="2"/>
        <v>2483360</v>
      </c>
      <c r="E2944" s="16">
        <f t="shared" si="3"/>
        <v>-3724400</v>
      </c>
      <c r="F2944" s="16">
        <f t="shared" si="4"/>
        <v>6209040</v>
      </c>
      <c r="G2944" s="16">
        <f t="shared" si="5"/>
        <v>87434.83866</v>
      </c>
    </row>
    <row r="2945" ht="15.75" customHeight="1">
      <c r="A2945" s="15">
        <v>4300000.0</v>
      </c>
      <c r="B2945" s="16">
        <f t="shared" si="9"/>
        <v>639.5</v>
      </c>
      <c r="C2945" s="16">
        <f t="shared" si="1"/>
        <v>2488000</v>
      </c>
      <c r="D2945" s="16">
        <f t="shared" si="2"/>
        <v>2487360.5</v>
      </c>
      <c r="E2945" s="16">
        <f t="shared" si="3"/>
        <v>-3730401.25</v>
      </c>
      <c r="F2945" s="16">
        <f t="shared" si="4"/>
        <v>6219040.75</v>
      </c>
      <c r="G2945" s="16">
        <f t="shared" si="5"/>
        <v>2397434.839</v>
      </c>
    </row>
    <row r="2946" ht="15.75" customHeight="1">
      <c r="A2946" s="15">
        <v>498.0</v>
      </c>
      <c r="B2946" s="16">
        <f t="shared" si="9"/>
        <v>639</v>
      </c>
      <c r="C2946" s="16">
        <f t="shared" si="1"/>
        <v>2482000</v>
      </c>
      <c r="D2946" s="16">
        <f t="shared" si="2"/>
        <v>2481361</v>
      </c>
      <c r="E2946" s="16">
        <f t="shared" si="3"/>
        <v>-3721402.5</v>
      </c>
      <c r="F2946" s="16">
        <f t="shared" si="4"/>
        <v>6204041.5</v>
      </c>
      <c r="G2946" s="16">
        <f t="shared" si="5"/>
        <v>-1902067.161</v>
      </c>
    </row>
    <row r="2947" ht="15.75" customHeight="1">
      <c r="A2947" s="15">
        <v>1300000.0</v>
      </c>
      <c r="B2947" s="16">
        <f t="shared" si="9"/>
        <v>640</v>
      </c>
      <c r="C2947" s="16">
        <f t="shared" si="1"/>
        <v>2483000</v>
      </c>
      <c r="D2947" s="16">
        <f t="shared" si="2"/>
        <v>2482360</v>
      </c>
      <c r="E2947" s="16">
        <f t="shared" si="3"/>
        <v>-3722900</v>
      </c>
      <c r="F2947" s="16">
        <f t="shared" si="4"/>
        <v>6206540</v>
      </c>
      <c r="G2947" s="16">
        <f t="shared" si="5"/>
        <v>-602565.1613</v>
      </c>
    </row>
    <row r="2948" ht="15.75" customHeight="1">
      <c r="A2948" s="15">
        <v>1900000.0</v>
      </c>
      <c r="B2948" s="16">
        <f t="shared" si="9"/>
        <v>640</v>
      </c>
      <c r="C2948" s="16">
        <f t="shared" si="1"/>
        <v>2484000</v>
      </c>
      <c r="D2948" s="16">
        <f t="shared" si="2"/>
        <v>2483360</v>
      </c>
      <c r="E2948" s="16">
        <f t="shared" si="3"/>
        <v>-3724400</v>
      </c>
      <c r="F2948" s="16">
        <f t="shared" si="4"/>
        <v>6209040</v>
      </c>
      <c r="G2948" s="16">
        <f t="shared" si="5"/>
        <v>-2565.161336</v>
      </c>
    </row>
    <row r="2949" ht="15.75" customHeight="1">
      <c r="A2949" s="15">
        <v>1860000.0</v>
      </c>
      <c r="B2949" s="16">
        <f t="shared" si="9"/>
        <v>639.5</v>
      </c>
      <c r="C2949" s="16">
        <f t="shared" si="1"/>
        <v>2488000</v>
      </c>
      <c r="D2949" s="16">
        <f t="shared" si="2"/>
        <v>2487360.5</v>
      </c>
      <c r="E2949" s="16">
        <f t="shared" si="3"/>
        <v>-3730401.25</v>
      </c>
      <c r="F2949" s="16">
        <f t="shared" si="4"/>
        <v>6219040.75</v>
      </c>
      <c r="G2949" s="16">
        <f t="shared" si="5"/>
        <v>-42565.16134</v>
      </c>
    </row>
    <row r="2950" ht="15.75" customHeight="1">
      <c r="A2950" s="15">
        <v>1720000.0</v>
      </c>
      <c r="B2950" s="16">
        <f t="shared" si="9"/>
        <v>639</v>
      </c>
      <c r="C2950" s="16">
        <f t="shared" si="1"/>
        <v>2492000</v>
      </c>
      <c r="D2950" s="16">
        <f t="shared" si="2"/>
        <v>2491361</v>
      </c>
      <c r="E2950" s="16">
        <f t="shared" si="3"/>
        <v>-3736402.5</v>
      </c>
      <c r="F2950" s="16">
        <f t="shared" si="4"/>
        <v>6229041.5</v>
      </c>
      <c r="G2950" s="16">
        <f t="shared" si="5"/>
        <v>-182565.1613</v>
      </c>
    </row>
    <row r="2951" ht="15.75" customHeight="1">
      <c r="A2951" s="15">
        <v>4680000.0</v>
      </c>
      <c r="B2951" s="16">
        <f t="shared" si="9"/>
        <v>638.5</v>
      </c>
      <c r="C2951" s="16">
        <f t="shared" si="1"/>
        <v>2496000</v>
      </c>
      <c r="D2951" s="16">
        <f t="shared" si="2"/>
        <v>2495361.5</v>
      </c>
      <c r="E2951" s="16">
        <f t="shared" si="3"/>
        <v>-3742403.75</v>
      </c>
      <c r="F2951" s="16">
        <f t="shared" si="4"/>
        <v>6239042.25</v>
      </c>
      <c r="G2951" s="16">
        <f t="shared" si="5"/>
        <v>2777434.839</v>
      </c>
    </row>
    <row r="2952" ht="15.75" customHeight="1">
      <c r="A2952" s="15">
        <v>3200000.0</v>
      </c>
      <c r="B2952" s="16">
        <f t="shared" si="9"/>
        <v>638</v>
      </c>
      <c r="C2952" s="16">
        <f t="shared" si="1"/>
        <v>2484000</v>
      </c>
      <c r="D2952" s="16">
        <f t="shared" si="2"/>
        <v>2483362</v>
      </c>
      <c r="E2952" s="16">
        <f t="shared" si="3"/>
        <v>-3724405</v>
      </c>
      <c r="F2952" s="16">
        <f t="shared" si="4"/>
        <v>6209043</v>
      </c>
      <c r="G2952" s="16">
        <f t="shared" si="5"/>
        <v>1297434.839</v>
      </c>
    </row>
    <row r="2953" ht="15.75" customHeight="1">
      <c r="A2953" s="15">
        <v>1600000.0</v>
      </c>
      <c r="B2953" s="16">
        <f t="shared" si="9"/>
        <v>638</v>
      </c>
      <c r="C2953" s="16">
        <f t="shared" si="1"/>
        <v>2481000</v>
      </c>
      <c r="D2953" s="16">
        <f t="shared" si="2"/>
        <v>2480362</v>
      </c>
      <c r="E2953" s="16">
        <f t="shared" si="3"/>
        <v>-3719905</v>
      </c>
      <c r="F2953" s="16">
        <f t="shared" si="4"/>
        <v>6201543</v>
      </c>
      <c r="G2953" s="16">
        <f t="shared" si="5"/>
        <v>-302565.1613</v>
      </c>
    </row>
    <row r="2954" ht="15.75" customHeight="1">
      <c r="A2954" s="15">
        <v>1650000.0</v>
      </c>
      <c r="B2954" s="16">
        <f t="shared" si="9"/>
        <v>638</v>
      </c>
      <c r="C2954" s="16">
        <f t="shared" si="1"/>
        <v>2482000</v>
      </c>
      <c r="D2954" s="16">
        <f t="shared" si="2"/>
        <v>2481362</v>
      </c>
      <c r="E2954" s="16">
        <f t="shared" si="3"/>
        <v>-3721405</v>
      </c>
      <c r="F2954" s="16">
        <f t="shared" si="4"/>
        <v>6204043</v>
      </c>
      <c r="G2954" s="16">
        <f t="shared" si="5"/>
        <v>-252565.1613</v>
      </c>
    </row>
    <row r="2955" ht="15.75" customHeight="1">
      <c r="A2955" s="15">
        <v>5800000.0</v>
      </c>
      <c r="B2955" s="16">
        <f t="shared" si="9"/>
        <v>638</v>
      </c>
      <c r="C2955" s="16">
        <f t="shared" si="1"/>
        <v>2483000</v>
      </c>
      <c r="D2955" s="16">
        <f t="shared" si="2"/>
        <v>2482362</v>
      </c>
      <c r="E2955" s="16">
        <f t="shared" si="3"/>
        <v>-3722905</v>
      </c>
      <c r="F2955" s="16">
        <f t="shared" si="4"/>
        <v>6206543</v>
      </c>
      <c r="G2955" s="16">
        <f t="shared" si="5"/>
        <v>3897434.839</v>
      </c>
    </row>
    <row r="2956" ht="15.75" customHeight="1">
      <c r="A2956" s="15">
        <v>9000000.0</v>
      </c>
      <c r="B2956" s="16">
        <f t="shared" si="9"/>
        <v>638</v>
      </c>
      <c r="C2956" s="16">
        <f t="shared" si="1"/>
        <v>2480000</v>
      </c>
      <c r="D2956" s="16">
        <f t="shared" si="2"/>
        <v>2479362</v>
      </c>
      <c r="E2956" s="16">
        <f t="shared" si="3"/>
        <v>-3718405</v>
      </c>
      <c r="F2956" s="16">
        <f t="shared" si="4"/>
        <v>6199043</v>
      </c>
      <c r="G2956" s="16">
        <f t="shared" si="5"/>
        <v>7097434.839</v>
      </c>
    </row>
    <row r="2957" ht="15.75" customHeight="1">
      <c r="A2957" s="15">
        <v>6680000.0</v>
      </c>
      <c r="B2957" s="16">
        <f t="shared" si="9"/>
        <v>637.25</v>
      </c>
      <c r="C2957" s="16">
        <f t="shared" si="1"/>
        <v>2480000</v>
      </c>
      <c r="D2957" s="16">
        <f t="shared" si="2"/>
        <v>2479362.75</v>
      </c>
      <c r="E2957" s="16">
        <f t="shared" si="3"/>
        <v>-3718406.875</v>
      </c>
      <c r="F2957" s="16">
        <f t="shared" si="4"/>
        <v>6199044.125</v>
      </c>
      <c r="G2957" s="16">
        <f t="shared" si="5"/>
        <v>4777434.839</v>
      </c>
    </row>
    <row r="2958" ht="15.75" customHeight="1">
      <c r="A2958" s="15">
        <v>4.7916E7</v>
      </c>
      <c r="B2958" s="16">
        <f t="shared" si="9"/>
        <v>636.5</v>
      </c>
      <c r="C2958" s="16">
        <f t="shared" si="1"/>
        <v>2480000</v>
      </c>
      <c r="D2958" s="16">
        <f t="shared" si="2"/>
        <v>2479363.5</v>
      </c>
      <c r="E2958" s="16">
        <f t="shared" si="3"/>
        <v>-3718408.75</v>
      </c>
      <c r="F2958" s="16">
        <f t="shared" si="4"/>
        <v>6199045.25</v>
      </c>
      <c r="G2958" s="16">
        <f t="shared" si="5"/>
        <v>46013434.84</v>
      </c>
    </row>
    <row r="2959" ht="15.75" customHeight="1">
      <c r="A2959" s="15">
        <v>4.9E7</v>
      </c>
      <c r="B2959" s="16">
        <f t="shared" si="9"/>
        <v>635.75</v>
      </c>
      <c r="C2959" s="16">
        <f t="shared" si="1"/>
        <v>2480000</v>
      </c>
      <c r="D2959" s="16">
        <f t="shared" si="2"/>
        <v>2479364.25</v>
      </c>
      <c r="E2959" s="16">
        <f t="shared" si="3"/>
        <v>-3718410.625</v>
      </c>
      <c r="F2959" s="16">
        <f t="shared" si="4"/>
        <v>6199046.375</v>
      </c>
      <c r="G2959" s="16">
        <f t="shared" si="5"/>
        <v>47097434.84</v>
      </c>
    </row>
    <row r="2960" ht="15.75" customHeight="1">
      <c r="A2960" s="15">
        <v>4680000.0</v>
      </c>
      <c r="B2960" s="16">
        <f t="shared" si="9"/>
        <v>635</v>
      </c>
      <c r="C2960" s="16">
        <f t="shared" si="1"/>
        <v>2480000</v>
      </c>
      <c r="D2960" s="16">
        <f t="shared" si="2"/>
        <v>2479365</v>
      </c>
      <c r="E2960" s="16">
        <f t="shared" si="3"/>
        <v>-3718412.5</v>
      </c>
      <c r="F2960" s="16">
        <f t="shared" si="4"/>
        <v>6199047.5</v>
      </c>
      <c r="G2960" s="16">
        <f t="shared" si="5"/>
        <v>2777434.839</v>
      </c>
    </row>
    <row r="2961" ht="15.75" customHeight="1">
      <c r="A2961" s="15">
        <v>8000000.0</v>
      </c>
      <c r="B2961" s="16">
        <f t="shared" si="9"/>
        <v>633.75</v>
      </c>
      <c r="C2961" s="16">
        <f t="shared" si="1"/>
        <v>2480000</v>
      </c>
      <c r="D2961" s="16">
        <f t="shared" si="2"/>
        <v>2479366.25</v>
      </c>
      <c r="E2961" s="16">
        <f t="shared" si="3"/>
        <v>-3718415.625</v>
      </c>
      <c r="F2961" s="16">
        <f t="shared" si="4"/>
        <v>6199049.375</v>
      </c>
      <c r="G2961" s="16">
        <f t="shared" si="5"/>
        <v>6097434.839</v>
      </c>
    </row>
    <row r="2962" ht="15.75" customHeight="1">
      <c r="A2962" s="15">
        <v>2.468E7</v>
      </c>
      <c r="B2962" s="16">
        <f t="shared" si="9"/>
        <v>632.5</v>
      </c>
      <c r="C2962" s="16">
        <f t="shared" si="1"/>
        <v>2480000</v>
      </c>
      <c r="D2962" s="16">
        <f t="shared" si="2"/>
        <v>2479367.5</v>
      </c>
      <c r="E2962" s="16">
        <f t="shared" si="3"/>
        <v>-3718418.75</v>
      </c>
      <c r="F2962" s="16">
        <f t="shared" si="4"/>
        <v>6199051.25</v>
      </c>
      <c r="G2962" s="16">
        <f t="shared" si="5"/>
        <v>22777434.84</v>
      </c>
    </row>
    <row r="2963" ht="15.75" customHeight="1">
      <c r="A2963" s="15">
        <v>3.267E7</v>
      </c>
      <c r="B2963" s="16">
        <f t="shared" si="9"/>
        <v>631.25</v>
      </c>
      <c r="C2963" s="16">
        <f t="shared" si="1"/>
        <v>2479650</v>
      </c>
      <c r="D2963" s="16">
        <f t="shared" si="2"/>
        <v>2479018.75</v>
      </c>
      <c r="E2963" s="16">
        <f t="shared" si="3"/>
        <v>-3717896.875</v>
      </c>
      <c r="F2963" s="16">
        <f t="shared" si="4"/>
        <v>6198178.125</v>
      </c>
      <c r="G2963" s="16">
        <f t="shared" si="5"/>
        <v>30767434.84</v>
      </c>
    </row>
    <row r="2964" ht="15.75" customHeight="1">
      <c r="A2964" s="15">
        <v>9000000.0</v>
      </c>
      <c r="B2964" s="16">
        <f t="shared" si="9"/>
        <v>630</v>
      </c>
      <c r="C2964" s="16">
        <f t="shared" si="1"/>
        <v>2478600</v>
      </c>
      <c r="D2964" s="16">
        <f t="shared" si="2"/>
        <v>2477970</v>
      </c>
      <c r="E2964" s="16">
        <f t="shared" si="3"/>
        <v>-3716325</v>
      </c>
      <c r="F2964" s="16">
        <f t="shared" si="4"/>
        <v>6195555</v>
      </c>
      <c r="G2964" s="16">
        <f t="shared" si="5"/>
        <v>7097434.839</v>
      </c>
    </row>
    <row r="2965" ht="15.75" customHeight="1">
      <c r="A2965" s="15">
        <v>1.2E7</v>
      </c>
      <c r="B2965" s="16">
        <f t="shared" si="9"/>
        <v>630</v>
      </c>
      <c r="C2965" s="16">
        <f t="shared" si="1"/>
        <v>2474400</v>
      </c>
      <c r="D2965" s="16">
        <f t="shared" si="2"/>
        <v>2473770</v>
      </c>
      <c r="E2965" s="16">
        <f t="shared" si="3"/>
        <v>-3710025</v>
      </c>
      <c r="F2965" s="16">
        <f t="shared" si="4"/>
        <v>6185055</v>
      </c>
      <c r="G2965" s="16">
        <f t="shared" si="5"/>
        <v>10097434.84</v>
      </c>
    </row>
    <row r="2966" ht="15.75" customHeight="1">
      <c r="A2966" s="15">
        <v>5500000.0</v>
      </c>
      <c r="B2966" s="16">
        <f t="shared" si="9"/>
        <v>630</v>
      </c>
      <c r="C2966" s="16">
        <f t="shared" si="1"/>
        <v>2463000</v>
      </c>
      <c r="D2966" s="16">
        <f t="shared" si="2"/>
        <v>2462370</v>
      </c>
      <c r="E2966" s="16">
        <f t="shared" si="3"/>
        <v>-3692925</v>
      </c>
      <c r="F2966" s="16">
        <f t="shared" si="4"/>
        <v>6156555</v>
      </c>
      <c r="G2966" s="16">
        <f t="shared" si="5"/>
        <v>3597434.839</v>
      </c>
    </row>
    <row r="2967" ht="15.75" customHeight="1">
      <c r="A2967" s="15">
        <v>670.0</v>
      </c>
      <c r="B2967" s="16">
        <f t="shared" si="9"/>
        <v>630</v>
      </c>
      <c r="C2967" s="16">
        <f t="shared" si="1"/>
        <v>2452250</v>
      </c>
      <c r="D2967" s="16">
        <f t="shared" si="2"/>
        <v>2451620</v>
      </c>
      <c r="E2967" s="16">
        <f t="shared" si="3"/>
        <v>-3676800</v>
      </c>
      <c r="F2967" s="16">
        <f t="shared" si="4"/>
        <v>6129680</v>
      </c>
      <c r="G2967" s="16">
        <f t="shared" si="5"/>
        <v>-1901895.161</v>
      </c>
    </row>
    <row r="2968" ht="15.75" customHeight="1">
      <c r="A2968" s="15">
        <v>1.054E7</v>
      </c>
      <c r="B2968" s="16">
        <f t="shared" si="9"/>
        <v>630</v>
      </c>
      <c r="C2968" s="16">
        <f t="shared" si="1"/>
        <v>2453000</v>
      </c>
      <c r="D2968" s="16">
        <f t="shared" si="2"/>
        <v>2452370</v>
      </c>
      <c r="E2968" s="16">
        <f t="shared" si="3"/>
        <v>-3677925</v>
      </c>
      <c r="F2968" s="16">
        <f t="shared" si="4"/>
        <v>6131555</v>
      </c>
      <c r="G2968" s="16">
        <f t="shared" si="5"/>
        <v>8637434.839</v>
      </c>
    </row>
    <row r="2969" ht="15.75" customHeight="1">
      <c r="A2969" s="15">
        <v>2100000.0</v>
      </c>
      <c r="B2969" s="16">
        <f t="shared" si="9"/>
        <v>630</v>
      </c>
      <c r="C2969" s="16">
        <f t="shared" si="1"/>
        <v>2450750</v>
      </c>
      <c r="D2969" s="16">
        <f t="shared" si="2"/>
        <v>2450120</v>
      </c>
      <c r="E2969" s="16">
        <f t="shared" si="3"/>
        <v>-3674550</v>
      </c>
      <c r="F2969" s="16">
        <f t="shared" si="4"/>
        <v>6125930</v>
      </c>
      <c r="G2969" s="16">
        <f t="shared" si="5"/>
        <v>197434.8387</v>
      </c>
    </row>
    <row r="2970" ht="15.75" customHeight="1">
      <c r="A2970" s="15">
        <v>5214000.0</v>
      </c>
      <c r="B2970" s="16">
        <f t="shared" si="9"/>
        <v>630</v>
      </c>
      <c r="C2970" s="16">
        <f t="shared" si="1"/>
        <v>2451500</v>
      </c>
      <c r="D2970" s="16">
        <f t="shared" si="2"/>
        <v>2450870</v>
      </c>
      <c r="E2970" s="16">
        <f t="shared" si="3"/>
        <v>-3675675</v>
      </c>
      <c r="F2970" s="16">
        <f t="shared" si="4"/>
        <v>6127805</v>
      </c>
      <c r="G2970" s="16">
        <f t="shared" si="5"/>
        <v>3311434.839</v>
      </c>
    </row>
    <row r="2971" ht="15.75" customHeight="1">
      <c r="A2971" s="15">
        <v>9000000.0</v>
      </c>
      <c r="B2971" s="16">
        <f t="shared" si="9"/>
        <v>630</v>
      </c>
      <c r="C2971" s="16">
        <f t="shared" si="1"/>
        <v>2450000</v>
      </c>
      <c r="D2971" s="16">
        <f t="shared" si="2"/>
        <v>2449370</v>
      </c>
      <c r="E2971" s="16">
        <f t="shared" si="3"/>
        <v>-3673425</v>
      </c>
      <c r="F2971" s="16">
        <f t="shared" si="4"/>
        <v>6124055</v>
      </c>
      <c r="G2971" s="16">
        <f t="shared" si="5"/>
        <v>7097434.839</v>
      </c>
    </row>
    <row r="2972" ht="15.75" customHeight="1">
      <c r="A2972" s="15">
        <v>7500000.0</v>
      </c>
      <c r="B2972" s="16">
        <f t="shared" si="9"/>
        <v>630</v>
      </c>
      <c r="C2972" s="16">
        <f t="shared" si="1"/>
        <v>2450000</v>
      </c>
      <c r="D2972" s="16">
        <f t="shared" si="2"/>
        <v>2449370</v>
      </c>
      <c r="E2972" s="16">
        <f t="shared" si="3"/>
        <v>-3673425</v>
      </c>
      <c r="F2972" s="16">
        <f t="shared" si="4"/>
        <v>6124055</v>
      </c>
      <c r="G2972" s="16">
        <f t="shared" si="5"/>
        <v>5597434.839</v>
      </c>
    </row>
    <row r="2973" ht="15.75" customHeight="1">
      <c r="A2973" s="15">
        <v>1.05E7</v>
      </c>
      <c r="B2973" s="16">
        <f t="shared" si="9"/>
        <v>630</v>
      </c>
      <c r="C2973" s="16">
        <f t="shared" si="1"/>
        <v>2450000</v>
      </c>
      <c r="D2973" s="16">
        <f t="shared" si="2"/>
        <v>2449370</v>
      </c>
      <c r="E2973" s="16">
        <f t="shared" si="3"/>
        <v>-3673425</v>
      </c>
      <c r="F2973" s="16">
        <f t="shared" si="4"/>
        <v>6124055</v>
      </c>
      <c r="G2973" s="16">
        <f t="shared" si="5"/>
        <v>8597434.839</v>
      </c>
    </row>
    <row r="2974" ht="15.75" customHeight="1">
      <c r="A2974" s="15">
        <v>4088000.0</v>
      </c>
      <c r="B2974" s="16">
        <f t="shared" si="9"/>
        <v>630</v>
      </c>
      <c r="C2974" s="16">
        <f t="shared" si="1"/>
        <v>2450000</v>
      </c>
      <c r="D2974" s="16">
        <f t="shared" si="2"/>
        <v>2449370</v>
      </c>
      <c r="E2974" s="16">
        <f t="shared" si="3"/>
        <v>-3673425</v>
      </c>
      <c r="F2974" s="16">
        <f t="shared" si="4"/>
        <v>6124055</v>
      </c>
      <c r="G2974" s="16">
        <f t="shared" si="5"/>
        <v>2185434.839</v>
      </c>
    </row>
    <row r="2975" ht="15.75" customHeight="1">
      <c r="A2975" s="15">
        <v>4300000.0</v>
      </c>
      <c r="B2975" s="16">
        <f t="shared" si="9"/>
        <v>630</v>
      </c>
      <c r="C2975" s="16">
        <f t="shared" si="1"/>
        <v>2450000</v>
      </c>
      <c r="D2975" s="16">
        <f t="shared" si="2"/>
        <v>2449370</v>
      </c>
      <c r="E2975" s="16">
        <f t="shared" si="3"/>
        <v>-3673425</v>
      </c>
      <c r="F2975" s="16">
        <f t="shared" si="4"/>
        <v>6124055</v>
      </c>
      <c r="G2975" s="16">
        <f t="shared" si="5"/>
        <v>2397434.839</v>
      </c>
    </row>
    <row r="2976" ht="15.75" customHeight="1">
      <c r="A2976" s="15">
        <v>4250000.0</v>
      </c>
      <c r="B2976" s="16">
        <f t="shared" si="9"/>
        <v>630</v>
      </c>
      <c r="C2976" s="16">
        <f t="shared" si="1"/>
        <v>2450000</v>
      </c>
      <c r="D2976" s="16">
        <f t="shared" si="2"/>
        <v>2449370</v>
      </c>
      <c r="E2976" s="16">
        <f t="shared" si="3"/>
        <v>-3673425</v>
      </c>
      <c r="F2976" s="16">
        <f t="shared" si="4"/>
        <v>6124055</v>
      </c>
      <c r="G2976" s="16">
        <f t="shared" si="5"/>
        <v>2347434.839</v>
      </c>
    </row>
    <row r="2977" ht="15.75" customHeight="1">
      <c r="A2977" s="15">
        <v>2800000.0</v>
      </c>
      <c r="B2977" s="16">
        <f t="shared" si="9"/>
        <v>630</v>
      </c>
      <c r="C2977" s="16">
        <f t="shared" si="1"/>
        <v>2450000</v>
      </c>
      <c r="D2977" s="16">
        <f t="shared" si="2"/>
        <v>2449370</v>
      </c>
      <c r="E2977" s="16">
        <f t="shared" si="3"/>
        <v>-3673425</v>
      </c>
      <c r="F2977" s="16">
        <f t="shared" si="4"/>
        <v>6124055</v>
      </c>
      <c r="G2977" s="16">
        <f t="shared" si="5"/>
        <v>897434.8387</v>
      </c>
    </row>
    <row r="2978" ht="15.75" customHeight="1">
      <c r="A2978" s="15">
        <v>3200000.0</v>
      </c>
      <c r="B2978" s="16">
        <f t="shared" si="9"/>
        <v>630</v>
      </c>
      <c r="C2978" s="16">
        <f t="shared" si="1"/>
        <v>2438008</v>
      </c>
      <c r="D2978" s="16">
        <f t="shared" si="2"/>
        <v>2437378</v>
      </c>
      <c r="E2978" s="16">
        <f t="shared" si="3"/>
        <v>-3655437</v>
      </c>
      <c r="F2978" s="16">
        <f t="shared" si="4"/>
        <v>6094075</v>
      </c>
      <c r="G2978" s="16">
        <f t="shared" si="5"/>
        <v>1297434.839</v>
      </c>
    </row>
    <row r="2979" ht="15.75" customHeight="1">
      <c r="A2979" s="15">
        <v>5788000.0</v>
      </c>
      <c r="B2979" s="16">
        <f t="shared" si="9"/>
        <v>630</v>
      </c>
      <c r="C2979" s="16">
        <f t="shared" si="1"/>
        <v>2424512</v>
      </c>
      <c r="D2979" s="16">
        <f t="shared" si="2"/>
        <v>2423882</v>
      </c>
      <c r="E2979" s="16">
        <f t="shared" si="3"/>
        <v>-3635193</v>
      </c>
      <c r="F2979" s="16">
        <f t="shared" si="4"/>
        <v>6060335</v>
      </c>
      <c r="G2979" s="16">
        <f t="shared" si="5"/>
        <v>3885434.839</v>
      </c>
    </row>
    <row r="2980" ht="15.75" customHeight="1">
      <c r="A2980" s="15">
        <v>3600000.0</v>
      </c>
      <c r="B2980" s="16">
        <f t="shared" si="9"/>
        <v>630</v>
      </c>
      <c r="C2980" s="16">
        <f t="shared" si="1"/>
        <v>2420000</v>
      </c>
      <c r="D2980" s="16">
        <f t="shared" si="2"/>
        <v>2419370</v>
      </c>
      <c r="E2980" s="16">
        <f t="shared" si="3"/>
        <v>-3628425</v>
      </c>
      <c r="F2980" s="16">
        <f t="shared" si="4"/>
        <v>6049055</v>
      </c>
      <c r="G2980" s="16">
        <f t="shared" si="5"/>
        <v>1697434.839</v>
      </c>
    </row>
    <row r="2981" ht="15.75" customHeight="1">
      <c r="A2981" s="15">
        <v>2950000.0</v>
      </c>
      <c r="B2981" s="16">
        <f t="shared" si="9"/>
        <v>630</v>
      </c>
      <c r="C2981" s="16">
        <f t="shared" si="1"/>
        <v>2416032.5</v>
      </c>
      <c r="D2981" s="16">
        <f t="shared" si="2"/>
        <v>2415402.5</v>
      </c>
      <c r="E2981" s="16">
        <f t="shared" si="3"/>
        <v>-3622473.75</v>
      </c>
      <c r="F2981" s="16">
        <f t="shared" si="4"/>
        <v>6039136.25</v>
      </c>
      <c r="G2981" s="16">
        <f t="shared" si="5"/>
        <v>1047434.839</v>
      </c>
    </row>
    <row r="2982" ht="15.75" customHeight="1">
      <c r="A2982" s="15">
        <v>4995000.0</v>
      </c>
      <c r="B2982" s="16">
        <f t="shared" si="9"/>
        <v>630</v>
      </c>
      <c r="C2982" s="16">
        <f t="shared" si="1"/>
        <v>2407355</v>
      </c>
      <c r="D2982" s="16">
        <f t="shared" si="2"/>
        <v>2406725</v>
      </c>
      <c r="E2982" s="16">
        <f t="shared" si="3"/>
        <v>-3609457.5</v>
      </c>
      <c r="F2982" s="16">
        <f t="shared" si="4"/>
        <v>6017442.5</v>
      </c>
      <c r="G2982" s="16">
        <f t="shared" si="5"/>
        <v>3092434.839</v>
      </c>
    </row>
    <row r="2983" ht="15.75" customHeight="1">
      <c r="A2983" s="15">
        <v>4995000.0</v>
      </c>
      <c r="B2983" s="16">
        <f t="shared" si="9"/>
        <v>630</v>
      </c>
      <c r="C2983" s="16">
        <f t="shared" si="1"/>
        <v>2400000</v>
      </c>
      <c r="D2983" s="16">
        <f t="shared" si="2"/>
        <v>2399370</v>
      </c>
      <c r="E2983" s="16">
        <f t="shared" si="3"/>
        <v>-3598425</v>
      </c>
      <c r="F2983" s="16">
        <f t="shared" si="4"/>
        <v>5999055</v>
      </c>
      <c r="G2983" s="16">
        <f t="shared" si="5"/>
        <v>3092434.839</v>
      </c>
    </row>
    <row r="2984" ht="15.75" customHeight="1">
      <c r="A2984" s="15">
        <v>4800000.0</v>
      </c>
      <c r="B2984" s="16">
        <f t="shared" si="9"/>
        <v>630</v>
      </c>
      <c r="C2984" s="16">
        <f t="shared" si="1"/>
        <v>2400000</v>
      </c>
      <c r="D2984" s="16">
        <f t="shared" si="2"/>
        <v>2399370</v>
      </c>
      <c r="E2984" s="16">
        <f t="shared" si="3"/>
        <v>-3598425</v>
      </c>
      <c r="F2984" s="16">
        <f t="shared" si="4"/>
        <v>5999055</v>
      </c>
      <c r="G2984" s="16">
        <f t="shared" si="5"/>
        <v>2897434.839</v>
      </c>
    </row>
    <row r="2985" ht="15.75" customHeight="1">
      <c r="A2985" s="15">
        <v>4700000.0</v>
      </c>
      <c r="B2985" s="16">
        <f t="shared" si="9"/>
        <v>630</v>
      </c>
      <c r="C2985" s="16">
        <f t="shared" si="1"/>
        <v>2400000</v>
      </c>
      <c r="D2985" s="16">
        <f t="shared" si="2"/>
        <v>2399370</v>
      </c>
      <c r="E2985" s="16">
        <f t="shared" si="3"/>
        <v>-3598425</v>
      </c>
      <c r="F2985" s="16">
        <f t="shared" si="4"/>
        <v>5999055</v>
      </c>
      <c r="G2985" s="16">
        <f t="shared" si="5"/>
        <v>2797434.839</v>
      </c>
    </row>
    <row r="2986" ht="15.75" customHeight="1">
      <c r="A2986" s="15">
        <v>4780000.0</v>
      </c>
      <c r="B2986" s="16">
        <f t="shared" si="9"/>
        <v>630</v>
      </c>
      <c r="C2986" s="16">
        <f t="shared" si="1"/>
        <v>2400000</v>
      </c>
      <c r="D2986" s="16">
        <f t="shared" si="2"/>
        <v>2399370</v>
      </c>
      <c r="E2986" s="16">
        <f t="shared" si="3"/>
        <v>-3598425</v>
      </c>
      <c r="F2986" s="16">
        <f t="shared" si="4"/>
        <v>5999055</v>
      </c>
      <c r="G2986" s="16">
        <f t="shared" si="5"/>
        <v>2877434.839</v>
      </c>
    </row>
    <row r="2987" ht="15.75" customHeight="1">
      <c r="A2987" s="15">
        <v>4250000.0</v>
      </c>
      <c r="B2987" s="16">
        <f t="shared" si="9"/>
        <v>630</v>
      </c>
      <c r="C2987" s="16">
        <f t="shared" si="1"/>
        <v>2400000</v>
      </c>
      <c r="D2987" s="16">
        <f t="shared" si="2"/>
        <v>2399370</v>
      </c>
      <c r="E2987" s="16">
        <f t="shared" si="3"/>
        <v>-3598425</v>
      </c>
      <c r="F2987" s="16">
        <f t="shared" si="4"/>
        <v>5999055</v>
      </c>
      <c r="G2987" s="16">
        <f t="shared" si="5"/>
        <v>2347434.839</v>
      </c>
    </row>
    <row r="2988" ht="15.75" customHeight="1">
      <c r="A2988" s="15">
        <v>4995000.0</v>
      </c>
      <c r="B2988" s="16">
        <f t="shared" si="9"/>
        <v>630</v>
      </c>
      <c r="C2988" s="16">
        <f t="shared" si="1"/>
        <v>2400000</v>
      </c>
      <c r="D2988" s="16">
        <f t="shared" si="2"/>
        <v>2399370</v>
      </c>
      <c r="E2988" s="16">
        <f t="shared" si="3"/>
        <v>-3598425</v>
      </c>
      <c r="F2988" s="16">
        <f t="shared" si="4"/>
        <v>5999055</v>
      </c>
      <c r="G2988" s="16">
        <f t="shared" si="5"/>
        <v>3092434.839</v>
      </c>
    </row>
    <row r="2989" ht="15.75" customHeight="1">
      <c r="A2989" s="15">
        <v>4280000.0</v>
      </c>
      <c r="B2989" s="16">
        <f t="shared" si="9"/>
        <v>630</v>
      </c>
      <c r="C2989" s="16">
        <f t="shared" si="1"/>
        <v>2400000</v>
      </c>
      <c r="D2989" s="16">
        <f t="shared" si="2"/>
        <v>2399370</v>
      </c>
      <c r="E2989" s="16">
        <f t="shared" si="3"/>
        <v>-3598425</v>
      </c>
      <c r="F2989" s="16">
        <f t="shared" si="4"/>
        <v>5999055</v>
      </c>
      <c r="G2989" s="16">
        <f t="shared" si="5"/>
        <v>2377434.839</v>
      </c>
    </row>
    <row r="2990" ht="15.75" customHeight="1">
      <c r="A2990" s="15">
        <v>4280000.0</v>
      </c>
      <c r="B2990" s="16">
        <f t="shared" si="9"/>
        <v>630</v>
      </c>
      <c r="C2990" s="16">
        <f t="shared" si="1"/>
        <v>2400000</v>
      </c>
      <c r="D2990" s="16">
        <f t="shared" si="2"/>
        <v>2399370</v>
      </c>
      <c r="E2990" s="16">
        <f t="shared" si="3"/>
        <v>-3598425</v>
      </c>
      <c r="F2990" s="16">
        <f t="shared" si="4"/>
        <v>5999055</v>
      </c>
      <c r="G2990" s="16">
        <f t="shared" si="5"/>
        <v>2377434.839</v>
      </c>
    </row>
    <row r="2991" ht="15.75" customHeight="1">
      <c r="A2991" s="15">
        <v>4280000.0</v>
      </c>
      <c r="B2991" s="16">
        <f t="shared" si="9"/>
        <v>630</v>
      </c>
      <c r="C2991" s="16">
        <f t="shared" si="1"/>
        <v>2400000</v>
      </c>
      <c r="D2991" s="16">
        <f t="shared" si="2"/>
        <v>2399370</v>
      </c>
      <c r="E2991" s="16">
        <f t="shared" si="3"/>
        <v>-3598425</v>
      </c>
      <c r="F2991" s="16">
        <f t="shared" si="4"/>
        <v>5999055</v>
      </c>
      <c r="G2991" s="16">
        <f t="shared" si="5"/>
        <v>2377434.839</v>
      </c>
    </row>
    <row r="2992" ht="15.75" customHeight="1">
      <c r="A2992" s="15">
        <v>4450000.0</v>
      </c>
      <c r="B2992" s="16">
        <f t="shared" si="9"/>
        <v>630</v>
      </c>
      <c r="C2992" s="16">
        <f t="shared" si="1"/>
        <v>2400000</v>
      </c>
      <c r="D2992" s="16">
        <f t="shared" si="2"/>
        <v>2399370</v>
      </c>
      <c r="E2992" s="16">
        <f t="shared" si="3"/>
        <v>-3598425</v>
      </c>
      <c r="F2992" s="16">
        <f t="shared" si="4"/>
        <v>5999055</v>
      </c>
      <c r="G2992" s="16">
        <f t="shared" si="5"/>
        <v>2547434.839</v>
      </c>
    </row>
    <row r="2993" ht="15.75" customHeight="1">
      <c r="A2993" s="15">
        <v>4390000.0</v>
      </c>
      <c r="B2993" s="16">
        <f t="shared" si="9"/>
        <v>630</v>
      </c>
      <c r="C2993" s="16">
        <f t="shared" si="1"/>
        <v>2385000</v>
      </c>
      <c r="D2993" s="16">
        <f t="shared" si="2"/>
        <v>2384370</v>
      </c>
      <c r="E2993" s="16">
        <f t="shared" si="3"/>
        <v>-3575925</v>
      </c>
      <c r="F2993" s="16">
        <f t="shared" si="4"/>
        <v>5961555</v>
      </c>
      <c r="G2993" s="16">
        <f t="shared" si="5"/>
        <v>2487434.839</v>
      </c>
    </row>
    <row r="2994" ht="15.75" customHeight="1">
      <c r="A2994" s="15">
        <v>4180000.0</v>
      </c>
      <c r="B2994" s="16">
        <f t="shared" si="9"/>
        <v>630</v>
      </c>
      <c r="C2994" s="16">
        <f t="shared" si="1"/>
        <v>2380000</v>
      </c>
      <c r="D2994" s="16">
        <f t="shared" si="2"/>
        <v>2379370</v>
      </c>
      <c r="E2994" s="16">
        <f t="shared" si="3"/>
        <v>-3568425</v>
      </c>
      <c r="F2994" s="16">
        <f t="shared" si="4"/>
        <v>5949055</v>
      </c>
      <c r="G2994" s="16">
        <f t="shared" si="5"/>
        <v>2277434.839</v>
      </c>
    </row>
    <row r="2995" ht="15.75" customHeight="1">
      <c r="A2995" s="15">
        <v>2380000.0</v>
      </c>
      <c r="B2995" s="16">
        <f t="shared" si="9"/>
        <v>630</v>
      </c>
      <c r="C2995" s="16">
        <f t="shared" si="1"/>
        <v>2380000</v>
      </c>
      <c r="D2995" s="16">
        <f t="shared" si="2"/>
        <v>2379370</v>
      </c>
      <c r="E2995" s="16">
        <f t="shared" si="3"/>
        <v>-3568425</v>
      </c>
      <c r="F2995" s="16">
        <f t="shared" si="4"/>
        <v>5949055</v>
      </c>
      <c r="G2995" s="16">
        <f t="shared" si="5"/>
        <v>477434.8387</v>
      </c>
    </row>
    <row r="2996" ht="15.75" customHeight="1">
      <c r="A2996" s="15">
        <v>4500000.0</v>
      </c>
      <c r="B2996" s="16">
        <f t="shared" si="9"/>
        <v>630</v>
      </c>
      <c r="C2996" s="16">
        <f t="shared" si="1"/>
        <v>2380000</v>
      </c>
      <c r="D2996" s="16">
        <f t="shared" si="2"/>
        <v>2379370</v>
      </c>
      <c r="E2996" s="16">
        <f t="shared" si="3"/>
        <v>-3568425</v>
      </c>
      <c r="F2996" s="16">
        <f t="shared" si="4"/>
        <v>5949055</v>
      </c>
      <c r="G2996" s="16">
        <f t="shared" si="5"/>
        <v>2597434.839</v>
      </c>
    </row>
    <row r="2997" ht="15.75" customHeight="1">
      <c r="A2997" s="15">
        <v>2750000.0</v>
      </c>
      <c r="B2997" s="16">
        <f t="shared" si="9"/>
        <v>630</v>
      </c>
      <c r="C2997" s="16">
        <f t="shared" si="1"/>
        <v>2380000</v>
      </c>
      <c r="D2997" s="16">
        <f t="shared" si="2"/>
        <v>2379370</v>
      </c>
      <c r="E2997" s="16">
        <f t="shared" si="3"/>
        <v>-3568425</v>
      </c>
      <c r="F2997" s="16">
        <f t="shared" si="4"/>
        <v>5949055</v>
      </c>
      <c r="G2997" s="16">
        <f t="shared" si="5"/>
        <v>847434.8387</v>
      </c>
    </row>
    <row r="2998" ht="15.75" customHeight="1">
      <c r="A2998" s="15">
        <v>1800000.0</v>
      </c>
      <c r="B2998" s="16">
        <f t="shared" si="9"/>
        <v>630</v>
      </c>
      <c r="C2998" s="16">
        <f t="shared" si="1"/>
        <v>2380000</v>
      </c>
      <c r="D2998" s="16">
        <f t="shared" si="2"/>
        <v>2379370</v>
      </c>
      <c r="E2998" s="16">
        <f t="shared" si="3"/>
        <v>-3568425</v>
      </c>
      <c r="F2998" s="16">
        <f t="shared" si="4"/>
        <v>5949055</v>
      </c>
      <c r="G2998" s="16">
        <f t="shared" si="5"/>
        <v>-102565.1613</v>
      </c>
    </row>
    <row r="2999" ht="15.75" customHeight="1">
      <c r="A2999" s="15">
        <v>650.0</v>
      </c>
      <c r="B2999" s="16">
        <f t="shared" si="9"/>
        <v>630</v>
      </c>
      <c r="C2999" s="16">
        <f t="shared" si="1"/>
        <v>2380000</v>
      </c>
      <c r="D2999" s="16">
        <f t="shared" si="2"/>
        <v>2379370</v>
      </c>
      <c r="E2999" s="16">
        <f t="shared" si="3"/>
        <v>-3568425</v>
      </c>
      <c r="F2999" s="16">
        <f t="shared" si="4"/>
        <v>5949055</v>
      </c>
      <c r="G2999" s="16">
        <f t="shared" si="5"/>
        <v>-1901915.161</v>
      </c>
    </row>
    <row r="3000" ht="15.75" customHeight="1">
      <c r="A3000" s="15">
        <v>1900000.0</v>
      </c>
      <c r="B3000" s="16">
        <f t="shared" si="9"/>
        <v>630</v>
      </c>
      <c r="C3000" s="16">
        <f t="shared" si="1"/>
        <v>2380000</v>
      </c>
      <c r="D3000" s="16">
        <f t="shared" si="2"/>
        <v>2379370</v>
      </c>
      <c r="E3000" s="16">
        <f t="shared" si="3"/>
        <v>-3568425</v>
      </c>
      <c r="F3000" s="16">
        <f t="shared" si="4"/>
        <v>5949055</v>
      </c>
      <c r="G3000" s="16">
        <f t="shared" si="5"/>
        <v>-2565.161336</v>
      </c>
    </row>
    <row r="3001" ht="15.75" customHeight="1">
      <c r="A3001" s="15">
        <v>1200000.0</v>
      </c>
      <c r="B3001" s="16">
        <f t="shared" si="9"/>
        <v>630</v>
      </c>
      <c r="C3001" s="16">
        <f t="shared" si="1"/>
        <v>2380000</v>
      </c>
      <c r="D3001" s="16">
        <f t="shared" si="2"/>
        <v>2379370</v>
      </c>
      <c r="E3001" s="16">
        <f t="shared" si="3"/>
        <v>-3568425</v>
      </c>
      <c r="F3001" s="16">
        <f t="shared" si="4"/>
        <v>5949055</v>
      </c>
      <c r="G3001" s="16">
        <f t="shared" si="5"/>
        <v>-702565.1613</v>
      </c>
    </row>
    <row r="3002" ht="15.75" customHeight="1">
      <c r="A3002" s="15">
        <v>2100000.0</v>
      </c>
      <c r="B3002" s="16">
        <f t="shared" si="9"/>
        <v>630</v>
      </c>
      <c r="C3002" s="16">
        <f t="shared" si="1"/>
        <v>2380000</v>
      </c>
      <c r="D3002" s="16">
        <f t="shared" si="2"/>
        <v>2379370</v>
      </c>
      <c r="E3002" s="16">
        <f t="shared" si="3"/>
        <v>-3568425</v>
      </c>
      <c r="F3002" s="16">
        <f t="shared" si="4"/>
        <v>5949055</v>
      </c>
      <c r="G3002" s="16">
        <f t="shared" si="5"/>
        <v>197434.8387</v>
      </c>
    </row>
    <row r="3003" ht="15.75" customHeight="1">
      <c r="A3003" s="15">
        <v>678.0</v>
      </c>
      <c r="B3003" s="16">
        <f t="shared" si="9"/>
        <v>630</v>
      </c>
      <c r="C3003" s="16">
        <f t="shared" si="1"/>
        <v>2380000</v>
      </c>
      <c r="D3003" s="16">
        <f t="shared" si="2"/>
        <v>2379370</v>
      </c>
      <c r="E3003" s="16">
        <f t="shared" si="3"/>
        <v>-3568425</v>
      </c>
      <c r="F3003" s="16">
        <f t="shared" si="4"/>
        <v>5949055</v>
      </c>
      <c r="G3003" s="16">
        <f t="shared" si="5"/>
        <v>-1901887.161</v>
      </c>
    </row>
    <row r="3004" ht="15.75" customHeight="1">
      <c r="A3004" s="15">
        <v>578.0</v>
      </c>
      <c r="B3004" s="16">
        <f t="shared" si="9"/>
        <v>630</v>
      </c>
      <c r="C3004" s="16">
        <f t="shared" si="1"/>
        <v>2380000</v>
      </c>
      <c r="D3004" s="16">
        <f t="shared" si="2"/>
        <v>2379370</v>
      </c>
      <c r="E3004" s="16">
        <f t="shared" si="3"/>
        <v>-3568425</v>
      </c>
      <c r="F3004" s="16">
        <f t="shared" si="4"/>
        <v>5949055</v>
      </c>
      <c r="G3004" s="16">
        <f t="shared" si="5"/>
        <v>-1901987.161</v>
      </c>
    </row>
    <row r="3005" ht="15.75" customHeight="1">
      <c r="A3005" s="15">
        <v>450.0</v>
      </c>
      <c r="B3005" s="16">
        <f t="shared" si="9"/>
        <v>630</v>
      </c>
      <c r="C3005" s="16">
        <f t="shared" si="1"/>
        <v>2380000</v>
      </c>
      <c r="D3005" s="16">
        <f t="shared" si="2"/>
        <v>2379370</v>
      </c>
      <c r="E3005" s="16">
        <f t="shared" si="3"/>
        <v>-3568425</v>
      </c>
      <c r="F3005" s="16">
        <f t="shared" si="4"/>
        <v>5949055</v>
      </c>
      <c r="G3005" s="16">
        <f t="shared" si="5"/>
        <v>-1902115.161</v>
      </c>
    </row>
    <row r="3006" ht="15.75" customHeight="1">
      <c r="A3006" s="15">
        <v>790.0</v>
      </c>
      <c r="B3006" s="16">
        <f t="shared" si="9"/>
        <v>630</v>
      </c>
      <c r="C3006" s="16">
        <f t="shared" si="1"/>
        <v>2380000</v>
      </c>
      <c r="D3006" s="16">
        <f t="shared" si="2"/>
        <v>2379370</v>
      </c>
      <c r="E3006" s="16">
        <f t="shared" si="3"/>
        <v>-3568425</v>
      </c>
      <c r="F3006" s="16">
        <f t="shared" si="4"/>
        <v>5949055</v>
      </c>
      <c r="G3006" s="16">
        <f t="shared" si="5"/>
        <v>-1901775.161</v>
      </c>
    </row>
    <row r="3007" ht="15.75" customHeight="1">
      <c r="A3007" s="15">
        <v>2500000.0</v>
      </c>
      <c r="B3007" s="16">
        <f t="shared" si="9"/>
        <v>630</v>
      </c>
      <c r="C3007" s="16">
        <f t="shared" si="1"/>
        <v>2380000</v>
      </c>
      <c r="D3007" s="16">
        <f t="shared" si="2"/>
        <v>2379370</v>
      </c>
      <c r="E3007" s="16">
        <f t="shared" si="3"/>
        <v>-3568425</v>
      </c>
      <c r="F3007" s="16">
        <f t="shared" si="4"/>
        <v>5949055</v>
      </c>
      <c r="G3007" s="16">
        <f t="shared" si="5"/>
        <v>597434.8387</v>
      </c>
    </row>
    <row r="3008" ht="15.75" customHeight="1">
      <c r="A3008" s="15">
        <v>420.0</v>
      </c>
      <c r="B3008" s="16">
        <f t="shared" si="9"/>
        <v>630</v>
      </c>
      <c r="C3008" s="16">
        <f t="shared" si="1"/>
        <v>2380000</v>
      </c>
      <c r="D3008" s="16">
        <f t="shared" si="2"/>
        <v>2379370</v>
      </c>
      <c r="E3008" s="16">
        <f t="shared" si="3"/>
        <v>-3568425</v>
      </c>
      <c r="F3008" s="16">
        <f t="shared" si="4"/>
        <v>5949055</v>
      </c>
      <c r="G3008" s="16">
        <f t="shared" si="5"/>
        <v>-1902145.161</v>
      </c>
    </row>
    <row r="3009" ht="15.75" customHeight="1">
      <c r="A3009" s="15">
        <v>708.0</v>
      </c>
      <c r="B3009" s="16">
        <f t="shared" si="9"/>
        <v>630</v>
      </c>
      <c r="C3009" s="16">
        <f t="shared" si="1"/>
        <v>2380000</v>
      </c>
      <c r="D3009" s="16">
        <f t="shared" si="2"/>
        <v>2379370</v>
      </c>
      <c r="E3009" s="16">
        <f t="shared" si="3"/>
        <v>-3568425</v>
      </c>
      <c r="F3009" s="16">
        <f t="shared" si="4"/>
        <v>5949055</v>
      </c>
      <c r="G3009" s="16">
        <f t="shared" si="5"/>
        <v>-1901857.161</v>
      </c>
    </row>
    <row r="3010" ht="15.75" customHeight="1">
      <c r="A3010" s="15">
        <v>1130000.0</v>
      </c>
      <c r="B3010" s="16">
        <f t="shared" si="9"/>
        <v>630</v>
      </c>
      <c r="C3010" s="16">
        <f t="shared" si="1"/>
        <v>2380000</v>
      </c>
      <c r="D3010" s="16">
        <f t="shared" si="2"/>
        <v>2379370</v>
      </c>
      <c r="E3010" s="16">
        <f t="shared" si="3"/>
        <v>-3568425</v>
      </c>
      <c r="F3010" s="16">
        <f t="shared" si="4"/>
        <v>5949055</v>
      </c>
      <c r="G3010" s="16">
        <f t="shared" si="5"/>
        <v>-772565.1613</v>
      </c>
    </row>
    <row r="3011" ht="15.75" customHeight="1">
      <c r="A3011" s="15">
        <v>820.0</v>
      </c>
      <c r="B3011" s="16">
        <f t="shared" si="9"/>
        <v>630</v>
      </c>
      <c r="C3011" s="16">
        <f t="shared" si="1"/>
        <v>2380000</v>
      </c>
      <c r="D3011" s="16">
        <f t="shared" si="2"/>
        <v>2379370</v>
      </c>
      <c r="E3011" s="16">
        <f t="shared" si="3"/>
        <v>-3568425</v>
      </c>
      <c r="F3011" s="16">
        <f t="shared" si="4"/>
        <v>5949055</v>
      </c>
      <c r="G3011" s="16">
        <f t="shared" si="5"/>
        <v>-1901745.161</v>
      </c>
    </row>
    <row r="3012" ht="15.75" customHeight="1">
      <c r="A3012" s="15">
        <v>6820000.0</v>
      </c>
      <c r="B3012" s="16">
        <f t="shared" si="9"/>
        <v>630</v>
      </c>
      <c r="C3012" s="16">
        <f t="shared" si="1"/>
        <v>2380000</v>
      </c>
      <c r="D3012" s="16">
        <f t="shared" si="2"/>
        <v>2379370</v>
      </c>
      <c r="E3012" s="16">
        <f t="shared" si="3"/>
        <v>-3568425</v>
      </c>
      <c r="F3012" s="16">
        <f t="shared" si="4"/>
        <v>5949055</v>
      </c>
      <c r="G3012" s="16">
        <f t="shared" si="5"/>
        <v>4917434.839</v>
      </c>
    </row>
    <row r="3013" ht="15.75" customHeight="1">
      <c r="A3013" s="15">
        <v>1620000.0</v>
      </c>
      <c r="B3013" s="16">
        <f t="shared" si="9"/>
        <v>630</v>
      </c>
      <c r="C3013" s="16">
        <f t="shared" si="1"/>
        <v>2380000</v>
      </c>
      <c r="D3013" s="16">
        <f t="shared" si="2"/>
        <v>2379370</v>
      </c>
      <c r="E3013" s="16">
        <f t="shared" si="3"/>
        <v>-3568425</v>
      </c>
      <c r="F3013" s="16">
        <f t="shared" si="4"/>
        <v>5949055</v>
      </c>
      <c r="G3013" s="16">
        <f t="shared" si="5"/>
        <v>-282565.1613</v>
      </c>
    </row>
    <row r="3014" ht="15.75" customHeight="1">
      <c r="A3014" s="15">
        <v>2250000.0</v>
      </c>
      <c r="B3014" s="16">
        <f t="shared" si="9"/>
        <v>630</v>
      </c>
      <c r="C3014" s="16">
        <f t="shared" si="1"/>
        <v>2380000</v>
      </c>
      <c r="D3014" s="16">
        <f t="shared" si="2"/>
        <v>2379370</v>
      </c>
      <c r="E3014" s="16">
        <f t="shared" si="3"/>
        <v>-3568425</v>
      </c>
      <c r="F3014" s="16">
        <f t="shared" si="4"/>
        <v>5949055</v>
      </c>
      <c r="G3014" s="16">
        <f t="shared" si="5"/>
        <v>347434.8387</v>
      </c>
    </row>
    <row r="3015" ht="15.75" customHeight="1">
      <c r="A3015" s="15">
        <v>1580000.0</v>
      </c>
      <c r="B3015" s="16">
        <f t="shared" si="9"/>
        <v>630</v>
      </c>
      <c r="C3015" s="16">
        <f t="shared" si="1"/>
        <v>2380000</v>
      </c>
      <c r="D3015" s="16">
        <f t="shared" si="2"/>
        <v>2379370</v>
      </c>
      <c r="E3015" s="16">
        <f t="shared" si="3"/>
        <v>-3568425</v>
      </c>
      <c r="F3015" s="16">
        <f t="shared" si="4"/>
        <v>5949055</v>
      </c>
      <c r="G3015" s="16">
        <f t="shared" si="5"/>
        <v>-322565.1613</v>
      </c>
    </row>
    <row r="3016" ht="15.75" customHeight="1">
      <c r="A3016" s="15">
        <v>1200000.0</v>
      </c>
      <c r="B3016" s="16">
        <f t="shared" si="9"/>
        <v>630</v>
      </c>
      <c r="C3016" s="16">
        <f t="shared" si="1"/>
        <v>2380000</v>
      </c>
      <c r="D3016" s="16">
        <f t="shared" si="2"/>
        <v>2379370</v>
      </c>
      <c r="E3016" s="16">
        <f t="shared" si="3"/>
        <v>-3568425</v>
      </c>
      <c r="F3016" s="16">
        <f t="shared" si="4"/>
        <v>5949055</v>
      </c>
      <c r="G3016" s="16">
        <f t="shared" si="5"/>
        <v>-702565.1613</v>
      </c>
    </row>
    <row r="3017" ht="15.75" customHeight="1">
      <c r="A3017" s="15">
        <v>1450000.0</v>
      </c>
      <c r="B3017" s="16">
        <f t="shared" si="9"/>
        <v>630</v>
      </c>
      <c r="C3017" s="16">
        <f t="shared" si="1"/>
        <v>2385000</v>
      </c>
      <c r="D3017" s="16">
        <f t="shared" si="2"/>
        <v>2384370</v>
      </c>
      <c r="E3017" s="16">
        <f t="shared" si="3"/>
        <v>-3575925</v>
      </c>
      <c r="F3017" s="16">
        <f t="shared" si="4"/>
        <v>5961555</v>
      </c>
      <c r="G3017" s="16">
        <f t="shared" si="5"/>
        <v>-452565.1613</v>
      </c>
    </row>
    <row r="3018" ht="15.75" customHeight="1">
      <c r="A3018" s="15">
        <v>3280000.0</v>
      </c>
      <c r="B3018" s="16">
        <f t="shared" si="9"/>
        <v>630</v>
      </c>
      <c r="C3018" s="16">
        <f t="shared" si="1"/>
        <v>2390000</v>
      </c>
      <c r="D3018" s="16">
        <f t="shared" si="2"/>
        <v>2389370</v>
      </c>
      <c r="E3018" s="16">
        <f t="shared" si="3"/>
        <v>-3583425</v>
      </c>
      <c r="F3018" s="16">
        <f t="shared" si="4"/>
        <v>5974055</v>
      </c>
      <c r="G3018" s="16">
        <f t="shared" si="5"/>
        <v>1377434.839</v>
      </c>
    </row>
    <row r="3019" ht="15.75" customHeight="1">
      <c r="A3019" s="15">
        <v>3200000.0</v>
      </c>
      <c r="B3019" s="16">
        <f t="shared" si="9"/>
        <v>630</v>
      </c>
      <c r="C3019" s="16">
        <f t="shared" si="1"/>
        <v>2380000</v>
      </c>
      <c r="D3019" s="16">
        <f t="shared" si="2"/>
        <v>2379370</v>
      </c>
      <c r="E3019" s="16">
        <f t="shared" si="3"/>
        <v>-3568425</v>
      </c>
      <c r="F3019" s="16">
        <f t="shared" si="4"/>
        <v>5949055</v>
      </c>
      <c r="G3019" s="16">
        <f t="shared" si="5"/>
        <v>1297434.839</v>
      </c>
    </row>
    <row r="3020" ht="15.75" customHeight="1">
      <c r="A3020" s="15">
        <v>4800000.0</v>
      </c>
      <c r="B3020" s="16">
        <f t="shared" si="9"/>
        <v>630</v>
      </c>
      <c r="C3020" s="16">
        <f t="shared" si="1"/>
        <v>2380000</v>
      </c>
      <c r="D3020" s="16">
        <f t="shared" si="2"/>
        <v>2379370</v>
      </c>
      <c r="E3020" s="16">
        <f t="shared" si="3"/>
        <v>-3568425</v>
      </c>
      <c r="F3020" s="16">
        <f t="shared" si="4"/>
        <v>5949055</v>
      </c>
      <c r="G3020" s="16">
        <f t="shared" si="5"/>
        <v>2897434.839</v>
      </c>
    </row>
    <row r="3021" ht="15.75" customHeight="1">
      <c r="A3021" s="15">
        <v>2480000.0</v>
      </c>
      <c r="B3021" s="16">
        <f t="shared" si="9"/>
        <v>630</v>
      </c>
      <c r="C3021" s="16">
        <f t="shared" si="1"/>
        <v>2380000</v>
      </c>
      <c r="D3021" s="16">
        <f t="shared" si="2"/>
        <v>2379370</v>
      </c>
      <c r="E3021" s="16">
        <f t="shared" si="3"/>
        <v>-3568425</v>
      </c>
      <c r="F3021" s="16">
        <f t="shared" si="4"/>
        <v>5949055</v>
      </c>
      <c r="G3021" s="16">
        <f t="shared" si="5"/>
        <v>577434.8387</v>
      </c>
    </row>
    <row r="3022" ht="15.75" customHeight="1">
      <c r="A3022" s="15">
        <v>2900000.0</v>
      </c>
      <c r="B3022" s="16">
        <f t="shared" si="9"/>
        <v>630</v>
      </c>
      <c r="C3022" s="16">
        <f t="shared" si="1"/>
        <v>2380000</v>
      </c>
      <c r="D3022" s="16">
        <f t="shared" si="2"/>
        <v>2379370</v>
      </c>
      <c r="E3022" s="16">
        <f t="shared" si="3"/>
        <v>-3568425</v>
      </c>
      <c r="F3022" s="16">
        <f t="shared" si="4"/>
        <v>5949055</v>
      </c>
      <c r="G3022" s="16">
        <f t="shared" si="5"/>
        <v>997434.8387</v>
      </c>
    </row>
    <row r="3023" ht="15.75" customHeight="1">
      <c r="A3023" s="15">
        <v>1080000.0</v>
      </c>
      <c r="B3023" s="16">
        <f t="shared" si="9"/>
        <v>630</v>
      </c>
      <c r="C3023" s="16">
        <f t="shared" si="1"/>
        <v>2380000</v>
      </c>
      <c r="D3023" s="16">
        <f t="shared" si="2"/>
        <v>2379370</v>
      </c>
      <c r="E3023" s="16">
        <f t="shared" si="3"/>
        <v>-3568425</v>
      </c>
      <c r="F3023" s="16">
        <f t="shared" si="4"/>
        <v>5949055</v>
      </c>
      <c r="G3023" s="16">
        <f t="shared" si="5"/>
        <v>-822565.1613</v>
      </c>
    </row>
    <row r="3024" ht="15.75" customHeight="1">
      <c r="A3024" s="15">
        <v>1130000.0</v>
      </c>
      <c r="B3024" s="16">
        <f t="shared" si="9"/>
        <v>630</v>
      </c>
      <c r="C3024" s="16">
        <f t="shared" si="1"/>
        <v>2380000</v>
      </c>
      <c r="D3024" s="16">
        <f t="shared" si="2"/>
        <v>2379370</v>
      </c>
      <c r="E3024" s="16">
        <f t="shared" si="3"/>
        <v>-3568425</v>
      </c>
      <c r="F3024" s="16">
        <f t="shared" si="4"/>
        <v>5949055</v>
      </c>
      <c r="G3024" s="16">
        <f t="shared" si="5"/>
        <v>-772565.1613</v>
      </c>
    </row>
    <row r="3025" ht="15.75" customHeight="1">
      <c r="A3025" s="15">
        <v>678.0</v>
      </c>
      <c r="B3025" s="16">
        <f t="shared" si="9"/>
        <v>630</v>
      </c>
      <c r="C3025" s="16">
        <f t="shared" si="1"/>
        <v>2380000</v>
      </c>
      <c r="D3025" s="16">
        <f t="shared" si="2"/>
        <v>2379370</v>
      </c>
      <c r="E3025" s="16">
        <f t="shared" si="3"/>
        <v>-3568425</v>
      </c>
      <c r="F3025" s="16">
        <f t="shared" si="4"/>
        <v>5949055</v>
      </c>
      <c r="G3025" s="16">
        <f t="shared" si="5"/>
        <v>-1901887.161</v>
      </c>
    </row>
    <row r="3026" ht="15.75" customHeight="1">
      <c r="A3026" s="15">
        <v>1000000.0</v>
      </c>
      <c r="B3026" s="16">
        <f t="shared" si="9"/>
        <v>630</v>
      </c>
      <c r="C3026" s="16">
        <f t="shared" si="1"/>
        <v>2380000</v>
      </c>
      <c r="D3026" s="16">
        <f t="shared" si="2"/>
        <v>2379370</v>
      </c>
      <c r="E3026" s="16">
        <f t="shared" si="3"/>
        <v>-3568425</v>
      </c>
      <c r="F3026" s="16">
        <f t="shared" si="4"/>
        <v>5949055</v>
      </c>
      <c r="G3026" s="16">
        <f t="shared" si="5"/>
        <v>-902565.1613</v>
      </c>
    </row>
    <row r="3027" ht="15.75" customHeight="1">
      <c r="A3027" s="15">
        <v>800.0</v>
      </c>
      <c r="B3027" s="16">
        <f t="shared" si="9"/>
        <v>630</v>
      </c>
      <c r="C3027" s="16">
        <f t="shared" si="1"/>
        <v>2380000</v>
      </c>
      <c r="D3027" s="16">
        <f t="shared" si="2"/>
        <v>2379370</v>
      </c>
      <c r="E3027" s="16">
        <f t="shared" si="3"/>
        <v>-3568425</v>
      </c>
      <c r="F3027" s="16">
        <f t="shared" si="4"/>
        <v>5949055</v>
      </c>
      <c r="G3027" s="16">
        <f t="shared" si="5"/>
        <v>-1901765.161</v>
      </c>
    </row>
    <row r="3028" ht="15.75" customHeight="1">
      <c r="A3028" s="15">
        <v>800.0</v>
      </c>
      <c r="B3028" s="16">
        <f t="shared" si="9"/>
        <v>630</v>
      </c>
      <c r="C3028" s="16">
        <f t="shared" si="1"/>
        <v>2380000</v>
      </c>
      <c r="D3028" s="16">
        <f t="shared" si="2"/>
        <v>2379370</v>
      </c>
      <c r="E3028" s="16">
        <f t="shared" si="3"/>
        <v>-3568425</v>
      </c>
      <c r="F3028" s="16">
        <f t="shared" si="4"/>
        <v>5949055</v>
      </c>
      <c r="G3028" s="16">
        <f t="shared" si="5"/>
        <v>-1901765.161</v>
      </c>
    </row>
    <row r="3029" ht="15.75" customHeight="1">
      <c r="A3029" s="15">
        <v>720.0</v>
      </c>
      <c r="B3029" s="16">
        <f t="shared" si="9"/>
        <v>630</v>
      </c>
      <c r="C3029" s="16">
        <f t="shared" si="1"/>
        <v>2380000</v>
      </c>
      <c r="D3029" s="16">
        <f t="shared" si="2"/>
        <v>2379370</v>
      </c>
      <c r="E3029" s="16">
        <f t="shared" si="3"/>
        <v>-3568425</v>
      </c>
      <c r="F3029" s="16">
        <f t="shared" si="4"/>
        <v>5949055</v>
      </c>
      <c r="G3029" s="16">
        <f t="shared" si="5"/>
        <v>-1901845.161</v>
      </c>
    </row>
    <row r="3030" ht="15.75" customHeight="1">
      <c r="A3030" s="15">
        <v>619999.0</v>
      </c>
      <c r="B3030" s="16">
        <f t="shared" si="9"/>
        <v>630</v>
      </c>
      <c r="C3030" s="16">
        <f t="shared" si="1"/>
        <v>2380000</v>
      </c>
      <c r="D3030" s="16">
        <f t="shared" si="2"/>
        <v>2379370</v>
      </c>
      <c r="E3030" s="16">
        <f t="shared" si="3"/>
        <v>-3568425</v>
      </c>
      <c r="F3030" s="16">
        <f t="shared" si="4"/>
        <v>5949055</v>
      </c>
      <c r="G3030" s="16">
        <f t="shared" si="5"/>
        <v>-1282566.161</v>
      </c>
    </row>
    <row r="3031" ht="15.75" customHeight="1">
      <c r="A3031" s="15">
        <v>680.0</v>
      </c>
      <c r="B3031" s="16">
        <f t="shared" si="9"/>
        <v>630</v>
      </c>
      <c r="C3031" s="16">
        <f t="shared" si="1"/>
        <v>2380000</v>
      </c>
      <c r="D3031" s="16">
        <f t="shared" si="2"/>
        <v>2379370</v>
      </c>
      <c r="E3031" s="16">
        <f t="shared" si="3"/>
        <v>-3568425</v>
      </c>
      <c r="F3031" s="16">
        <f t="shared" si="4"/>
        <v>5949055</v>
      </c>
      <c r="G3031" s="16">
        <f t="shared" si="5"/>
        <v>-1901885.161</v>
      </c>
    </row>
    <row r="3032" ht="15.75" customHeight="1">
      <c r="A3032" s="15">
        <v>730.0</v>
      </c>
      <c r="B3032" s="16">
        <f t="shared" si="9"/>
        <v>630</v>
      </c>
      <c r="C3032" s="16">
        <f t="shared" si="1"/>
        <v>2380000</v>
      </c>
      <c r="D3032" s="16">
        <f t="shared" si="2"/>
        <v>2379370</v>
      </c>
      <c r="E3032" s="16">
        <f t="shared" si="3"/>
        <v>-3568425</v>
      </c>
      <c r="F3032" s="16">
        <f t="shared" si="4"/>
        <v>5949055</v>
      </c>
      <c r="G3032" s="16">
        <f t="shared" si="5"/>
        <v>-1901835.161</v>
      </c>
    </row>
    <row r="3033" ht="15.75" customHeight="1">
      <c r="A3033" s="15">
        <v>1290000.0</v>
      </c>
      <c r="B3033" s="16">
        <f t="shared" si="9"/>
        <v>630</v>
      </c>
      <c r="C3033" s="16">
        <f t="shared" si="1"/>
        <v>2380000</v>
      </c>
      <c r="D3033" s="16">
        <f t="shared" si="2"/>
        <v>2379370</v>
      </c>
      <c r="E3033" s="16">
        <f t="shared" si="3"/>
        <v>-3568425</v>
      </c>
      <c r="F3033" s="16">
        <f t="shared" si="4"/>
        <v>5949055</v>
      </c>
      <c r="G3033" s="16">
        <f t="shared" si="5"/>
        <v>-612565.1613</v>
      </c>
    </row>
    <row r="3034" ht="15.75" customHeight="1">
      <c r="A3034" s="15">
        <v>1620000.0</v>
      </c>
      <c r="B3034" s="16">
        <f t="shared" si="9"/>
        <v>630</v>
      </c>
      <c r="C3034" s="16">
        <f t="shared" si="1"/>
        <v>2380000</v>
      </c>
      <c r="D3034" s="16">
        <f t="shared" si="2"/>
        <v>2379370</v>
      </c>
      <c r="E3034" s="16">
        <f t="shared" si="3"/>
        <v>-3568425</v>
      </c>
      <c r="F3034" s="16">
        <f t="shared" si="4"/>
        <v>5949055</v>
      </c>
      <c r="G3034" s="16">
        <f t="shared" si="5"/>
        <v>-282565.1613</v>
      </c>
    </row>
    <row r="3035" ht="15.75" customHeight="1">
      <c r="A3035" s="15">
        <v>1560000.0</v>
      </c>
      <c r="B3035" s="16">
        <f t="shared" si="9"/>
        <v>630</v>
      </c>
      <c r="C3035" s="16">
        <f t="shared" si="1"/>
        <v>2380000</v>
      </c>
      <c r="D3035" s="16">
        <f t="shared" si="2"/>
        <v>2379370</v>
      </c>
      <c r="E3035" s="16">
        <f t="shared" si="3"/>
        <v>-3568425</v>
      </c>
      <c r="F3035" s="16">
        <f t="shared" si="4"/>
        <v>5949055</v>
      </c>
      <c r="G3035" s="16">
        <f t="shared" si="5"/>
        <v>-342565.1613</v>
      </c>
    </row>
    <row r="3036" ht="15.75" customHeight="1">
      <c r="A3036" s="15">
        <v>1570000.0</v>
      </c>
      <c r="B3036" s="16">
        <f t="shared" si="9"/>
        <v>630</v>
      </c>
      <c r="C3036" s="16">
        <f t="shared" si="1"/>
        <v>2380000</v>
      </c>
      <c r="D3036" s="16">
        <f t="shared" si="2"/>
        <v>2379370</v>
      </c>
      <c r="E3036" s="16">
        <f t="shared" si="3"/>
        <v>-3568425</v>
      </c>
      <c r="F3036" s="16">
        <f t="shared" si="4"/>
        <v>5949055</v>
      </c>
      <c r="G3036" s="16">
        <f t="shared" si="5"/>
        <v>-332565.1613</v>
      </c>
    </row>
    <row r="3037" ht="15.75" customHeight="1">
      <c r="A3037" s="15">
        <v>3450000.0</v>
      </c>
      <c r="B3037" s="16">
        <f t="shared" si="9"/>
        <v>629.5</v>
      </c>
      <c r="C3037" s="16">
        <f t="shared" si="1"/>
        <v>2385000</v>
      </c>
      <c r="D3037" s="16">
        <f t="shared" si="2"/>
        <v>2384370.5</v>
      </c>
      <c r="E3037" s="16">
        <f t="shared" si="3"/>
        <v>-3575926.25</v>
      </c>
      <c r="F3037" s="16">
        <f t="shared" si="4"/>
        <v>5961555.75</v>
      </c>
      <c r="G3037" s="16">
        <f t="shared" si="5"/>
        <v>1547434.839</v>
      </c>
    </row>
    <row r="3038" ht="15.75" customHeight="1">
      <c r="A3038" s="15">
        <v>1200000.0</v>
      </c>
      <c r="B3038" s="16">
        <f t="shared" si="9"/>
        <v>629</v>
      </c>
      <c r="C3038" s="16">
        <f t="shared" si="1"/>
        <v>2380000</v>
      </c>
      <c r="D3038" s="16">
        <f t="shared" si="2"/>
        <v>2379371</v>
      </c>
      <c r="E3038" s="16">
        <f t="shared" si="3"/>
        <v>-3568427.5</v>
      </c>
      <c r="F3038" s="16">
        <f t="shared" si="4"/>
        <v>5949056.5</v>
      </c>
      <c r="G3038" s="16">
        <f t="shared" si="5"/>
        <v>-702565.1613</v>
      </c>
    </row>
    <row r="3039" ht="15.75" customHeight="1">
      <c r="A3039" s="15">
        <v>329999.0</v>
      </c>
      <c r="B3039" s="16">
        <f t="shared" si="9"/>
        <v>628.5</v>
      </c>
      <c r="C3039" s="16">
        <f t="shared" si="1"/>
        <v>2380000</v>
      </c>
      <c r="D3039" s="16">
        <f t="shared" si="2"/>
        <v>2379371.5</v>
      </c>
      <c r="E3039" s="16">
        <f t="shared" si="3"/>
        <v>-3568428.75</v>
      </c>
      <c r="F3039" s="16">
        <f t="shared" si="4"/>
        <v>5949057.25</v>
      </c>
      <c r="G3039" s="16">
        <f t="shared" si="5"/>
        <v>-1572566.161</v>
      </c>
    </row>
    <row r="3040" ht="15.75" customHeight="1">
      <c r="A3040" s="15">
        <v>329999.0</v>
      </c>
      <c r="B3040" s="16">
        <f t="shared" si="9"/>
        <v>628</v>
      </c>
      <c r="C3040" s="16">
        <f t="shared" si="1"/>
        <v>2380000</v>
      </c>
      <c r="D3040" s="16">
        <f t="shared" si="2"/>
        <v>2379372</v>
      </c>
      <c r="E3040" s="16">
        <f t="shared" si="3"/>
        <v>-3568430</v>
      </c>
      <c r="F3040" s="16">
        <f t="shared" si="4"/>
        <v>5949058</v>
      </c>
      <c r="G3040" s="16">
        <f t="shared" si="5"/>
        <v>-1572566.161</v>
      </c>
    </row>
    <row r="3041" ht="15.75" customHeight="1">
      <c r="A3041" s="15">
        <v>1100000.0</v>
      </c>
      <c r="B3041" s="16">
        <f t="shared" si="9"/>
        <v>628</v>
      </c>
      <c r="C3041" s="16">
        <f t="shared" si="1"/>
        <v>2385000</v>
      </c>
      <c r="D3041" s="16">
        <f t="shared" si="2"/>
        <v>2384372</v>
      </c>
      <c r="E3041" s="16">
        <f t="shared" si="3"/>
        <v>-3575930</v>
      </c>
      <c r="F3041" s="16">
        <f t="shared" si="4"/>
        <v>5961558</v>
      </c>
      <c r="G3041" s="16">
        <f t="shared" si="5"/>
        <v>-802565.1613</v>
      </c>
    </row>
    <row r="3042" ht="15.75" customHeight="1">
      <c r="A3042" s="15">
        <v>1900000.0</v>
      </c>
      <c r="B3042" s="16">
        <f t="shared" si="9"/>
        <v>628</v>
      </c>
      <c r="C3042" s="16">
        <f t="shared" si="1"/>
        <v>2390000</v>
      </c>
      <c r="D3042" s="16">
        <f t="shared" si="2"/>
        <v>2389372</v>
      </c>
      <c r="E3042" s="16">
        <f t="shared" si="3"/>
        <v>-3583430</v>
      </c>
      <c r="F3042" s="16">
        <f t="shared" si="4"/>
        <v>5974058</v>
      </c>
      <c r="G3042" s="16">
        <f t="shared" si="5"/>
        <v>-2565.161336</v>
      </c>
    </row>
    <row r="3043" ht="15.75" customHeight="1">
      <c r="A3043" s="15">
        <v>499.0</v>
      </c>
      <c r="B3043" s="16">
        <f t="shared" si="9"/>
        <v>628</v>
      </c>
      <c r="C3043" s="16">
        <f t="shared" si="1"/>
        <v>2395000</v>
      </c>
      <c r="D3043" s="16">
        <f t="shared" si="2"/>
        <v>2394372</v>
      </c>
      <c r="E3043" s="16">
        <f t="shared" si="3"/>
        <v>-3590930</v>
      </c>
      <c r="F3043" s="16">
        <f t="shared" si="4"/>
        <v>5986558</v>
      </c>
      <c r="G3043" s="16">
        <f t="shared" si="5"/>
        <v>-1902066.161</v>
      </c>
    </row>
    <row r="3044" ht="15.75" customHeight="1">
      <c r="A3044" s="15">
        <v>590.0</v>
      </c>
      <c r="B3044" s="16">
        <f t="shared" si="9"/>
        <v>628</v>
      </c>
      <c r="C3044" s="16">
        <f t="shared" si="1"/>
        <v>2400000</v>
      </c>
      <c r="D3044" s="16">
        <f t="shared" si="2"/>
        <v>2399372</v>
      </c>
      <c r="E3044" s="16">
        <f t="shared" si="3"/>
        <v>-3598430</v>
      </c>
      <c r="F3044" s="16">
        <f t="shared" si="4"/>
        <v>5999058</v>
      </c>
      <c r="G3044" s="16">
        <f t="shared" si="5"/>
        <v>-1901975.161</v>
      </c>
    </row>
    <row r="3045" ht="15.75" customHeight="1">
      <c r="A3045" s="15">
        <v>590.0</v>
      </c>
      <c r="B3045" s="16">
        <f t="shared" si="9"/>
        <v>629.5</v>
      </c>
      <c r="C3045" s="16">
        <f t="shared" si="1"/>
        <v>2400000</v>
      </c>
      <c r="D3045" s="16">
        <f t="shared" si="2"/>
        <v>2399370.5</v>
      </c>
      <c r="E3045" s="16">
        <f t="shared" si="3"/>
        <v>-3598426.25</v>
      </c>
      <c r="F3045" s="16">
        <f t="shared" si="4"/>
        <v>5999055.75</v>
      </c>
      <c r="G3045" s="16">
        <f t="shared" si="5"/>
        <v>-1901975.161</v>
      </c>
    </row>
    <row r="3046" ht="15.75" customHeight="1">
      <c r="A3046" s="15">
        <v>535.0</v>
      </c>
      <c r="B3046" s="16">
        <f t="shared" si="9"/>
        <v>630</v>
      </c>
      <c r="C3046" s="16">
        <f t="shared" si="1"/>
        <v>2400000</v>
      </c>
      <c r="D3046" s="16">
        <f t="shared" si="2"/>
        <v>2399370</v>
      </c>
      <c r="E3046" s="16">
        <f t="shared" si="3"/>
        <v>-3598425</v>
      </c>
      <c r="F3046" s="16">
        <f t="shared" si="4"/>
        <v>5999055</v>
      </c>
      <c r="G3046" s="16">
        <f t="shared" si="5"/>
        <v>-1902030.161</v>
      </c>
    </row>
    <row r="3047" ht="15.75" customHeight="1">
      <c r="A3047" s="15">
        <v>550.0</v>
      </c>
      <c r="B3047" s="16">
        <f t="shared" si="9"/>
        <v>630</v>
      </c>
      <c r="C3047" s="16">
        <f t="shared" si="1"/>
        <v>2400000</v>
      </c>
      <c r="D3047" s="16">
        <f t="shared" si="2"/>
        <v>2399370</v>
      </c>
      <c r="E3047" s="16">
        <f t="shared" si="3"/>
        <v>-3598425</v>
      </c>
      <c r="F3047" s="16">
        <f t="shared" si="4"/>
        <v>5999055</v>
      </c>
      <c r="G3047" s="16">
        <f t="shared" si="5"/>
        <v>-1902015.161</v>
      </c>
    </row>
    <row r="3048" ht="15.75" customHeight="1">
      <c r="A3048" s="15">
        <v>670.0</v>
      </c>
      <c r="B3048" s="16">
        <f t="shared" si="9"/>
        <v>630</v>
      </c>
      <c r="C3048" s="16">
        <f t="shared" si="1"/>
        <v>2400000</v>
      </c>
      <c r="D3048" s="16">
        <f t="shared" si="2"/>
        <v>2399370</v>
      </c>
      <c r="E3048" s="16">
        <f t="shared" si="3"/>
        <v>-3598425</v>
      </c>
      <c r="F3048" s="16">
        <f t="shared" si="4"/>
        <v>5999055</v>
      </c>
      <c r="G3048" s="16">
        <f t="shared" si="5"/>
        <v>-1901895.161</v>
      </c>
    </row>
    <row r="3049" ht="15.75" customHeight="1">
      <c r="A3049" s="15">
        <v>1650000.0</v>
      </c>
      <c r="B3049" s="16">
        <f t="shared" si="9"/>
        <v>630</v>
      </c>
      <c r="C3049" s="16">
        <f t="shared" si="1"/>
        <v>2400000</v>
      </c>
      <c r="D3049" s="16">
        <f t="shared" si="2"/>
        <v>2399370</v>
      </c>
      <c r="E3049" s="16">
        <f t="shared" si="3"/>
        <v>-3598425</v>
      </c>
      <c r="F3049" s="16">
        <f t="shared" si="4"/>
        <v>5999055</v>
      </c>
      <c r="G3049" s="16">
        <f t="shared" si="5"/>
        <v>-252565.1613</v>
      </c>
    </row>
    <row r="3050" ht="15.75" customHeight="1">
      <c r="A3050" s="15">
        <v>360.0</v>
      </c>
      <c r="B3050" s="16">
        <f t="shared" si="9"/>
        <v>630</v>
      </c>
      <c r="C3050" s="16">
        <f t="shared" si="1"/>
        <v>2400000</v>
      </c>
      <c r="D3050" s="16">
        <f t="shared" si="2"/>
        <v>2399370</v>
      </c>
      <c r="E3050" s="16">
        <f t="shared" si="3"/>
        <v>-3598425</v>
      </c>
      <c r="F3050" s="16">
        <f t="shared" si="4"/>
        <v>5999055</v>
      </c>
      <c r="G3050" s="16">
        <f t="shared" si="5"/>
        <v>-1902205.161</v>
      </c>
    </row>
    <row r="3051" ht="15.75" customHeight="1">
      <c r="A3051" s="15">
        <v>559.0</v>
      </c>
      <c r="B3051" s="16">
        <f t="shared" si="9"/>
        <v>630</v>
      </c>
      <c r="C3051" s="16">
        <f t="shared" si="1"/>
        <v>2400000</v>
      </c>
      <c r="D3051" s="16">
        <f t="shared" si="2"/>
        <v>2399370</v>
      </c>
      <c r="E3051" s="16">
        <f t="shared" si="3"/>
        <v>-3598425</v>
      </c>
      <c r="F3051" s="16">
        <f t="shared" si="4"/>
        <v>5999055</v>
      </c>
      <c r="G3051" s="16">
        <f t="shared" si="5"/>
        <v>-1902006.161</v>
      </c>
    </row>
    <row r="3052" ht="15.75" customHeight="1">
      <c r="A3052" s="15">
        <v>1450000.0</v>
      </c>
      <c r="B3052" s="16">
        <f t="shared" si="9"/>
        <v>630</v>
      </c>
      <c r="C3052" s="16">
        <f t="shared" si="1"/>
        <v>2400000</v>
      </c>
      <c r="D3052" s="16">
        <f t="shared" si="2"/>
        <v>2399370</v>
      </c>
      <c r="E3052" s="16">
        <f t="shared" si="3"/>
        <v>-3598425</v>
      </c>
      <c r="F3052" s="16">
        <f t="shared" si="4"/>
        <v>5999055</v>
      </c>
      <c r="G3052" s="16">
        <f t="shared" si="5"/>
        <v>-452565.1613</v>
      </c>
    </row>
    <row r="3053" ht="15.75" customHeight="1">
      <c r="A3053" s="15">
        <v>1430000.0</v>
      </c>
      <c r="B3053" s="16">
        <f t="shared" si="9"/>
        <v>630</v>
      </c>
      <c r="C3053" s="16">
        <f t="shared" si="1"/>
        <v>2400000</v>
      </c>
      <c r="D3053" s="16">
        <f t="shared" si="2"/>
        <v>2399370</v>
      </c>
      <c r="E3053" s="16">
        <f t="shared" si="3"/>
        <v>-3598425</v>
      </c>
      <c r="F3053" s="16">
        <f t="shared" si="4"/>
        <v>5999055</v>
      </c>
      <c r="G3053" s="16">
        <f t="shared" si="5"/>
        <v>-472565.1613</v>
      </c>
    </row>
    <row r="3054" ht="15.75" customHeight="1">
      <c r="A3054" s="15">
        <v>1850000.0</v>
      </c>
      <c r="B3054" s="16">
        <f t="shared" si="9"/>
        <v>630</v>
      </c>
      <c r="C3054" s="16">
        <f t="shared" si="1"/>
        <v>2400000</v>
      </c>
      <c r="D3054" s="16">
        <f t="shared" si="2"/>
        <v>2399370</v>
      </c>
      <c r="E3054" s="16">
        <f t="shared" si="3"/>
        <v>-3598425</v>
      </c>
      <c r="F3054" s="16">
        <f t="shared" si="4"/>
        <v>5999055</v>
      </c>
      <c r="G3054" s="16">
        <f t="shared" si="5"/>
        <v>-52565.16134</v>
      </c>
    </row>
    <row r="3055" ht="15.75" customHeight="1">
      <c r="A3055" s="15">
        <v>270.0</v>
      </c>
      <c r="B3055" s="16">
        <f t="shared" si="9"/>
        <v>630</v>
      </c>
      <c r="C3055" s="16">
        <f t="shared" si="1"/>
        <v>2400000</v>
      </c>
      <c r="D3055" s="16">
        <f t="shared" si="2"/>
        <v>2399370</v>
      </c>
      <c r="E3055" s="16">
        <f t="shared" si="3"/>
        <v>-3598425</v>
      </c>
      <c r="F3055" s="16">
        <f t="shared" si="4"/>
        <v>5999055</v>
      </c>
      <c r="G3055" s="16">
        <f t="shared" si="5"/>
        <v>-1902295.161</v>
      </c>
    </row>
    <row r="3056" ht="15.75" customHeight="1">
      <c r="A3056" s="15">
        <v>1150000.0</v>
      </c>
      <c r="B3056" s="16">
        <f t="shared" si="9"/>
        <v>630</v>
      </c>
      <c r="C3056" s="16">
        <f t="shared" si="1"/>
        <v>2400000</v>
      </c>
      <c r="D3056" s="16">
        <f t="shared" si="2"/>
        <v>2399370</v>
      </c>
      <c r="E3056" s="16">
        <f t="shared" si="3"/>
        <v>-3598425</v>
      </c>
      <c r="F3056" s="16">
        <f t="shared" si="4"/>
        <v>5999055</v>
      </c>
      <c r="G3056" s="16">
        <f t="shared" si="5"/>
        <v>-752565.1613</v>
      </c>
    </row>
    <row r="3057" ht="15.75" customHeight="1">
      <c r="A3057" s="15">
        <v>460.0</v>
      </c>
      <c r="B3057" s="16">
        <f t="shared" si="9"/>
        <v>630</v>
      </c>
      <c r="C3057" s="16">
        <f t="shared" si="1"/>
        <v>2400000</v>
      </c>
      <c r="D3057" s="16">
        <f t="shared" si="2"/>
        <v>2399370</v>
      </c>
      <c r="E3057" s="16">
        <f t="shared" si="3"/>
        <v>-3598425</v>
      </c>
      <c r="F3057" s="16">
        <f t="shared" si="4"/>
        <v>5999055</v>
      </c>
      <c r="G3057" s="16">
        <f t="shared" si="5"/>
        <v>-1902105.161</v>
      </c>
    </row>
    <row r="3058" ht="15.75" customHeight="1">
      <c r="A3058" s="15">
        <v>1550000.0</v>
      </c>
      <c r="B3058" s="16">
        <f t="shared" si="9"/>
        <v>630</v>
      </c>
      <c r="C3058" s="16">
        <f t="shared" si="1"/>
        <v>2400000</v>
      </c>
      <c r="D3058" s="16">
        <f t="shared" si="2"/>
        <v>2399370</v>
      </c>
      <c r="E3058" s="16">
        <f t="shared" si="3"/>
        <v>-3598425</v>
      </c>
      <c r="F3058" s="16">
        <f t="shared" si="4"/>
        <v>5999055</v>
      </c>
      <c r="G3058" s="16">
        <f t="shared" si="5"/>
        <v>-352565.1613</v>
      </c>
    </row>
    <row r="3059" ht="15.75" customHeight="1">
      <c r="A3059" s="15">
        <v>6800000.0</v>
      </c>
      <c r="B3059" s="16">
        <f t="shared" si="9"/>
        <v>630</v>
      </c>
      <c r="C3059" s="16">
        <f t="shared" si="1"/>
        <v>2400000</v>
      </c>
      <c r="D3059" s="16">
        <f t="shared" si="2"/>
        <v>2399370</v>
      </c>
      <c r="E3059" s="16">
        <f t="shared" si="3"/>
        <v>-3598425</v>
      </c>
      <c r="F3059" s="16">
        <f t="shared" si="4"/>
        <v>5999055</v>
      </c>
      <c r="G3059" s="16">
        <f t="shared" si="5"/>
        <v>4897434.839</v>
      </c>
    </row>
    <row r="3060" ht="15.75" customHeight="1">
      <c r="A3060" s="15">
        <v>1380000.0</v>
      </c>
      <c r="B3060" s="16">
        <f t="shared" si="9"/>
        <v>630</v>
      </c>
      <c r="C3060" s="16">
        <f t="shared" si="1"/>
        <v>2400000</v>
      </c>
      <c r="D3060" s="16">
        <f t="shared" si="2"/>
        <v>2399370</v>
      </c>
      <c r="E3060" s="16">
        <f t="shared" si="3"/>
        <v>-3598425</v>
      </c>
      <c r="F3060" s="16">
        <f t="shared" si="4"/>
        <v>5999055</v>
      </c>
      <c r="G3060" s="16">
        <f t="shared" si="5"/>
        <v>-522565.1613</v>
      </c>
    </row>
    <row r="3061" ht="15.75" customHeight="1">
      <c r="A3061" s="15">
        <v>8200000.0</v>
      </c>
      <c r="B3061" s="16">
        <f t="shared" si="9"/>
        <v>630</v>
      </c>
      <c r="C3061" s="16">
        <f t="shared" si="1"/>
        <v>2400000</v>
      </c>
      <c r="D3061" s="16">
        <f t="shared" si="2"/>
        <v>2399370</v>
      </c>
      <c r="E3061" s="16">
        <f t="shared" si="3"/>
        <v>-3598425</v>
      </c>
      <c r="F3061" s="16">
        <f t="shared" si="4"/>
        <v>5999055</v>
      </c>
      <c r="G3061" s="16">
        <f t="shared" si="5"/>
        <v>6297434.839</v>
      </c>
    </row>
    <row r="3062" ht="15.75" customHeight="1">
      <c r="A3062" s="15">
        <v>850.0</v>
      </c>
      <c r="B3062" s="16">
        <f t="shared" si="9"/>
        <v>630</v>
      </c>
      <c r="C3062" s="16">
        <f t="shared" si="1"/>
        <v>2400000</v>
      </c>
      <c r="D3062" s="16">
        <f t="shared" si="2"/>
        <v>2399370</v>
      </c>
      <c r="E3062" s="16">
        <f t="shared" si="3"/>
        <v>-3598425</v>
      </c>
      <c r="F3062" s="16">
        <f t="shared" si="4"/>
        <v>5999055</v>
      </c>
      <c r="G3062" s="16">
        <f t="shared" si="5"/>
        <v>-1901715.161</v>
      </c>
    </row>
    <row r="3063" ht="15.75" customHeight="1">
      <c r="A3063" s="15">
        <v>880.0</v>
      </c>
      <c r="B3063" s="16">
        <f t="shared" si="9"/>
        <v>630</v>
      </c>
      <c r="C3063" s="16">
        <f t="shared" si="1"/>
        <v>2400000</v>
      </c>
      <c r="D3063" s="16">
        <f t="shared" si="2"/>
        <v>2399370</v>
      </c>
      <c r="E3063" s="16">
        <f t="shared" si="3"/>
        <v>-3598425</v>
      </c>
      <c r="F3063" s="16">
        <f t="shared" si="4"/>
        <v>5999055</v>
      </c>
      <c r="G3063" s="16">
        <f t="shared" si="5"/>
        <v>-1901685.161</v>
      </c>
    </row>
    <row r="3064" ht="15.75" customHeight="1">
      <c r="A3064" s="15">
        <v>2550000.0</v>
      </c>
      <c r="B3064" s="16">
        <f t="shared" si="9"/>
        <v>630</v>
      </c>
      <c r="C3064" s="16">
        <f t="shared" si="1"/>
        <v>2400000</v>
      </c>
      <c r="D3064" s="16">
        <f t="shared" si="2"/>
        <v>2399370</v>
      </c>
      <c r="E3064" s="16">
        <f t="shared" si="3"/>
        <v>-3598425</v>
      </c>
      <c r="F3064" s="16">
        <f t="shared" si="4"/>
        <v>5999055</v>
      </c>
      <c r="G3064" s="16">
        <f t="shared" si="5"/>
        <v>647434.8387</v>
      </c>
    </row>
    <row r="3065" ht="15.75" customHeight="1">
      <c r="A3065" s="15">
        <v>7000000.0</v>
      </c>
      <c r="B3065" s="16">
        <f t="shared" si="9"/>
        <v>630</v>
      </c>
      <c r="C3065" s="16">
        <f t="shared" si="1"/>
        <v>2400000</v>
      </c>
      <c r="D3065" s="16">
        <f t="shared" si="2"/>
        <v>2399370</v>
      </c>
      <c r="E3065" s="16">
        <f t="shared" si="3"/>
        <v>-3598425</v>
      </c>
      <c r="F3065" s="16">
        <f t="shared" si="4"/>
        <v>5999055</v>
      </c>
      <c r="G3065" s="16">
        <f t="shared" si="5"/>
        <v>5097434.839</v>
      </c>
    </row>
    <row r="3066" ht="15.75" customHeight="1">
      <c r="A3066" s="15">
        <v>5800000.0</v>
      </c>
      <c r="B3066" s="16">
        <f t="shared" si="9"/>
        <v>630</v>
      </c>
      <c r="C3066" s="16">
        <f t="shared" si="1"/>
        <v>2400000</v>
      </c>
      <c r="D3066" s="16">
        <f t="shared" si="2"/>
        <v>2399370</v>
      </c>
      <c r="E3066" s="16">
        <f t="shared" si="3"/>
        <v>-3598425</v>
      </c>
      <c r="F3066" s="16">
        <f t="shared" si="4"/>
        <v>5999055</v>
      </c>
      <c r="G3066" s="16">
        <f t="shared" si="5"/>
        <v>3897434.839</v>
      </c>
    </row>
    <row r="3067" ht="15.75" customHeight="1">
      <c r="A3067" s="15">
        <v>7000000.0</v>
      </c>
      <c r="B3067" s="16">
        <f t="shared" si="9"/>
        <v>630</v>
      </c>
      <c r="C3067" s="16">
        <f t="shared" si="1"/>
        <v>2400000</v>
      </c>
      <c r="D3067" s="16">
        <f t="shared" si="2"/>
        <v>2399370</v>
      </c>
      <c r="E3067" s="16">
        <f t="shared" si="3"/>
        <v>-3598425</v>
      </c>
      <c r="F3067" s="16">
        <f t="shared" si="4"/>
        <v>5999055</v>
      </c>
      <c r="G3067" s="16">
        <f t="shared" si="5"/>
        <v>5097434.839</v>
      </c>
    </row>
    <row r="3068" ht="15.75" customHeight="1">
      <c r="A3068" s="15">
        <v>6999888.0</v>
      </c>
      <c r="B3068" s="16">
        <f t="shared" si="9"/>
        <v>630</v>
      </c>
      <c r="C3068" s="16">
        <f t="shared" si="1"/>
        <v>2400000</v>
      </c>
      <c r="D3068" s="16">
        <f t="shared" si="2"/>
        <v>2399370</v>
      </c>
      <c r="E3068" s="16">
        <f t="shared" si="3"/>
        <v>-3598425</v>
      </c>
      <c r="F3068" s="16">
        <f t="shared" si="4"/>
        <v>5999055</v>
      </c>
      <c r="G3068" s="16">
        <f t="shared" si="5"/>
        <v>5097322.839</v>
      </c>
    </row>
    <row r="3069" ht="15.75" customHeight="1">
      <c r="A3069" s="15">
        <v>529.0</v>
      </c>
      <c r="B3069" s="16">
        <f t="shared" si="9"/>
        <v>630</v>
      </c>
      <c r="C3069" s="16">
        <f t="shared" si="1"/>
        <v>2385000</v>
      </c>
      <c r="D3069" s="16">
        <f t="shared" si="2"/>
        <v>2384370</v>
      </c>
      <c r="E3069" s="16">
        <f t="shared" si="3"/>
        <v>-3575925</v>
      </c>
      <c r="F3069" s="16">
        <f t="shared" si="4"/>
        <v>5961555</v>
      </c>
      <c r="G3069" s="16">
        <f t="shared" si="5"/>
        <v>-1902036.161</v>
      </c>
    </row>
    <row r="3070" ht="15.75" customHeight="1">
      <c r="A3070" s="15">
        <v>680.0</v>
      </c>
      <c r="B3070" s="16">
        <f t="shared" si="9"/>
        <v>630</v>
      </c>
      <c r="C3070" s="16">
        <f t="shared" si="1"/>
        <v>2390000</v>
      </c>
      <c r="D3070" s="16">
        <f t="shared" si="2"/>
        <v>2389370</v>
      </c>
      <c r="E3070" s="16">
        <f t="shared" si="3"/>
        <v>-3583425</v>
      </c>
      <c r="F3070" s="16">
        <f t="shared" si="4"/>
        <v>5974055</v>
      </c>
      <c r="G3070" s="16">
        <f t="shared" si="5"/>
        <v>-1901885.161</v>
      </c>
    </row>
    <row r="3071" ht="15.75" customHeight="1">
      <c r="A3071" s="15">
        <v>565.0</v>
      </c>
      <c r="B3071" s="16">
        <f t="shared" si="9"/>
        <v>630</v>
      </c>
      <c r="C3071" s="16">
        <f t="shared" si="1"/>
        <v>2395000</v>
      </c>
      <c r="D3071" s="16">
        <f t="shared" si="2"/>
        <v>2394370</v>
      </c>
      <c r="E3071" s="16">
        <f t="shared" si="3"/>
        <v>-3590925</v>
      </c>
      <c r="F3071" s="16">
        <f t="shared" si="4"/>
        <v>5986555</v>
      </c>
      <c r="G3071" s="16">
        <f t="shared" si="5"/>
        <v>-1902000.161</v>
      </c>
    </row>
    <row r="3072" ht="15.75" customHeight="1">
      <c r="A3072" s="15">
        <v>400.0</v>
      </c>
      <c r="B3072" s="16">
        <f t="shared" si="9"/>
        <v>630</v>
      </c>
      <c r="C3072" s="16">
        <f t="shared" si="1"/>
        <v>2400000</v>
      </c>
      <c r="D3072" s="16">
        <f t="shared" si="2"/>
        <v>2399370</v>
      </c>
      <c r="E3072" s="16">
        <f t="shared" si="3"/>
        <v>-3598425</v>
      </c>
      <c r="F3072" s="16">
        <f t="shared" si="4"/>
        <v>5999055</v>
      </c>
      <c r="G3072" s="16">
        <f t="shared" si="5"/>
        <v>-1902165.161</v>
      </c>
    </row>
    <row r="3073" ht="15.75" customHeight="1">
      <c r="A3073" s="15">
        <v>580.0</v>
      </c>
      <c r="B3073" s="16">
        <f t="shared" si="9"/>
        <v>630</v>
      </c>
      <c r="C3073" s="16">
        <f t="shared" si="1"/>
        <v>2400000</v>
      </c>
      <c r="D3073" s="16">
        <f t="shared" si="2"/>
        <v>2399370</v>
      </c>
      <c r="E3073" s="16">
        <f t="shared" si="3"/>
        <v>-3598425</v>
      </c>
      <c r="F3073" s="16">
        <f t="shared" si="4"/>
        <v>5999055</v>
      </c>
      <c r="G3073" s="16">
        <f t="shared" si="5"/>
        <v>-1901985.161</v>
      </c>
    </row>
    <row r="3074" ht="15.75" customHeight="1">
      <c r="A3074" s="15">
        <v>915.0</v>
      </c>
      <c r="B3074" s="16">
        <f t="shared" si="9"/>
        <v>630</v>
      </c>
      <c r="C3074" s="16">
        <f t="shared" si="1"/>
        <v>2400000</v>
      </c>
      <c r="D3074" s="16">
        <f t="shared" si="2"/>
        <v>2399370</v>
      </c>
      <c r="E3074" s="16">
        <f t="shared" si="3"/>
        <v>-3598425</v>
      </c>
      <c r="F3074" s="16">
        <f t="shared" si="4"/>
        <v>5999055</v>
      </c>
      <c r="G3074" s="16">
        <f t="shared" si="5"/>
        <v>-1901650.161</v>
      </c>
    </row>
    <row r="3075" ht="15.75" customHeight="1">
      <c r="A3075" s="15">
        <v>1100000.0</v>
      </c>
      <c r="B3075" s="16">
        <f t="shared" si="9"/>
        <v>630</v>
      </c>
      <c r="C3075" s="16">
        <f t="shared" si="1"/>
        <v>2400000</v>
      </c>
      <c r="D3075" s="16">
        <f t="shared" si="2"/>
        <v>2399370</v>
      </c>
      <c r="E3075" s="16">
        <f t="shared" si="3"/>
        <v>-3598425</v>
      </c>
      <c r="F3075" s="16">
        <f t="shared" si="4"/>
        <v>5999055</v>
      </c>
      <c r="G3075" s="16">
        <f t="shared" si="5"/>
        <v>-802565.1613</v>
      </c>
    </row>
    <row r="3076" ht="15.75" customHeight="1">
      <c r="A3076" s="15">
        <v>508.0</v>
      </c>
      <c r="B3076" s="16">
        <f t="shared" si="9"/>
        <v>630</v>
      </c>
      <c r="C3076" s="16">
        <f t="shared" si="1"/>
        <v>2400000</v>
      </c>
      <c r="D3076" s="16">
        <f t="shared" si="2"/>
        <v>2399370</v>
      </c>
      <c r="E3076" s="16">
        <f t="shared" si="3"/>
        <v>-3598425</v>
      </c>
      <c r="F3076" s="16">
        <f t="shared" si="4"/>
        <v>5999055</v>
      </c>
      <c r="G3076" s="16">
        <f t="shared" si="5"/>
        <v>-1902057.161</v>
      </c>
    </row>
    <row r="3077" ht="15.75" customHeight="1">
      <c r="A3077" s="15">
        <v>628.0</v>
      </c>
      <c r="B3077" s="16">
        <f t="shared" si="9"/>
        <v>630</v>
      </c>
      <c r="C3077" s="16">
        <f t="shared" si="1"/>
        <v>2400000</v>
      </c>
      <c r="D3077" s="16">
        <f t="shared" si="2"/>
        <v>2399370</v>
      </c>
      <c r="E3077" s="16">
        <f t="shared" si="3"/>
        <v>-3598425</v>
      </c>
      <c r="F3077" s="16">
        <f t="shared" si="4"/>
        <v>5999055</v>
      </c>
      <c r="G3077" s="16">
        <f t="shared" si="5"/>
        <v>-1901937.161</v>
      </c>
    </row>
    <row r="3078" ht="15.75" customHeight="1">
      <c r="A3078" s="15">
        <v>480.0</v>
      </c>
      <c r="B3078" s="16">
        <f t="shared" si="9"/>
        <v>630</v>
      </c>
      <c r="C3078" s="16">
        <f t="shared" si="1"/>
        <v>2400000</v>
      </c>
      <c r="D3078" s="16">
        <f t="shared" si="2"/>
        <v>2399370</v>
      </c>
      <c r="E3078" s="16">
        <f t="shared" si="3"/>
        <v>-3598425</v>
      </c>
      <c r="F3078" s="16">
        <f t="shared" si="4"/>
        <v>5999055</v>
      </c>
      <c r="G3078" s="16">
        <f t="shared" si="5"/>
        <v>-1902085.161</v>
      </c>
    </row>
    <row r="3079" ht="15.75" customHeight="1">
      <c r="A3079" s="15">
        <v>1198000.0</v>
      </c>
      <c r="B3079" s="16">
        <f t="shared" si="9"/>
        <v>630</v>
      </c>
      <c r="C3079" s="16">
        <f t="shared" si="1"/>
        <v>2400000</v>
      </c>
      <c r="D3079" s="16">
        <f t="shared" si="2"/>
        <v>2399370</v>
      </c>
      <c r="E3079" s="16">
        <f t="shared" si="3"/>
        <v>-3598425</v>
      </c>
      <c r="F3079" s="16">
        <f t="shared" si="4"/>
        <v>5999055</v>
      </c>
      <c r="G3079" s="16">
        <f t="shared" si="5"/>
        <v>-704565.1613</v>
      </c>
    </row>
    <row r="3080" ht="15.75" customHeight="1">
      <c r="A3080" s="15">
        <v>590.0</v>
      </c>
      <c r="B3080" s="16">
        <f t="shared" si="9"/>
        <v>630</v>
      </c>
      <c r="C3080" s="16">
        <f t="shared" si="1"/>
        <v>2400000</v>
      </c>
      <c r="D3080" s="16">
        <f t="shared" si="2"/>
        <v>2399370</v>
      </c>
      <c r="E3080" s="16">
        <f t="shared" si="3"/>
        <v>-3598425</v>
      </c>
      <c r="F3080" s="16">
        <f t="shared" si="4"/>
        <v>5999055</v>
      </c>
      <c r="G3080" s="16">
        <f t="shared" si="5"/>
        <v>-1901975.161</v>
      </c>
    </row>
    <row r="3081" ht="15.75" customHeight="1">
      <c r="A3081" s="15">
        <v>330.0</v>
      </c>
      <c r="B3081" s="16">
        <f t="shared" si="9"/>
        <v>630</v>
      </c>
      <c r="C3081" s="16">
        <f t="shared" si="1"/>
        <v>2400000</v>
      </c>
      <c r="D3081" s="16">
        <f t="shared" si="2"/>
        <v>2399370</v>
      </c>
      <c r="E3081" s="16">
        <f t="shared" si="3"/>
        <v>-3598425</v>
      </c>
      <c r="F3081" s="16">
        <f t="shared" si="4"/>
        <v>5999055</v>
      </c>
      <c r="G3081" s="16">
        <f t="shared" si="5"/>
        <v>-1902235.161</v>
      </c>
    </row>
    <row r="3082" ht="15.75" customHeight="1">
      <c r="A3082" s="15">
        <v>600.0</v>
      </c>
      <c r="B3082" s="16">
        <f t="shared" si="9"/>
        <v>630</v>
      </c>
      <c r="C3082" s="16">
        <f t="shared" si="1"/>
        <v>2400000</v>
      </c>
      <c r="D3082" s="16">
        <f t="shared" si="2"/>
        <v>2399370</v>
      </c>
      <c r="E3082" s="16">
        <f t="shared" si="3"/>
        <v>-3598425</v>
      </c>
      <c r="F3082" s="16">
        <f t="shared" si="4"/>
        <v>5999055</v>
      </c>
      <c r="G3082" s="16">
        <f t="shared" si="5"/>
        <v>-1901965.161</v>
      </c>
    </row>
    <row r="3083" ht="15.75" customHeight="1">
      <c r="A3083" s="15">
        <v>440.0</v>
      </c>
      <c r="B3083" s="16">
        <f t="shared" si="9"/>
        <v>630</v>
      </c>
      <c r="C3083" s="16">
        <f t="shared" si="1"/>
        <v>2400000</v>
      </c>
      <c r="D3083" s="16">
        <f t="shared" si="2"/>
        <v>2399370</v>
      </c>
      <c r="E3083" s="16">
        <f t="shared" si="3"/>
        <v>-3598425</v>
      </c>
      <c r="F3083" s="16">
        <f t="shared" si="4"/>
        <v>5999055</v>
      </c>
      <c r="G3083" s="16">
        <f t="shared" si="5"/>
        <v>-1902125.161</v>
      </c>
    </row>
    <row r="3084" ht="15.75" customHeight="1">
      <c r="A3084" s="15">
        <v>438.0</v>
      </c>
      <c r="B3084" s="16">
        <f t="shared" si="9"/>
        <v>630</v>
      </c>
      <c r="C3084" s="16">
        <f t="shared" si="1"/>
        <v>2400000</v>
      </c>
      <c r="D3084" s="16">
        <f t="shared" si="2"/>
        <v>2399370</v>
      </c>
      <c r="E3084" s="16">
        <f t="shared" si="3"/>
        <v>-3598425</v>
      </c>
      <c r="F3084" s="16">
        <f t="shared" si="4"/>
        <v>5999055</v>
      </c>
      <c r="G3084" s="16">
        <f t="shared" si="5"/>
        <v>-1902127.161</v>
      </c>
    </row>
    <row r="3085" ht="15.75" customHeight="1">
      <c r="A3085" s="15">
        <v>400.0</v>
      </c>
      <c r="B3085" s="16">
        <f t="shared" si="9"/>
        <v>630</v>
      </c>
      <c r="C3085" s="16">
        <f t="shared" si="1"/>
        <v>2400000</v>
      </c>
      <c r="D3085" s="16">
        <f t="shared" si="2"/>
        <v>2399370</v>
      </c>
      <c r="E3085" s="16">
        <f t="shared" si="3"/>
        <v>-3598425</v>
      </c>
      <c r="F3085" s="16">
        <f t="shared" si="4"/>
        <v>5999055</v>
      </c>
      <c r="G3085" s="16">
        <f t="shared" si="5"/>
        <v>-1902165.161</v>
      </c>
    </row>
    <row r="3086" ht="15.75" customHeight="1">
      <c r="A3086" s="15">
        <v>580.0</v>
      </c>
      <c r="B3086" s="16">
        <f t="shared" si="9"/>
        <v>630</v>
      </c>
      <c r="C3086" s="16">
        <f t="shared" si="1"/>
        <v>2400000</v>
      </c>
      <c r="D3086" s="16">
        <f t="shared" si="2"/>
        <v>2399370</v>
      </c>
      <c r="E3086" s="16">
        <f t="shared" si="3"/>
        <v>-3598425</v>
      </c>
      <c r="F3086" s="16">
        <f t="shared" si="4"/>
        <v>5999055</v>
      </c>
      <c r="G3086" s="16">
        <f t="shared" si="5"/>
        <v>-1901985.161</v>
      </c>
    </row>
    <row r="3087" ht="15.75" customHeight="1">
      <c r="A3087" s="15">
        <v>340.0</v>
      </c>
      <c r="B3087" s="16">
        <f t="shared" si="9"/>
        <v>630</v>
      </c>
      <c r="C3087" s="16">
        <f t="shared" si="1"/>
        <v>2400000</v>
      </c>
      <c r="D3087" s="16">
        <f t="shared" si="2"/>
        <v>2399370</v>
      </c>
      <c r="E3087" s="16">
        <f t="shared" si="3"/>
        <v>-3598425</v>
      </c>
      <c r="F3087" s="16">
        <f t="shared" si="4"/>
        <v>5999055</v>
      </c>
      <c r="G3087" s="16">
        <f t="shared" si="5"/>
        <v>-1902225.161</v>
      </c>
    </row>
    <row r="3088" ht="15.75" customHeight="1">
      <c r="A3088" s="15">
        <v>500.0</v>
      </c>
      <c r="B3088" s="16">
        <f t="shared" si="9"/>
        <v>630</v>
      </c>
      <c r="C3088" s="16">
        <f t="shared" si="1"/>
        <v>2400000</v>
      </c>
      <c r="D3088" s="16">
        <f t="shared" si="2"/>
        <v>2399370</v>
      </c>
      <c r="E3088" s="16">
        <f t="shared" si="3"/>
        <v>-3598425</v>
      </c>
      <c r="F3088" s="16">
        <f t="shared" si="4"/>
        <v>5999055</v>
      </c>
      <c r="G3088" s="16">
        <f t="shared" si="5"/>
        <v>-1902065.161</v>
      </c>
    </row>
    <row r="3089" ht="15.75" customHeight="1">
      <c r="A3089" s="15">
        <v>496.0</v>
      </c>
      <c r="B3089" s="16">
        <f t="shared" si="9"/>
        <v>630</v>
      </c>
      <c r="C3089" s="16">
        <f t="shared" si="1"/>
        <v>2400000</v>
      </c>
      <c r="D3089" s="16">
        <f t="shared" si="2"/>
        <v>2399370</v>
      </c>
      <c r="E3089" s="16">
        <f t="shared" si="3"/>
        <v>-3598425</v>
      </c>
      <c r="F3089" s="16">
        <f t="shared" si="4"/>
        <v>5999055</v>
      </c>
      <c r="G3089" s="16">
        <f t="shared" si="5"/>
        <v>-1902069.161</v>
      </c>
    </row>
    <row r="3090" ht="15.75" customHeight="1">
      <c r="A3090" s="15">
        <v>400.0</v>
      </c>
      <c r="B3090" s="16">
        <f t="shared" si="9"/>
        <v>630</v>
      </c>
      <c r="C3090" s="16">
        <f t="shared" si="1"/>
        <v>2400000</v>
      </c>
      <c r="D3090" s="16">
        <f t="shared" si="2"/>
        <v>2399370</v>
      </c>
      <c r="E3090" s="16">
        <f t="shared" si="3"/>
        <v>-3598425</v>
      </c>
      <c r="F3090" s="16">
        <f t="shared" si="4"/>
        <v>5999055</v>
      </c>
      <c r="G3090" s="16">
        <f t="shared" si="5"/>
        <v>-1902165.161</v>
      </c>
    </row>
    <row r="3091" ht="15.75" customHeight="1">
      <c r="A3091" s="15">
        <v>330.0</v>
      </c>
      <c r="B3091" s="16">
        <f t="shared" si="9"/>
        <v>630</v>
      </c>
      <c r="C3091" s="16">
        <f t="shared" si="1"/>
        <v>2400000</v>
      </c>
      <c r="D3091" s="16">
        <f t="shared" si="2"/>
        <v>2399370</v>
      </c>
      <c r="E3091" s="16">
        <f t="shared" si="3"/>
        <v>-3598425</v>
      </c>
      <c r="F3091" s="16">
        <f t="shared" si="4"/>
        <v>5999055</v>
      </c>
      <c r="G3091" s="16">
        <f t="shared" si="5"/>
        <v>-1902235.161</v>
      </c>
    </row>
    <row r="3092" ht="15.75" customHeight="1">
      <c r="A3092" s="15">
        <v>425.0</v>
      </c>
      <c r="B3092" s="16">
        <f t="shared" si="9"/>
        <v>630</v>
      </c>
      <c r="C3092" s="16">
        <f t="shared" si="1"/>
        <v>2400000</v>
      </c>
      <c r="D3092" s="16">
        <f t="shared" si="2"/>
        <v>2399370</v>
      </c>
      <c r="E3092" s="16">
        <f t="shared" si="3"/>
        <v>-3598425</v>
      </c>
      <c r="F3092" s="16">
        <f t="shared" si="4"/>
        <v>5999055</v>
      </c>
      <c r="G3092" s="16">
        <f t="shared" si="5"/>
        <v>-1902140.161</v>
      </c>
    </row>
    <row r="3093" ht="15.75" customHeight="1">
      <c r="A3093" s="15">
        <v>410.0</v>
      </c>
      <c r="B3093" s="16">
        <f t="shared" si="9"/>
        <v>630</v>
      </c>
      <c r="C3093" s="16">
        <f t="shared" si="1"/>
        <v>2400000</v>
      </c>
      <c r="D3093" s="16">
        <f t="shared" si="2"/>
        <v>2399370</v>
      </c>
      <c r="E3093" s="16">
        <f t="shared" si="3"/>
        <v>-3598425</v>
      </c>
      <c r="F3093" s="16">
        <f t="shared" si="4"/>
        <v>5999055</v>
      </c>
      <c r="G3093" s="16">
        <f t="shared" si="5"/>
        <v>-1902155.161</v>
      </c>
    </row>
    <row r="3094" ht="15.75" customHeight="1">
      <c r="A3094" s="15">
        <v>560.0</v>
      </c>
      <c r="B3094" s="16">
        <f t="shared" si="9"/>
        <v>632.5</v>
      </c>
      <c r="C3094" s="16">
        <f t="shared" si="1"/>
        <v>2400000</v>
      </c>
      <c r="D3094" s="16">
        <f t="shared" si="2"/>
        <v>2399367.5</v>
      </c>
      <c r="E3094" s="16">
        <f t="shared" si="3"/>
        <v>-3598418.75</v>
      </c>
      <c r="F3094" s="16">
        <f t="shared" si="4"/>
        <v>5999051.25</v>
      </c>
      <c r="G3094" s="16">
        <f t="shared" si="5"/>
        <v>-1902005.161</v>
      </c>
    </row>
    <row r="3095" ht="15.75" customHeight="1">
      <c r="A3095" s="15">
        <v>406.0</v>
      </c>
      <c r="B3095" s="16">
        <f t="shared" si="9"/>
        <v>635.75</v>
      </c>
      <c r="C3095" s="16">
        <f t="shared" si="1"/>
        <v>2400000</v>
      </c>
      <c r="D3095" s="16">
        <f t="shared" si="2"/>
        <v>2399364.25</v>
      </c>
      <c r="E3095" s="16">
        <f t="shared" si="3"/>
        <v>-3598410.625</v>
      </c>
      <c r="F3095" s="16">
        <f t="shared" si="4"/>
        <v>5999046.375</v>
      </c>
      <c r="G3095" s="16">
        <f t="shared" si="5"/>
        <v>-1902159.161</v>
      </c>
    </row>
    <row r="3096" ht="15.75" customHeight="1">
      <c r="A3096" s="15">
        <v>520.0</v>
      </c>
      <c r="B3096" s="16">
        <f t="shared" si="9"/>
        <v>638</v>
      </c>
      <c r="C3096" s="16">
        <f t="shared" si="1"/>
        <v>2400000</v>
      </c>
      <c r="D3096" s="16">
        <f t="shared" si="2"/>
        <v>2399362</v>
      </c>
      <c r="E3096" s="16">
        <f t="shared" si="3"/>
        <v>-3598405</v>
      </c>
      <c r="F3096" s="16">
        <f t="shared" si="4"/>
        <v>5999043</v>
      </c>
      <c r="G3096" s="16">
        <f t="shared" si="5"/>
        <v>-1902045.161</v>
      </c>
    </row>
    <row r="3097" ht="15.75" customHeight="1">
      <c r="A3097" s="15">
        <v>500.0</v>
      </c>
      <c r="B3097" s="16">
        <f t="shared" si="9"/>
        <v>638</v>
      </c>
      <c r="C3097" s="16">
        <f t="shared" si="1"/>
        <v>2400000</v>
      </c>
      <c r="D3097" s="16">
        <f t="shared" si="2"/>
        <v>2399362</v>
      </c>
      <c r="E3097" s="16">
        <f t="shared" si="3"/>
        <v>-3598405</v>
      </c>
      <c r="F3097" s="16">
        <f t="shared" si="4"/>
        <v>5999043</v>
      </c>
      <c r="G3097" s="16">
        <f t="shared" si="5"/>
        <v>-1902065.161</v>
      </c>
    </row>
    <row r="3098" ht="15.75" customHeight="1">
      <c r="A3098" s="15">
        <v>496.0</v>
      </c>
      <c r="B3098" s="16">
        <f t="shared" si="9"/>
        <v>639</v>
      </c>
      <c r="C3098" s="16">
        <f t="shared" si="1"/>
        <v>2400000</v>
      </c>
      <c r="D3098" s="16">
        <f t="shared" si="2"/>
        <v>2399361</v>
      </c>
      <c r="E3098" s="16">
        <f t="shared" si="3"/>
        <v>-3598402.5</v>
      </c>
      <c r="F3098" s="16">
        <f t="shared" si="4"/>
        <v>5999041.5</v>
      </c>
      <c r="G3098" s="16">
        <f t="shared" si="5"/>
        <v>-1902069.161</v>
      </c>
    </row>
    <row r="3099" ht="15.75" customHeight="1">
      <c r="A3099" s="15">
        <v>660.0</v>
      </c>
      <c r="B3099" s="16">
        <f t="shared" si="9"/>
        <v>640</v>
      </c>
      <c r="C3099" s="16">
        <f t="shared" si="1"/>
        <v>2400000</v>
      </c>
      <c r="D3099" s="16">
        <f t="shared" si="2"/>
        <v>2399360</v>
      </c>
      <c r="E3099" s="16">
        <f t="shared" si="3"/>
        <v>-3598400</v>
      </c>
      <c r="F3099" s="16">
        <f t="shared" si="4"/>
        <v>5999040</v>
      </c>
      <c r="G3099" s="16">
        <f t="shared" si="5"/>
        <v>-1901905.161</v>
      </c>
    </row>
    <row r="3100" ht="15.75" customHeight="1">
      <c r="A3100" s="15">
        <v>550.0</v>
      </c>
      <c r="B3100" s="16">
        <f t="shared" si="9"/>
        <v>640</v>
      </c>
      <c r="C3100" s="16">
        <f t="shared" si="1"/>
        <v>2400000</v>
      </c>
      <c r="D3100" s="16">
        <f t="shared" si="2"/>
        <v>2399360</v>
      </c>
      <c r="E3100" s="16">
        <f t="shared" si="3"/>
        <v>-3598400</v>
      </c>
      <c r="F3100" s="16">
        <f t="shared" si="4"/>
        <v>5999040</v>
      </c>
      <c r="G3100" s="16">
        <f t="shared" si="5"/>
        <v>-1902015.161</v>
      </c>
    </row>
    <row r="3101" ht="15.75" customHeight="1">
      <c r="A3101" s="15">
        <v>500.0</v>
      </c>
      <c r="B3101" s="16">
        <f t="shared" si="9"/>
        <v>640</v>
      </c>
      <c r="C3101" s="16">
        <f t="shared" si="1"/>
        <v>2403677.5</v>
      </c>
      <c r="D3101" s="16">
        <f t="shared" si="2"/>
        <v>2403037.5</v>
      </c>
      <c r="E3101" s="16">
        <f t="shared" si="3"/>
        <v>-3603916.25</v>
      </c>
      <c r="F3101" s="16">
        <f t="shared" si="4"/>
        <v>6008233.75</v>
      </c>
      <c r="G3101" s="16">
        <f t="shared" si="5"/>
        <v>-1902065.161</v>
      </c>
    </row>
    <row r="3102" ht="15.75" customHeight="1">
      <c r="A3102" s="15">
        <v>490.0</v>
      </c>
      <c r="B3102" s="16">
        <f t="shared" si="9"/>
        <v>640</v>
      </c>
      <c r="C3102" s="16">
        <f t="shared" si="1"/>
        <v>2407355</v>
      </c>
      <c r="D3102" s="16">
        <f t="shared" si="2"/>
        <v>2406715</v>
      </c>
      <c r="E3102" s="16">
        <f t="shared" si="3"/>
        <v>-3609432.5</v>
      </c>
      <c r="F3102" s="16">
        <f t="shared" si="4"/>
        <v>6017427.5</v>
      </c>
      <c r="G3102" s="16">
        <f t="shared" si="5"/>
        <v>-1902075.161</v>
      </c>
    </row>
    <row r="3103" ht="15.75" customHeight="1">
      <c r="A3103" s="15">
        <v>500.0</v>
      </c>
      <c r="B3103" s="16">
        <f t="shared" si="9"/>
        <v>640</v>
      </c>
      <c r="C3103" s="16">
        <f t="shared" si="1"/>
        <v>2411032.5</v>
      </c>
      <c r="D3103" s="16">
        <f t="shared" si="2"/>
        <v>2410392.5</v>
      </c>
      <c r="E3103" s="16">
        <f t="shared" si="3"/>
        <v>-3614948.75</v>
      </c>
      <c r="F3103" s="16">
        <f t="shared" si="4"/>
        <v>6026621.25</v>
      </c>
      <c r="G3103" s="16">
        <f t="shared" si="5"/>
        <v>-1902065.161</v>
      </c>
    </row>
    <row r="3104" ht="15.75" customHeight="1">
      <c r="A3104" s="15">
        <v>838.0</v>
      </c>
      <c r="B3104" s="16">
        <f t="shared" si="9"/>
        <v>640</v>
      </c>
      <c r="C3104" s="16">
        <f t="shared" si="1"/>
        <v>2414710</v>
      </c>
      <c r="D3104" s="16">
        <f t="shared" si="2"/>
        <v>2414070</v>
      </c>
      <c r="E3104" s="16">
        <f t="shared" si="3"/>
        <v>-3620465</v>
      </c>
      <c r="F3104" s="16">
        <f t="shared" si="4"/>
        <v>6035815</v>
      </c>
      <c r="G3104" s="16">
        <f t="shared" si="5"/>
        <v>-1901727.161</v>
      </c>
    </row>
    <row r="3105" ht="15.75" customHeight="1">
      <c r="A3105" s="15">
        <v>438.0</v>
      </c>
      <c r="B3105" s="16">
        <f t="shared" si="9"/>
        <v>640</v>
      </c>
      <c r="C3105" s="16">
        <f t="shared" si="1"/>
        <v>2416032.5</v>
      </c>
      <c r="D3105" s="16">
        <f t="shared" si="2"/>
        <v>2415392.5</v>
      </c>
      <c r="E3105" s="16">
        <f t="shared" si="3"/>
        <v>-3622448.75</v>
      </c>
      <c r="F3105" s="16">
        <f t="shared" si="4"/>
        <v>6039121.25</v>
      </c>
      <c r="G3105" s="16">
        <f t="shared" si="5"/>
        <v>-1902127.161</v>
      </c>
    </row>
    <row r="3106" ht="15.75" customHeight="1">
      <c r="A3106" s="15">
        <v>2100000.0</v>
      </c>
      <c r="B3106" s="16">
        <f t="shared" si="9"/>
        <v>642.5</v>
      </c>
      <c r="C3106" s="16">
        <f t="shared" si="1"/>
        <v>2417355</v>
      </c>
      <c r="D3106" s="16">
        <f t="shared" si="2"/>
        <v>2416712.5</v>
      </c>
      <c r="E3106" s="16">
        <f t="shared" si="3"/>
        <v>-3624426.25</v>
      </c>
      <c r="F3106" s="16">
        <f t="shared" si="4"/>
        <v>6042423.75</v>
      </c>
      <c r="G3106" s="16">
        <f t="shared" si="5"/>
        <v>197434.8387</v>
      </c>
    </row>
    <row r="3107" ht="15.75" customHeight="1">
      <c r="A3107" s="15">
        <v>2800000.0</v>
      </c>
      <c r="B3107" s="16">
        <f t="shared" si="9"/>
        <v>641.25</v>
      </c>
      <c r="C3107" s="16">
        <f t="shared" si="1"/>
        <v>2418677.5</v>
      </c>
      <c r="D3107" s="16">
        <f t="shared" si="2"/>
        <v>2418036.25</v>
      </c>
      <c r="E3107" s="16">
        <f t="shared" si="3"/>
        <v>-3626413.125</v>
      </c>
      <c r="F3107" s="16">
        <f t="shared" si="4"/>
        <v>6045731.875</v>
      </c>
      <c r="G3107" s="16">
        <f t="shared" si="5"/>
        <v>897434.8387</v>
      </c>
    </row>
    <row r="3108" ht="15.75" customHeight="1">
      <c r="A3108" s="15">
        <v>650.0</v>
      </c>
      <c r="B3108" s="16">
        <f t="shared" si="9"/>
        <v>640</v>
      </c>
      <c r="C3108" s="16">
        <f t="shared" si="1"/>
        <v>2414710</v>
      </c>
      <c r="D3108" s="16">
        <f t="shared" si="2"/>
        <v>2414070</v>
      </c>
      <c r="E3108" s="16">
        <f t="shared" si="3"/>
        <v>-3620465</v>
      </c>
      <c r="F3108" s="16">
        <f t="shared" si="4"/>
        <v>6035815</v>
      </c>
      <c r="G3108" s="16">
        <f t="shared" si="5"/>
        <v>-1901915.161</v>
      </c>
    </row>
    <row r="3109" ht="15.75" customHeight="1">
      <c r="A3109" s="15">
        <v>420.0</v>
      </c>
      <c r="B3109" s="16">
        <f t="shared" si="9"/>
        <v>640</v>
      </c>
      <c r="C3109" s="16">
        <f t="shared" si="1"/>
        <v>2416032.5</v>
      </c>
      <c r="D3109" s="16">
        <f t="shared" si="2"/>
        <v>2415392.5</v>
      </c>
      <c r="E3109" s="16">
        <f t="shared" si="3"/>
        <v>-3622448.75</v>
      </c>
      <c r="F3109" s="16">
        <f t="shared" si="4"/>
        <v>6039121.25</v>
      </c>
      <c r="G3109" s="16">
        <f t="shared" si="5"/>
        <v>-1902145.161</v>
      </c>
    </row>
    <row r="3110" ht="15.75" customHeight="1">
      <c r="A3110" s="15">
        <v>509.0</v>
      </c>
      <c r="B3110" s="16">
        <f t="shared" si="9"/>
        <v>642.5</v>
      </c>
      <c r="C3110" s="16">
        <f t="shared" si="1"/>
        <v>2417355</v>
      </c>
      <c r="D3110" s="16">
        <f t="shared" si="2"/>
        <v>2416712.5</v>
      </c>
      <c r="E3110" s="16">
        <f t="shared" si="3"/>
        <v>-3624426.25</v>
      </c>
      <c r="F3110" s="16">
        <f t="shared" si="4"/>
        <v>6042423.75</v>
      </c>
      <c r="G3110" s="16">
        <f t="shared" si="5"/>
        <v>-1902056.161</v>
      </c>
    </row>
    <row r="3111" ht="15.75" customHeight="1">
      <c r="A3111" s="15">
        <v>950.0</v>
      </c>
      <c r="B3111" s="16">
        <f t="shared" si="9"/>
        <v>645</v>
      </c>
      <c r="C3111" s="16">
        <f t="shared" si="1"/>
        <v>2418677.5</v>
      </c>
      <c r="D3111" s="16">
        <f t="shared" si="2"/>
        <v>2418032.5</v>
      </c>
      <c r="E3111" s="16">
        <f t="shared" si="3"/>
        <v>-3626403.75</v>
      </c>
      <c r="F3111" s="16">
        <f t="shared" si="4"/>
        <v>6045726.25</v>
      </c>
      <c r="G3111" s="16">
        <f t="shared" si="5"/>
        <v>-1901615.161</v>
      </c>
    </row>
    <row r="3112" ht="15.75" customHeight="1">
      <c r="A3112" s="15">
        <v>440.0</v>
      </c>
      <c r="B3112" s="16">
        <f t="shared" si="9"/>
        <v>645</v>
      </c>
      <c r="C3112" s="16">
        <f t="shared" si="1"/>
        <v>2420000</v>
      </c>
      <c r="D3112" s="16">
        <f t="shared" si="2"/>
        <v>2419355</v>
      </c>
      <c r="E3112" s="16">
        <f t="shared" si="3"/>
        <v>-3628387.5</v>
      </c>
      <c r="F3112" s="16">
        <f t="shared" si="4"/>
        <v>6049032.5</v>
      </c>
      <c r="G3112" s="16">
        <f t="shared" si="5"/>
        <v>-1902125.161</v>
      </c>
    </row>
    <row r="3113" ht="15.75" customHeight="1">
      <c r="A3113" s="15">
        <v>1050000.0</v>
      </c>
      <c r="B3113" s="16">
        <f t="shared" si="9"/>
        <v>645</v>
      </c>
      <c r="C3113" s="16">
        <f t="shared" si="1"/>
        <v>2421504</v>
      </c>
      <c r="D3113" s="16">
        <f t="shared" si="2"/>
        <v>2420859</v>
      </c>
      <c r="E3113" s="16">
        <f t="shared" si="3"/>
        <v>-3630643.5</v>
      </c>
      <c r="F3113" s="16">
        <f t="shared" si="4"/>
        <v>6052792.5</v>
      </c>
      <c r="G3113" s="16">
        <f t="shared" si="5"/>
        <v>-852565.1613</v>
      </c>
    </row>
    <row r="3114" ht="15.75" customHeight="1">
      <c r="A3114" s="15">
        <v>2000000.0</v>
      </c>
      <c r="B3114" s="16">
        <f t="shared" si="9"/>
        <v>645</v>
      </c>
      <c r="C3114" s="16">
        <f t="shared" si="1"/>
        <v>2423008</v>
      </c>
      <c r="D3114" s="16">
        <f t="shared" si="2"/>
        <v>2422363</v>
      </c>
      <c r="E3114" s="16">
        <f t="shared" si="3"/>
        <v>-3632899.5</v>
      </c>
      <c r="F3114" s="16">
        <f t="shared" si="4"/>
        <v>6056552.5</v>
      </c>
      <c r="G3114" s="16">
        <f t="shared" si="5"/>
        <v>97434.83866</v>
      </c>
    </row>
    <row r="3115" ht="15.75" customHeight="1">
      <c r="A3115" s="15">
        <v>2450000.0</v>
      </c>
      <c r="B3115" s="16">
        <f t="shared" si="9"/>
        <v>645</v>
      </c>
      <c r="C3115" s="16">
        <f t="shared" si="1"/>
        <v>2424512</v>
      </c>
      <c r="D3115" s="16">
        <f t="shared" si="2"/>
        <v>2423867</v>
      </c>
      <c r="E3115" s="16">
        <f t="shared" si="3"/>
        <v>-3635155.5</v>
      </c>
      <c r="F3115" s="16">
        <f t="shared" si="4"/>
        <v>6060312.5</v>
      </c>
      <c r="G3115" s="16">
        <f t="shared" si="5"/>
        <v>547434.8387</v>
      </c>
    </row>
    <row r="3116" ht="15.75" customHeight="1">
      <c r="A3116" s="15">
        <v>2200000.0</v>
      </c>
      <c r="B3116" s="16">
        <f t="shared" si="9"/>
        <v>645</v>
      </c>
      <c r="C3116" s="16">
        <f t="shared" si="1"/>
        <v>2420000</v>
      </c>
      <c r="D3116" s="16">
        <f t="shared" si="2"/>
        <v>2419355</v>
      </c>
      <c r="E3116" s="16">
        <f t="shared" si="3"/>
        <v>-3628387.5</v>
      </c>
      <c r="F3116" s="16">
        <f t="shared" si="4"/>
        <v>6049032.5</v>
      </c>
      <c r="G3116" s="16">
        <f t="shared" si="5"/>
        <v>297434.8387</v>
      </c>
    </row>
    <row r="3117" ht="15.75" customHeight="1">
      <c r="A3117" s="15">
        <v>3886800.0</v>
      </c>
      <c r="B3117" s="16">
        <f t="shared" si="9"/>
        <v>643.75</v>
      </c>
      <c r="C3117" s="16">
        <f t="shared" si="1"/>
        <v>2421504</v>
      </c>
      <c r="D3117" s="16">
        <f t="shared" si="2"/>
        <v>2420860.25</v>
      </c>
      <c r="E3117" s="16">
        <f t="shared" si="3"/>
        <v>-3630646.625</v>
      </c>
      <c r="F3117" s="16">
        <f t="shared" si="4"/>
        <v>6052794.375</v>
      </c>
      <c r="G3117" s="16">
        <f t="shared" si="5"/>
        <v>1984234.839</v>
      </c>
    </row>
    <row r="3118" ht="15.75" customHeight="1">
      <c r="A3118" s="15">
        <v>2250000.0</v>
      </c>
      <c r="B3118" s="16">
        <f t="shared" si="9"/>
        <v>642.5</v>
      </c>
      <c r="C3118" s="16">
        <f t="shared" si="1"/>
        <v>2417355</v>
      </c>
      <c r="D3118" s="16">
        <f t="shared" si="2"/>
        <v>2416712.5</v>
      </c>
      <c r="E3118" s="16">
        <f t="shared" si="3"/>
        <v>-3624426.25</v>
      </c>
      <c r="F3118" s="16">
        <f t="shared" si="4"/>
        <v>6042423.75</v>
      </c>
      <c r="G3118" s="16">
        <f t="shared" si="5"/>
        <v>347434.8387</v>
      </c>
    </row>
    <row r="3119" ht="15.75" customHeight="1">
      <c r="A3119" s="15">
        <v>330.0</v>
      </c>
      <c r="B3119" s="16">
        <f t="shared" si="9"/>
        <v>641.25</v>
      </c>
      <c r="C3119" s="16">
        <f t="shared" si="1"/>
        <v>2418677.5</v>
      </c>
      <c r="D3119" s="16">
        <f t="shared" si="2"/>
        <v>2418036.25</v>
      </c>
      <c r="E3119" s="16">
        <f t="shared" si="3"/>
        <v>-3626413.125</v>
      </c>
      <c r="F3119" s="16">
        <f t="shared" si="4"/>
        <v>6045731.875</v>
      </c>
      <c r="G3119" s="16">
        <f t="shared" si="5"/>
        <v>-1902235.161</v>
      </c>
    </row>
    <row r="3120" ht="15.75" customHeight="1">
      <c r="A3120" s="15">
        <v>1250000.0</v>
      </c>
      <c r="B3120" s="16">
        <f t="shared" si="9"/>
        <v>645</v>
      </c>
      <c r="C3120" s="16">
        <f t="shared" si="1"/>
        <v>2420000</v>
      </c>
      <c r="D3120" s="16">
        <f t="shared" si="2"/>
        <v>2419355</v>
      </c>
      <c r="E3120" s="16">
        <f t="shared" si="3"/>
        <v>-3628387.5</v>
      </c>
      <c r="F3120" s="16">
        <f t="shared" si="4"/>
        <v>6049032.5</v>
      </c>
      <c r="G3120" s="16">
        <f t="shared" si="5"/>
        <v>-652565.1613</v>
      </c>
    </row>
    <row r="3121" ht="15.75" customHeight="1">
      <c r="A3121" s="15">
        <v>1550000.0</v>
      </c>
      <c r="B3121" s="16">
        <f t="shared" si="9"/>
        <v>643.75</v>
      </c>
      <c r="C3121" s="16">
        <f t="shared" si="1"/>
        <v>2421504</v>
      </c>
      <c r="D3121" s="16">
        <f t="shared" si="2"/>
        <v>2420860.25</v>
      </c>
      <c r="E3121" s="16">
        <f t="shared" si="3"/>
        <v>-3630646.625</v>
      </c>
      <c r="F3121" s="16">
        <f t="shared" si="4"/>
        <v>6052794.375</v>
      </c>
      <c r="G3121" s="16">
        <f t="shared" si="5"/>
        <v>-352565.1613</v>
      </c>
    </row>
    <row r="3122" ht="15.75" customHeight="1">
      <c r="A3122" s="15">
        <v>1830000.0</v>
      </c>
      <c r="B3122" s="16">
        <f t="shared" si="9"/>
        <v>642.5</v>
      </c>
      <c r="C3122" s="16">
        <f t="shared" si="1"/>
        <v>2423008</v>
      </c>
      <c r="D3122" s="16">
        <f t="shared" si="2"/>
        <v>2422365.5</v>
      </c>
      <c r="E3122" s="16">
        <f t="shared" si="3"/>
        <v>-3632905.75</v>
      </c>
      <c r="F3122" s="16">
        <f t="shared" si="4"/>
        <v>6056556.25</v>
      </c>
      <c r="G3122" s="16">
        <f t="shared" si="5"/>
        <v>-72565.16134</v>
      </c>
    </row>
    <row r="3123" ht="15.75" customHeight="1">
      <c r="A3123" s="15">
        <v>880.0</v>
      </c>
      <c r="B3123" s="16">
        <f t="shared" si="9"/>
        <v>641.25</v>
      </c>
      <c r="C3123" s="16">
        <f t="shared" si="1"/>
        <v>2424512</v>
      </c>
      <c r="D3123" s="16">
        <f t="shared" si="2"/>
        <v>2423870.75</v>
      </c>
      <c r="E3123" s="16">
        <f t="shared" si="3"/>
        <v>-3635164.875</v>
      </c>
      <c r="F3123" s="16">
        <f t="shared" si="4"/>
        <v>6060318.125</v>
      </c>
      <c r="G3123" s="16">
        <f t="shared" si="5"/>
        <v>-1901685.161</v>
      </c>
    </row>
    <row r="3124" ht="15.75" customHeight="1">
      <c r="A3124" s="15">
        <v>580.0</v>
      </c>
      <c r="B3124" s="16">
        <f t="shared" si="9"/>
        <v>640</v>
      </c>
      <c r="C3124" s="16">
        <f t="shared" si="1"/>
        <v>2426016</v>
      </c>
      <c r="D3124" s="16">
        <f t="shared" si="2"/>
        <v>2425376</v>
      </c>
      <c r="E3124" s="16">
        <f t="shared" si="3"/>
        <v>-3637424</v>
      </c>
      <c r="F3124" s="16">
        <f t="shared" si="4"/>
        <v>6064080</v>
      </c>
      <c r="G3124" s="16">
        <f t="shared" si="5"/>
        <v>-1901985.161</v>
      </c>
    </row>
    <row r="3125" ht="15.75" customHeight="1">
      <c r="A3125" s="15">
        <v>1078000.0</v>
      </c>
      <c r="B3125" s="16">
        <f t="shared" si="9"/>
        <v>643.75</v>
      </c>
      <c r="C3125" s="16">
        <f t="shared" si="1"/>
        <v>2432012</v>
      </c>
      <c r="D3125" s="16">
        <f t="shared" si="2"/>
        <v>2431368.25</v>
      </c>
      <c r="E3125" s="16">
        <f t="shared" si="3"/>
        <v>-3646408.625</v>
      </c>
      <c r="F3125" s="16">
        <f t="shared" si="4"/>
        <v>6079064.375</v>
      </c>
      <c r="G3125" s="16">
        <f t="shared" si="5"/>
        <v>-824565.1613</v>
      </c>
    </row>
    <row r="3126" ht="15.75" customHeight="1">
      <c r="A3126" s="15">
        <v>1400000.0</v>
      </c>
      <c r="B3126" s="16">
        <f t="shared" si="9"/>
        <v>642.5</v>
      </c>
      <c r="C3126" s="16">
        <f t="shared" si="1"/>
        <v>2438008</v>
      </c>
      <c r="D3126" s="16">
        <f t="shared" si="2"/>
        <v>2437365.5</v>
      </c>
      <c r="E3126" s="16">
        <f t="shared" si="3"/>
        <v>-3655405.75</v>
      </c>
      <c r="F3126" s="16">
        <f t="shared" si="4"/>
        <v>6094056.25</v>
      </c>
      <c r="G3126" s="16">
        <f t="shared" si="5"/>
        <v>-502565.1613</v>
      </c>
    </row>
    <row r="3127" ht="15.75" customHeight="1">
      <c r="A3127" s="15">
        <v>535.0</v>
      </c>
      <c r="B3127" s="16">
        <f t="shared" si="9"/>
        <v>641.25</v>
      </c>
      <c r="C3127" s="16">
        <f t="shared" si="1"/>
        <v>2444004</v>
      </c>
      <c r="D3127" s="16">
        <f t="shared" si="2"/>
        <v>2443362.75</v>
      </c>
      <c r="E3127" s="16">
        <f t="shared" si="3"/>
        <v>-3664402.875</v>
      </c>
      <c r="F3127" s="16">
        <f t="shared" si="4"/>
        <v>6109048.125</v>
      </c>
      <c r="G3127" s="16">
        <f t="shared" si="5"/>
        <v>-1902030.161</v>
      </c>
    </row>
    <row r="3128" ht="15.75" customHeight="1">
      <c r="A3128" s="15">
        <v>1280000.0</v>
      </c>
      <c r="B3128" s="16">
        <f t="shared" si="9"/>
        <v>645</v>
      </c>
      <c r="C3128" s="16">
        <f t="shared" si="1"/>
        <v>2450000</v>
      </c>
      <c r="D3128" s="16">
        <f t="shared" si="2"/>
        <v>2449355</v>
      </c>
      <c r="E3128" s="16">
        <f t="shared" si="3"/>
        <v>-3673387.5</v>
      </c>
      <c r="F3128" s="16">
        <f t="shared" si="4"/>
        <v>6124032.5</v>
      </c>
      <c r="G3128" s="16">
        <f t="shared" si="5"/>
        <v>-622565.1613</v>
      </c>
    </row>
    <row r="3129" ht="15.75" customHeight="1">
      <c r="A3129" s="15">
        <v>450.0</v>
      </c>
      <c r="B3129" s="16">
        <f t="shared" si="9"/>
        <v>643.75</v>
      </c>
      <c r="C3129" s="16">
        <f t="shared" si="1"/>
        <v>2450000</v>
      </c>
      <c r="D3129" s="16">
        <f t="shared" si="2"/>
        <v>2449356.25</v>
      </c>
      <c r="E3129" s="16">
        <f t="shared" si="3"/>
        <v>-3673390.625</v>
      </c>
      <c r="F3129" s="16">
        <f t="shared" si="4"/>
        <v>6124034.375</v>
      </c>
      <c r="G3129" s="16">
        <f t="shared" si="5"/>
        <v>-1902115.161</v>
      </c>
    </row>
    <row r="3130" ht="15.75" customHeight="1">
      <c r="A3130" s="15">
        <v>470.0</v>
      </c>
      <c r="B3130" s="16">
        <f t="shared" si="9"/>
        <v>645</v>
      </c>
      <c r="C3130" s="16">
        <f t="shared" si="1"/>
        <v>2450000</v>
      </c>
      <c r="D3130" s="16">
        <f t="shared" si="2"/>
        <v>2449355</v>
      </c>
      <c r="E3130" s="16">
        <f t="shared" si="3"/>
        <v>-3673387.5</v>
      </c>
      <c r="F3130" s="16">
        <f t="shared" si="4"/>
        <v>6124032.5</v>
      </c>
      <c r="G3130" s="16">
        <f t="shared" si="5"/>
        <v>-1902095.161</v>
      </c>
    </row>
    <row r="3131" ht="15.75" customHeight="1">
      <c r="A3131" s="15">
        <v>1900000.0</v>
      </c>
      <c r="B3131" s="16">
        <f t="shared" si="9"/>
        <v>645.75</v>
      </c>
      <c r="C3131" s="16">
        <f t="shared" si="1"/>
        <v>2450000</v>
      </c>
      <c r="D3131" s="16">
        <f t="shared" si="2"/>
        <v>2449354.25</v>
      </c>
      <c r="E3131" s="16">
        <f t="shared" si="3"/>
        <v>-3673385.625</v>
      </c>
      <c r="F3131" s="16">
        <f t="shared" si="4"/>
        <v>6124031.375</v>
      </c>
      <c r="G3131" s="16">
        <f t="shared" si="5"/>
        <v>-2565.161336</v>
      </c>
    </row>
    <row r="3132" ht="15.75" customHeight="1">
      <c r="A3132" s="15">
        <v>612.0</v>
      </c>
      <c r="B3132" s="16">
        <f t="shared" si="9"/>
        <v>645</v>
      </c>
      <c r="C3132" s="16">
        <f t="shared" si="1"/>
        <v>2450000</v>
      </c>
      <c r="D3132" s="16">
        <f t="shared" si="2"/>
        <v>2449355</v>
      </c>
      <c r="E3132" s="16">
        <f t="shared" si="3"/>
        <v>-3673387.5</v>
      </c>
      <c r="F3132" s="16">
        <f t="shared" si="4"/>
        <v>6124032.5</v>
      </c>
      <c r="G3132" s="16">
        <f t="shared" si="5"/>
        <v>-1901953.161</v>
      </c>
    </row>
    <row r="3133" ht="15.75" customHeight="1">
      <c r="A3133" s="15">
        <v>640.0</v>
      </c>
      <c r="B3133" s="16">
        <f t="shared" si="9"/>
        <v>647.25</v>
      </c>
      <c r="C3133" s="16">
        <f t="shared" si="1"/>
        <v>2450000</v>
      </c>
      <c r="D3133" s="16">
        <f t="shared" si="2"/>
        <v>2449352.75</v>
      </c>
      <c r="E3133" s="16">
        <f t="shared" si="3"/>
        <v>-3673381.875</v>
      </c>
      <c r="F3133" s="16">
        <f t="shared" si="4"/>
        <v>6124029.125</v>
      </c>
      <c r="G3133" s="16">
        <f t="shared" si="5"/>
        <v>-1901925.161</v>
      </c>
    </row>
    <row r="3134" ht="15.75" customHeight="1">
      <c r="A3134" s="15">
        <v>680.0</v>
      </c>
      <c r="B3134" s="16">
        <f t="shared" si="9"/>
        <v>648</v>
      </c>
      <c r="C3134" s="16">
        <f t="shared" si="1"/>
        <v>2450000</v>
      </c>
      <c r="D3134" s="16">
        <f t="shared" si="2"/>
        <v>2449352</v>
      </c>
      <c r="E3134" s="16">
        <f t="shared" si="3"/>
        <v>-3673380</v>
      </c>
      <c r="F3134" s="16">
        <f t="shared" si="4"/>
        <v>6124028</v>
      </c>
      <c r="G3134" s="16">
        <f t="shared" si="5"/>
        <v>-1901885.161</v>
      </c>
    </row>
    <row r="3135" ht="15.75" customHeight="1">
      <c r="A3135" s="15">
        <v>910.0</v>
      </c>
      <c r="B3135" s="16">
        <f t="shared" si="9"/>
        <v>648</v>
      </c>
      <c r="C3135" s="16">
        <f t="shared" si="1"/>
        <v>2450000</v>
      </c>
      <c r="D3135" s="16">
        <f t="shared" si="2"/>
        <v>2449352</v>
      </c>
      <c r="E3135" s="16">
        <f t="shared" si="3"/>
        <v>-3673380</v>
      </c>
      <c r="F3135" s="16">
        <f t="shared" si="4"/>
        <v>6124028</v>
      </c>
      <c r="G3135" s="16">
        <f t="shared" si="5"/>
        <v>-1901655.161</v>
      </c>
    </row>
    <row r="3136" ht="15.75" customHeight="1">
      <c r="A3136" s="15">
        <v>660.0</v>
      </c>
      <c r="B3136" s="16">
        <f t="shared" si="9"/>
        <v>648</v>
      </c>
      <c r="C3136" s="16">
        <f t="shared" si="1"/>
        <v>2450000</v>
      </c>
      <c r="D3136" s="16">
        <f t="shared" si="2"/>
        <v>2449352</v>
      </c>
      <c r="E3136" s="16">
        <f t="shared" si="3"/>
        <v>-3673380</v>
      </c>
      <c r="F3136" s="16">
        <f t="shared" si="4"/>
        <v>6124028</v>
      </c>
      <c r="G3136" s="16">
        <f t="shared" si="5"/>
        <v>-1901905.161</v>
      </c>
    </row>
    <row r="3137" ht="15.75" customHeight="1">
      <c r="A3137" s="15">
        <v>410.0</v>
      </c>
      <c r="B3137" s="16">
        <f t="shared" si="9"/>
        <v>647.25</v>
      </c>
      <c r="C3137" s="16">
        <f t="shared" si="1"/>
        <v>2450000</v>
      </c>
      <c r="D3137" s="16">
        <f t="shared" si="2"/>
        <v>2449352.75</v>
      </c>
      <c r="E3137" s="16">
        <f t="shared" si="3"/>
        <v>-3673381.875</v>
      </c>
      <c r="F3137" s="16">
        <f t="shared" si="4"/>
        <v>6124029.125</v>
      </c>
      <c r="G3137" s="16">
        <f t="shared" si="5"/>
        <v>-1902155.161</v>
      </c>
    </row>
    <row r="3138" ht="15.75" customHeight="1">
      <c r="A3138" s="15">
        <v>520.0</v>
      </c>
      <c r="B3138" s="16">
        <f t="shared" si="9"/>
        <v>648</v>
      </c>
      <c r="C3138" s="16">
        <f t="shared" si="1"/>
        <v>2450000</v>
      </c>
      <c r="D3138" s="16">
        <f t="shared" si="2"/>
        <v>2449352</v>
      </c>
      <c r="E3138" s="16">
        <f t="shared" si="3"/>
        <v>-3673380</v>
      </c>
      <c r="F3138" s="16">
        <f t="shared" si="4"/>
        <v>6124028</v>
      </c>
      <c r="G3138" s="16">
        <f t="shared" si="5"/>
        <v>-1902045.161</v>
      </c>
    </row>
    <row r="3139" ht="15.75" customHeight="1">
      <c r="A3139" s="15">
        <v>1350000.0</v>
      </c>
      <c r="B3139" s="16">
        <f t="shared" si="9"/>
        <v>648</v>
      </c>
      <c r="C3139" s="16">
        <f t="shared" si="1"/>
        <v>2450000</v>
      </c>
      <c r="D3139" s="16">
        <f t="shared" si="2"/>
        <v>2449352</v>
      </c>
      <c r="E3139" s="16">
        <f t="shared" si="3"/>
        <v>-3673380</v>
      </c>
      <c r="F3139" s="16">
        <f t="shared" si="4"/>
        <v>6124028</v>
      </c>
      <c r="G3139" s="16">
        <f t="shared" si="5"/>
        <v>-552565.1613</v>
      </c>
    </row>
    <row r="3140" ht="15.75" customHeight="1">
      <c r="A3140" s="15">
        <v>588.0</v>
      </c>
      <c r="B3140" s="16">
        <f t="shared" si="9"/>
        <v>648</v>
      </c>
      <c r="C3140" s="16">
        <f t="shared" si="1"/>
        <v>2450000</v>
      </c>
      <c r="D3140" s="16">
        <f t="shared" si="2"/>
        <v>2449352</v>
      </c>
      <c r="E3140" s="16">
        <f t="shared" si="3"/>
        <v>-3673380</v>
      </c>
      <c r="F3140" s="16">
        <f t="shared" si="4"/>
        <v>6124028</v>
      </c>
      <c r="G3140" s="16">
        <f t="shared" si="5"/>
        <v>-1901977.161</v>
      </c>
    </row>
    <row r="3141" ht="15.75" customHeight="1">
      <c r="A3141" s="15">
        <v>680.0</v>
      </c>
      <c r="B3141" s="16">
        <f t="shared" si="9"/>
        <v>648</v>
      </c>
      <c r="C3141" s="16">
        <f t="shared" si="1"/>
        <v>2450000</v>
      </c>
      <c r="D3141" s="16">
        <f t="shared" si="2"/>
        <v>2449352</v>
      </c>
      <c r="E3141" s="16">
        <f t="shared" si="3"/>
        <v>-3673380</v>
      </c>
      <c r="F3141" s="16">
        <f t="shared" si="4"/>
        <v>6124028</v>
      </c>
      <c r="G3141" s="16">
        <f t="shared" si="5"/>
        <v>-1901885.161</v>
      </c>
    </row>
    <row r="3142" ht="15.75" customHeight="1">
      <c r="A3142" s="15">
        <v>800.0</v>
      </c>
      <c r="B3142" s="16">
        <f t="shared" si="9"/>
        <v>648</v>
      </c>
      <c r="C3142" s="16">
        <f t="shared" si="1"/>
        <v>2450000</v>
      </c>
      <c r="D3142" s="16">
        <f t="shared" si="2"/>
        <v>2449352</v>
      </c>
      <c r="E3142" s="16">
        <f t="shared" si="3"/>
        <v>-3673380</v>
      </c>
      <c r="F3142" s="16">
        <f t="shared" si="4"/>
        <v>6124028</v>
      </c>
      <c r="G3142" s="16">
        <f t="shared" si="5"/>
        <v>-1901765.161</v>
      </c>
    </row>
    <row r="3143" ht="15.75" customHeight="1">
      <c r="A3143" s="15">
        <v>2780000.0</v>
      </c>
      <c r="B3143" s="16">
        <f t="shared" si="9"/>
        <v>648</v>
      </c>
      <c r="C3143" s="16">
        <f t="shared" si="1"/>
        <v>2450000</v>
      </c>
      <c r="D3143" s="16">
        <f t="shared" si="2"/>
        <v>2449352</v>
      </c>
      <c r="E3143" s="16">
        <f t="shared" si="3"/>
        <v>-3673380</v>
      </c>
      <c r="F3143" s="16">
        <f t="shared" si="4"/>
        <v>6124028</v>
      </c>
      <c r="G3143" s="16">
        <f t="shared" si="5"/>
        <v>877434.8387</v>
      </c>
    </row>
    <row r="3144" ht="15.75" customHeight="1">
      <c r="A3144" s="15">
        <v>2780000.0</v>
      </c>
      <c r="B3144" s="16">
        <f t="shared" si="9"/>
        <v>648</v>
      </c>
      <c r="C3144" s="16">
        <f t="shared" si="1"/>
        <v>2450000</v>
      </c>
      <c r="D3144" s="16">
        <f t="shared" si="2"/>
        <v>2449352</v>
      </c>
      <c r="E3144" s="16">
        <f t="shared" si="3"/>
        <v>-3673380</v>
      </c>
      <c r="F3144" s="16">
        <f t="shared" si="4"/>
        <v>6124028</v>
      </c>
      <c r="G3144" s="16">
        <f t="shared" si="5"/>
        <v>877434.8387</v>
      </c>
    </row>
    <row r="3145" ht="15.75" customHeight="1">
      <c r="A3145" s="15">
        <v>2480000.0</v>
      </c>
      <c r="B3145" s="16">
        <f t="shared" si="9"/>
        <v>648</v>
      </c>
      <c r="C3145" s="16">
        <f t="shared" si="1"/>
        <v>2450000</v>
      </c>
      <c r="D3145" s="16">
        <f t="shared" si="2"/>
        <v>2449352</v>
      </c>
      <c r="E3145" s="16">
        <f t="shared" si="3"/>
        <v>-3673380</v>
      </c>
      <c r="F3145" s="16">
        <f t="shared" si="4"/>
        <v>6124028</v>
      </c>
      <c r="G3145" s="16">
        <f t="shared" si="5"/>
        <v>577434.8387</v>
      </c>
    </row>
    <row r="3146" ht="15.75" customHeight="1">
      <c r="A3146" s="15">
        <v>2880000.0</v>
      </c>
      <c r="B3146" s="16">
        <f t="shared" si="9"/>
        <v>648</v>
      </c>
      <c r="C3146" s="16">
        <f t="shared" si="1"/>
        <v>2450000</v>
      </c>
      <c r="D3146" s="16">
        <f t="shared" si="2"/>
        <v>2449352</v>
      </c>
      <c r="E3146" s="16">
        <f t="shared" si="3"/>
        <v>-3673380</v>
      </c>
      <c r="F3146" s="16">
        <f t="shared" si="4"/>
        <v>6124028</v>
      </c>
      <c r="G3146" s="16">
        <f t="shared" si="5"/>
        <v>977434.8387</v>
      </c>
    </row>
    <row r="3147" ht="15.75" customHeight="1">
      <c r="A3147" s="15">
        <v>1090000.0</v>
      </c>
      <c r="B3147" s="16">
        <f t="shared" si="9"/>
        <v>648</v>
      </c>
      <c r="C3147" s="16">
        <f t="shared" si="1"/>
        <v>2450000</v>
      </c>
      <c r="D3147" s="16">
        <f t="shared" si="2"/>
        <v>2449352</v>
      </c>
      <c r="E3147" s="16">
        <f t="shared" si="3"/>
        <v>-3673380</v>
      </c>
      <c r="F3147" s="16">
        <f t="shared" si="4"/>
        <v>6124028</v>
      </c>
      <c r="G3147" s="16">
        <f t="shared" si="5"/>
        <v>-812565.1613</v>
      </c>
    </row>
    <row r="3148" ht="15.75" customHeight="1">
      <c r="A3148" s="15">
        <v>1830000.0</v>
      </c>
      <c r="B3148" s="16">
        <f t="shared" si="9"/>
        <v>648</v>
      </c>
      <c r="C3148" s="16">
        <f t="shared" si="1"/>
        <v>2450000</v>
      </c>
      <c r="D3148" s="16">
        <f t="shared" si="2"/>
        <v>2449352</v>
      </c>
      <c r="E3148" s="16">
        <f t="shared" si="3"/>
        <v>-3673380</v>
      </c>
      <c r="F3148" s="16">
        <f t="shared" si="4"/>
        <v>6124028</v>
      </c>
      <c r="G3148" s="16">
        <f t="shared" si="5"/>
        <v>-72565.16134</v>
      </c>
    </row>
    <row r="3149" ht="15.75" customHeight="1">
      <c r="A3149" s="15">
        <v>5850000.0</v>
      </c>
      <c r="B3149" s="16">
        <f t="shared" si="9"/>
        <v>647.25</v>
      </c>
      <c r="C3149" s="16">
        <f t="shared" si="1"/>
        <v>2450000</v>
      </c>
      <c r="D3149" s="16">
        <f t="shared" si="2"/>
        <v>2449352.75</v>
      </c>
      <c r="E3149" s="16">
        <f t="shared" si="3"/>
        <v>-3673381.875</v>
      </c>
      <c r="F3149" s="16">
        <f t="shared" si="4"/>
        <v>6124029.125</v>
      </c>
      <c r="G3149" s="16">
        <f t="shared" si="5"/>
        <v>3947434.839</v>
      </c>
    </row>
    <row r="3150" ht="15.75" customHeight="1">
      <c r="A3150" s="15">
        <v>1060000.0</v>
      </c>
      <c r="B3150" s="16">
        <f t="shared" si="9"/>
        <v>646.5</v>
      </c>
      <c r="C3150" s="16">
        <f t="shared" si="1"/>
        <v>2450000</v>
      </c>
      <c r="D3150" s="16">
        <f t="shared" si="2"/>
        <v>2449353.5</v>
      </c>
      <c r="E3150" s="16">
        <f t="shared" si="3"/>
        <v>-3673383.75</v>
      </c>
      <c r="F3150" s="16">
        <f t="shared" si="4"/>
        <v>6124030.25</v>
      </c>
      <c r="G3150" s="16">
        <f t="shared" si="5"/>
        <v>-842565.1613</v>
      </c>
    </row>
    <row r="3151" ht="15.75" customHeight="1">
      <c r="A3151" s="15">
        <v>1080000.0</v>
      </c>
      <c r="B3151" s="16">
        <f t="shared" si="9"/>
        <v>645.75</v>
      </c>
      <c r="C3151" s="16">
        <f t="shared" si="1"/>
        <v>2450000</v>
      </c>
      <c r="D3151" s="16">
        <f t="shared" si="2"/>
        <v>2449354.25</v>
      </c>
      <c r="E3151" s="16">
        <f t="shared" si="3"/>
        <v>-3673385.625</v>
      </c>
      <c r="F3151" s="16">
        <f t="shared" si="4"/>
        <v>6124031.375</v>
      </c>
      <c r="G3151" s="16">
        <f t="shared" si="5"/>
        <v>-822565.1613</v>
      </c>
    </row>
    <row r="3152" ht="15.75" customHeight="1">
      <c r="A3152" s="15">
        <v>620.0</v>
      </c>
      <c r="B3152" s="16">
        <f t="shared" si="9"/>
        <v>645</v>
      </c>
      <c r="C3152" s="16">
        <f t="shared" si="1"/>
        <v>2450000</v>
      </c>
      <c r="D3152" s="16">
        <f t="shared" si="2"/>
        <v>2449355</v>
      </c>
      <c r="E3152" s="16">
        <f t="shared" si="3"/>
        <v>-3673387.5</v>
      </c>
      <c r="F3152" s="16">
        <f t="shared" si="4"/>
        <v>6124032.5</v>
      </c>
      <c r="G3152" s="16">
        <f t="shared" si="5"/>
        <v>-1901945.161</v>
      </c>
    </row>
    <row r="3153" ht="15.75" customHeight="1">
      <c r="A3153" s="15">
        <v>1600000.0</v>
      </c>
      <c r="B3153" s="16">
        <f t="shared" si="9"/>
        <v>647.25</v>
      </c>
      <c r="C3153" s="16">
        <f t="shared" si="1"/>
        <v>2450000</v>
      </c>
      <c r="D3153" s="16">
        <f t="shared" si="2"/>
        <v>2449352.75</v>
      </c>
      <c r="E3153" s="16">
        <f t="shared" si="3"/>
        <v>-3673381.875</v>
      </c>
      <c r="F3153" s="16">
        <f t="shared" si="4"/>
        <v>6124029.125</v>
      </c>
      <c r="G3153" s="16">
        <f t="shared" si="5"/>
        <v>-302565.1613</v>
      </c>
    </row>
    <row r="3154" ht="15.75" customHeight="1">
      <c r="A3154" s="15">
        <v>1180000.0</v>
      </c>
      <c r="B3154" s="16">
        <f t="shared" si="9"/>
        <v>646.5</v>
      </c>
      <c r="C3154" s="16">
        <f t="shared" si="1"/>
        <v>2450000</v>
      </c>
      <c r="D3154" s="16">
        <f t="shared" si="2"/>
        <v>2449353.5</v>
      </c>
      <c r="E3154" s="16">
        <f t="shared" si="3"/>
        <v>-3673383.75</v>
      </c>
      <c r="F3154" s="16">
        <f t="shared" si="4"/>
        <v>6124030.25</v>
      </c>
      <c r="G3154" s="16">
        <f t="shared" si="5"/>
        <v>-722565.1613</v>
      </c>
    </row>
    <row r="3155" ht="15.75" customHeight="1">
      <c r="A3155" s="15">
        <v>840.0</v>
      </c>
      <c r="B3155" s="16">
        <f t="shared" si="9"/>
        <v>645.75</v>
      </c>
      <c r="C3155" s="16">
        <f t="shared" si="1"/>
        <v>2450000</v>
      </c>
      <c r="D3155" s="16">
        <f t="shared" si="2"/>
        <v>2449354.25</v>
      </c>
      <c r="E3155" s="16">
        <f t="shared" si="3"/>
        <v>-3673385.625</v>
      </c>
      <c r="F3155" s="16">
        <f t="shared" si="4"/>
        <v>6124031.375</v>
      </c>
      <c r="G3155" s="16">
        <f t="shared" si="5"/>
        <v>-1901725.161</v>
      </c>
    </row>
    <row r="3156" ht="15.75" customHeight="1">
      <c r="A3156" s="15">
        <v>430.0</v>
      </c>
      <c r="B3156" s="16">
        <f t="shared" si="9"/>
        <v>645</v>
      </c>
      <c r="C3156" s="16">
        <f t="shared" si="1"/>
        <v>2450000</v>
      </c>
      <c r="D3156" s="16">
        <f t="shared" si="2"/>
        <v>2449355</v>
      </c>
      <c r="E3156" s="16">
        <f t="shared" si="3"/>
        <v>-3673387.5</v>
      </c>
      <c r="F3156" s="16">
        <f t="shared" si="4"/>
        <v>6124032.5</v>
      </c>
      <c r="G3156" s="16">
        <f t="shared" si="5"/>
        <v>-1902135.161</v>
      </c>
    </row>
    <row r="3157" ht="15.75" customHeight="1">
      <c r="A3157" s="15">
        <v>625.0</v>
      </c>
      <c r="B3157" s="16">
        <f t="shared" si="9"/>
        <v>647.25</v>
      </c>
      <c r="C3157" s="16">
        <f t="shared" si="1"/>
        <v>2450000</v>
      </c>
      <c r="D3157" s="16">
        <f t="shared" si="2"/>
        <v>2449352.75</v>
      </c>
      <c r="E3157" s="16">
        <f t="shared" si="3"/>
        <v>-3673381.875</v>
      </c>
      <c r="F3157" s="16">
        <f t="shared" si="4"/>
        <v>6124029.125</v>
      </c>
      <c r="G3157" s="16">
        <f t="shared" si="5"/>
        <v>-1901940.161</v>
      </c>
    </row>
    <row r="3158" ht="15.75" customHeight="1">
      <c r="A3158" s="15">
        <v>3288888.0</v>
      </c>
      <c r="B3158" s="16">
        <f t="shared" si="9"/>
        <v>648</v>
      </c>
      <c r="C3158" s="16">
        <f t="shared" si="1"/>
        <v>2450000</v>
      </c>
      <c r="D3158" s="16">
        <f t="shared" si="2"/>
        <v>2449352</v>
      </c>
      <c r="E3158" s="16">
        <f t="shared" si="3"/>
        <v>-3673380</v>
      </c>
      <c r="F3158" s="16">
        <f t="shared" si="4"/>
        <v>6124028</v>
      </c>
      <c r="G3158" s="16">
        <f t="shared" si="5"/>
        <v>1386322.839</v>
      </c>
    </row>
    <row r="3159" ht="15.75" customHeight="1">
      <c r="A3159" s="15">
        <v>830.0</v>
      </c>
      <c r="B3159" s="16">
        <f t="shared" si="9"/>
        <v>648</v>
      </c>
      <c r="C3159" s="16">
        <f t="shared" si="1"/>
        <v>2450000</v>
      </c>
      <c r="D3159" s="16">
        <f t="shared" si="2"/>
        <v>2449352</v>
      </c>
      <c r="E3159" s="16">
        <f t="shared" si="3"/>
        <v>-3673380</v>
      </c>
      <c r="F3159" s="16">
        <f t="shared" si="4"/>
        <v>6124028</v>
      </c>
      <c r="G3159" s="16">
        <f t="shared" si="5"/>
        <v>-1901735.161</v>
      </c>
    </row>
    <row r="3160" ht="15.75" customHeight="1">
      <c r="A3160" s="15">
        <v>638.0</v>
      </c>
      <c r="B3160" s="16">
        <f t="shared" si="9"/>
        <v>648</v>
      </c>
      <c r="C3160" s="16">
        <f t="shared" si="1"/>
        <v>2450000</v>
      </c>
      <c r="D3160" s="16">
        <f t="shared" si="2"/>
        <v>2449352</v>
      </c>
      <c r="E3160" s="16">
        <f t="shared" si="3"/>
        <v>-3673380</v>
      </c>
      <c r="F3160" s="16">
        <f t="shared" si="4"/>
        <v>6124028</v>
      </c>
      <c r="G3160" s="16">
        <f t="shared" si="5"/>
        <v>-1901927.161</v>
      </c>
    </row>
    <row r="3161" ht="15.75" customHeight="1">
      <c r="A3161" s="15">
        <v>1950000.0</v>
      </c>
      <c r="B3161" s="16">
        <f t="shared" si="9"/>
        <v>648</v>
      </c>
      <c r="C3161" s="16">
        <f t="shared" si="1"/>
        <v>2450000</v>
      </c>
      <c r="D3161" s="16">
        <f t="shared" si="2"/>
        <v>2449352</v>
      </c>
      <c r="E3161" s="16">
        <f t="shared" si="3"/>
        <v>-3673380</v>
      </c>
      <c r="F3161" s="16">
        <f t="shared" si="4"/>
        <v>6124028</v>
      </c>
      <c r="G3161" s="16">
        <f t="shared" si="5"/>
        <v>47434.83866</v>
      </c>
    </row>
    <row r="3162" ht="15.75" customHeight="1">
      <c r="A3162" s="15">
        <v>980.0</v>
      </c>
      <c r="B3162" s="16">
        <f t="shared" si="9"/>
        <v>648</v>
      </c>
      <c r="C3162" s="16">
        <f t="shared" si="1"/>
        <v>2450000</v>
      </c>
      <c r="D3162" s="16">
        <f t="shared" si="2"/>
        <v>2449352</v>
      </c>
      <c r="E3162" s="16">
        <f t="shared" si="3"/>
        <v>-3673380</v>
      </c>
      <c r="F3162" s="16">
        <f t="shared" si="4"/>
        <v>6124028</v>
      </c>
      <c r="G3162" s="16">
        <f t="shared" si="5"/>
        <v>-1901585.161</v>
      </c>
    </row>
    <row r="3163" ht="15.75" customHeight="1">
      <c r="A3163" s="15">
        <v>590.0</v>
      </c>
      <c r="B3163" s="16">
        <f t="shared" si="9"/>
        <v>648</v>
      </c>
      <c r="C3163" s="16">
        <f t="shared" si="1"/>
        <v>2450000</v>
      </c>
      <c r="D3163" s="16">
        <f t="shared" si="2"/>
        <v>2449352</v>
      </c>
      <c r="E3163" s="16">
        <f t="shared" si="3"/>
        <v>-3673380</v>
      </c>
      <c r="F3163" s="16">
        <f t="shared" si="4"/>
        <v>6124028</v>
      </c>
      <c r="G3163" s="16">
        <f t="shared" si="5"/>
        <v>-1901975.161</v>
      </c>
    </row>
    <row r="3164" ht="15.75" customHeight="1">
      <c r="A3164" s="15">
        <v>760.0</v>
      </c>
      <c r="B3164" s="16">
        <f t="shared" si="9"/>
        <v>648</v>
      </c>
      <c r="C3164" s="16">
        <f t="shared" si="1"/>
        <v>2450000</v>
      </c>
      <c r="D3164" s="16">
        <f t="shared" si="2"/>
        <v>2449352</v>
      </c>
      <c r="E3164" s="16">
        <f t="shared" si="3"/>
        <v>-3673380</v>
      </c>
      <c r="F3164" s="16">
        <f t="shared" si="4"/>
        <v>6124028</v>
      </c>
      <c r="G3164" s="16">
        <f t="shared" si="5"/>
        <v>-1901805.161</v>
      </c>
    </row>
    <row r="3165" ht="15.75" customHeight="1">
      <c r="A3165" s="15">
        <v>630.0</v>
      </c>
      <c r="B3165" s="16">
        <f t="shared" si="9"/>
        <v>648</v>
      </c>
      <c r="C3165" s="16">
        <f t="shared" si="1"/>
        <v>2450000</v>
      </c>
      <c r="D3165" s="16">
        <f t="shared" si="2"/>
        <v>2449352</v>
      </c>
      <c r="E3165" s="16">
        <f t="shared" si="3"/>
        <v>-3673380</v>
      </c>
      <c r="F3165" s="16">
        <f t="shared" si="4"/>
        <v>6124028</v>
      </c>
      <c r="G3165" s="16">
        <f t="shared" si="5"/>
        <v>-1901935.161</v>
      </c>
    </row>
    <row r="3166" ht="15.75" customHeight="1">
      <c r="A3166" s="15">
        <v>720.0</v>
      </c>
      <c r="B3166" s="16">
        <f t="shared" si="9"/>
        <v>648</v>
      </c>
      <c r="C3166" s="16">
        <f t="shared" si="1"/>
        <v>2450000</v>
      </c>
      <c r="D3166" s="16">
        <f t="shared" si="2"/>
        <v>2449352</v>
      </c>
      <c r="E3166" s="16">
        <f t="shared" si="3"/>
        <v>-3673380</v>
      </c>
      <c r="F3166" s="16">
        <f t="shared" si="4"/>
        <v>6124028</v>
      </c>
      <c r="G3166" s="16">
        <f t="shared" si="5"/>
        <v>-1901845.161</v>
      </c>
    </row>
    <row r="3167" ht="15.75" customHeight="1">
      <c r="A3167" s="15">
        <v>750.0</v>
      </c>
      <c r="B3167" s="16">
        <f t="shared" si="9"/>
        <v>648</v>
      </c>
      <c r="C3167" s="16">
        <f t="shared" si="1"/>
        <v>2450000</v>
      </c>
      <c r="D3167" s="16">
        <f t="shared" si="2"/>
        <v>2449352</v>
      </c>
      <c r="E3167" s="16">
        <f t="shared" si="3"/>
        <v>-3673380</v>
      </c>
      <c r="F3167" s="16">
        <f t="shared" si="4"/>
        <v>6124028</v>
      </c>
      <c r="G3167" s="16">
        <f t="shared" si="5"/>
        <v>-1901815.161</v>
      </c>
    </row>
    <row r="3168" ht="15.75" customHeight="1">
      <c r="A3168" s="15">
        <v>1420000.0</v>
      </c>
      <c r="B3168" s="16">
        <f t="shared" si="9"/>
        <v>648</v>
      </c>
      <c r="C3168" s="16">
        <f t="shared" si="1"/>
        <v>2450000</v>
      </c>
      <c r="D3168" s="16">
        <f t="shared" si="2"/>
        <v>2449352</v>
      </c>
      <c r="E3168" s="16">
        <f t="shared" si="3"/>
        <v>-3673380</v>
      </c>
      <c r="F3168" s="16">
        <f t="shared" si="4"/>
        <v>6124028</v>
      </c>
      <c r="G3168" s="16">
        <f t="shared" si="5"/>
        <v>-482565.1613</v>
      </c>
    </row>
    <row r="3169" ht="15.75" customHeight="1">
      <c r="A3169" s="15">
        <v>530.0</v>
      </c>
      <c r="B3169" s="16">
        <f t="shared" si="9"/>
        <v>648</v>
      </c>
      <c r="C3169" s="16">
        <f t="shared" si="1"/>
        <v>2450750</v>
      </c>
      <c r="D3169" s="16">
        <f t="shared" si="2"/>
        <v>2450102</v>
      </c>
      <c r="E3169" s="16">
        <f t="shared" si="3"/>
        <v>-3674505</v>
      </c>
      <c r="F3169" s="16">
        <f t="shared" si="4"/>
        <v>6125903</v>
      </c>
      <c r="G3169" s="16">
        <f t="shared" si="5"/>
        <v>-1902035.161</v>
      </c>
    </row>
    <row r="3170" ht="15.75" customHeight="1">
      <c r="A3170" s="15">
        <v>460.0</v>
      </c>
      <c r="B3170" s="16">
        <f t="shared" si="9"/>
        <v>648</v>
      </c>
      <c r="C3170" s="16">
        <f t="shared" si="1"/>
        <v>2451500</v>
      </c>
      <c r="D3170" s="16">
        <f t="shared" si="2"/>
        <v>2450852</v>
      </c>
      <c r="E3170" s="16">
        <f t="shared" si="3"/>
        <v>-3675630</v>
      </c>
      <c r="F3170" s="16">
        <f t="shared" si="4"/>
        <v>6127778</v>
      </c>
      <c r="G3170" s="16">
        <f t="shared" si="5"/>
        <v>-1902105.161</v>
      </c>
    </row>
    <row r="3171" ht="15.75" customHeight="1">
      <c r="A3171" s="15">
        <v>1680000.0</v>
      </c>
      <c r="B3171" s="16">
        <f t="shared" si="9"/>
        <v>648</v>
      </c>
      <c r="C3171" s="16">
        <f t="shared" si="1"/>
        <v>2452250</v>
      </c>
      <c r="D3171" s="16">
        <f t="shared" si="2"/>
        <v>2451602</v>
      </c>
      <c r="E3171" s="16">
        <f t="shared" si="3"/>
        <v>-3676755</v>
      </c>
      <c r="F3171" s="16">
        <f t="shared" si="4"/>
        <v>6129653</v>
      </c>
      <c r="G3171" s="16">
        <f t="shared" si="5"/>
        <v>-222565.1613</v>
      </c>
    </row>
    <row r="3172" ht="15.75" customHeight="1">
      <c r="A3172" s="15">
        <v>630.0</v>
      </c>
      <c r="B3172" s="16">
        <f t="shared" si="9"/>
        <v>648</v>
      </c>
      <c r="C3172" s="16">
        <f t="shared" si="1"/>
        <v>2453000</v>
      </c>
      <c r="D3172" s="16">
        <f t="shared" si="2"/>
        <v>2452352</v>
      </c>
      <c r="E3172" s="16">
        <f t="shared" si="3"/>
        <v>-3677880</v>
      </c>
      <c r="F3172" s="16">
        <f t="shared" si="4"/>
        <v>6131528</v>
      </c>
      <c r="G3172" s="16">
        <f t="shared" si="5"/>
        <v>-1901935.161</v>
      </c>
    </row>
    <row r="3173" ht="15.75" customHeight="1">
      <c r="A3173" s="15">
        <v>425.0</v>
      </c>
      <c r="B3173" s="16">
        <f t="shared" si="9"/>
        <v>648</v>
      </c>
      <c r="C3173" s="16">
        <f t="shared" si="1"/>
        <v>2458000</v>
      </c>
      <c r="D3173" s="16">
        <f t="shared" si="2"/>
        <v>2457352</v>
      </c>
      <c r="E3173" s="16">
        <f t="shared" si="3"/>
        <v>-3685380</v>
      </c>
      <c r="F3173" s="16">
        <f t="shared" si="4"/>
        <v>6144028</v>
      </c>
      <c r="G3173" s="16">
        <f t="shared" si="5"/>
        <v>-1902140.161</v>
      </c>
    </row>
    <row r="3174" ht="15.75" customHeight="1">
      <c r="A3174" s="15">
        <v>2200000.0</v>
      </c>
      <c r="B3174" s="16">
        <f t="shared" si="9"/>
        <v>649</v>
      </c>
      <c r="C3174" s="16">
        <f t="shared" si="1"/>
        <v>2463000</v>
      </c>
      <c r="D3174" s="16">
        <f t="shared" si="2"/>
        <v>2462351</v>
      </c>
      <c r="E3174" s="16">
        <f t="shared" si="3"/>
        <v>-3692877.5</v>
      </c>
      <c r="F3174" s="16">
        <f t="shared" si="4"/>
        <v>6156526.5</v>
      </c>
      <c r="G3174" s="16">
        <f t="shared" si="5"/>
        <v>297434.8387</v>
      </c>
    </row>
    <row r="3175" ht="15.75" customHeight="1">
      <c r="A3175" s="15">
        <v>1200000.0</v>
      </c>
      <c r="B3175" s="16">
        <f t="shared" si="9"/>
        <v>648.5</v>
      </c>
      <c r="C3175" s="16">
        <f t="shared" si="1"/>
        <v>2468000</v>
      </c>
      <c r="D3175" s="16">
        <f t="shared" si="2"/>
        <v>2467351.5</v>
      </c>
      <c r="E3175" s="16">
        <f t="shared" si="3"/>
        <v>-3700378.75</v>
      </c>
      <c r="F3175" s="16">
        <f t="shared" si="4"/>
        <v>6169027.25</v>
      </c>
      <c r="G3175" s="16">
        <f t="shared" si="5"/>
        <v>-702565.1613</v>
      </c>
    </row>
    <row r="3176" ht="15.75" customHeight="1">
      <c r="A3176" s="15">
        <v>1900000.0</v>
      </c>
      <c r="B3176" s="16">
        <f t="shared" si="9"/>
        <v>648</v>
      </c>
      <c r="C3176" s="16">
        <f t="shared" si="1"/>
        <v>2473000</v>
      </c>
      <c r="D3176" s="16">
        <f t="shared" si="2"/>
        <v>2472352</v>
      </c>
      <c r="E3176" s="16">
        <f t="shared" si="3"/>
        <v>-3707880</v>
      </c>
      <c r="F3176" s="16">
        <f t="shared" si="4"/>
        <v>6181528</v>
      </c>
      <c r="G3176" s="16">
        <f t="shared" si="5"/>
        <v>-2565.161336</v>
      </c>
    </row>
    <row r="3177" ht="15.75" customHeight="1">
      <c r="A3177" s="15">
        <v>6800000.0</v>
      </c>
      <c r="B3177" s="16">
        <f t="shared" si="9"/>
        <v>648</v>
      </c>
      <c r="C3177" s="16">
        <f t="shared" si="1"/>
        <v>2474400</v>
      </c>
      <c r="D3177" s="16">
        <f t="shared" si="2"/>
        <v>2473752</v>
      </c>
      <c r="E3177" s="16">
        <f t="shared" si="3"/>
        <v>-3709980</v>
      </c>
      <c r="F3177" s="16">
        <f t="shared" si="4"/>
        <v>6185028</v>
      </c>
      <c r="G3177" s="16">
        <f t="shared" si="5"/>
        <v>4897434.839</v>
      </c>
    </row>
    <row r="3178" ht="15.75" customHeight="1">
      <c r="A3178" s="15">
        <v>600.0</v>
      </c>
      <c r="B3178" s="16">
        <f t="shared" si="9"/>
        <v>648</v>
      </c>
      <c r="C3178" s="16">
        <f t="shared" si="1"/>
        <v>2463000</v>
      </c>
      <c r="D3178" s="16">
        <f t="shared" si="2"/>
        <v>2462352</v>
      </c>
      <c r="E3178" s="16">
        <f t="shared" si="3"/>
        <v>-3692880</v>
      </c>
      <c r="F3178" s="16">
        <f t="shared" si="4"/>
        <v>6156528</v>
      </c>
      <c r="G3178" s="16">
        <f t="shared" si="5"/>
        <v>-1901965.161</v>
      </c>
    </row>
    <row r="3179" ht="15.75" customHeight="1">
      <c r="A3179" s="15">
        <v>1570000.0</v>
      </c>
      <c r="B3179" s="16">
        <f t="shared" si="9"/>
        <v>648.5</v>
      </c>
      <c r="C3179" s="16">
        <f t="shared" si="1"/>
        <v>2468000</v>
      </c>
      <c r="D3179" s="16">
        <f t="shared" si="2"/>
        <v>2467351.5</v>
      </c>
      <c r="E3179" s="16">
        <f t="shared" si="3"/>
        <v>-3700378.75</v>
      </c>
      <c r="F3179" s="16">
        <f t="shared" si="4"/>
        <v>6169027.25</v>
      </c>
      <c r="G3179" s="16">
        <f t="shared" si="5"/>
        <v>-332565.1613</v>
      </c>
    </row>
    <row r="3180" ht="15.75" customHeight="1">
      <c r="A3180" s="15">
        <v>3100000.0</v>
      </c>
      <c r="B3180" s="16">
        <f t="shared" si="9"/>
        <v>648</v>
      </c>
      <c r="C3180" s="16">
        <f t="shared" si="1"/>
        <v>2473000</v>
      </c>
      <c r="D3180" s="16">
        <f t="shared" si="2"/>
        <v>2472352</v>
      </c>
      <c r="E3180" s="16">
        <f t="shared" si="3"/>
        <v>-3707880</v>
      </c>
      <c r="F3180" s="16">
        <f t="shared" si="4"/>
        <v>6181528</v>
      </c>
      <c r="G3180" s="16">
        <f t="shared" si="5"/>
        <v>1197434.839</v>
      </c>
    </row>
    <row r="3181" ht="15.75" customHeight="1">
      <c r="A3181" s="15">
        <v>1688000.0</v>
      </c>
      <c r="B3181" s="16">
        <f t="shared" si="9"/>
        <v>648</v>
      </c>
      <c r="C3181" s="16">
        <f t="shared" si="1"/>
        <v>2458000</v>
      </c>
      <c r="D3181" s="16">
        <f t="shared" si="2"/>
        <v>2457352</v>
      </c>
      <c r="E3181" s="16">
        <f t="shared" si="3"/>
        <v>-3685380</v>
      </c>
      <c r="F3181" s="16">
        <f t="shared" si="4"/>
        <v>6144028</v>
      </c>
      <c r="G3181" s="16">
        <f t="shared" si="5"/>
        <v>-214565.1613</v>
      </c>
    </row>
    <row r="3182" ht="15.75" customHeight="1">
      <c r="A3182" s="15">
        <v>880.0</v>
      </c>
      <c r="B3182" s="16">
        <f t="shared" si="9"/>
        <v>648</v>
      </c>
      <c r="C3182" s="16">
        <f t="shared" si="1"/>
        <v>2463000</v>
      </c>
      <c r="D3182" s="16">
        <f t="shared" si="2"/>
        <v>2462352</v>
      </c>
      <c r="E3182" s="16">
        <f t="shared" si="3"/>
        <v>-3692880</v>
      </c>
      <c r="F3182" s="16">
        <f t="shared" si="4"/>
        <v>6156528</v>
      </c>
      <c r="G3182" s="16">
        <f t="shared" si="5"/>
        <v>-1901685.161</v>
      </c>
    </row>
    <row r="3183" ht="15.75" customHeight="1">
      <c r="A3183" s="15">
        <v>1200000.0</v>
      </c>
      <c r="B3183" s="16">
        <f t="shared" si="9"/>
        <v>648</v>
      </c>
      <c r="C3183" s="16">
        <f t="shared" si="1"/>
        <v>2468000</v>
      </c>
      <c r="D3183" s="16">
        <f t="shared" si="2"/>
        <v>2467352</v>
      </c>
      <c r="E3183" s="16">
        <f t="shared" si="3"/>
        <v>-3700380</v>
      </c>
      <c r="F3183" s="16">
        <f t="shared" si="4"/>
        <v>6169028</v>
      </c>
      <c r="G3183" s="16">
        <f t="shared" si="5"/>
        <v>-702565.1613</v>
      </c>
    </row>
    <row r="3184" ht="15.75" customHeight="1">
      <c r="A3184" s="15">
        <v>2150000.0</v>
      </c>
      <c r="B3184" s="16">
        <f t="shared" si="9"/>
        <v>648</v>
      </c>
      <c r="C3184" s="16">
        <f t="shared" si="1"/>
        <v>2473000</v>
      </c>
      <c r="D3184" s="16">
        <f t="shared" si="2"/>
        <v>2472352</v>
      </c>
      <c r="E3184" s="16">
        <f t="shared" si="3"/>
        <v>-3707880</v>
      </c>
      <c r="F3184" s="16">
        <f t="shared" si="4"/>
        <v>6181528</v>
      </c>
      <c r="G3184" s="16">
        <f t="shared" si="5"/>
        <v>247434.8387</v>
      </c>
    </row>
    <row r="3185" ht="15.75" customHeight="1">
      <c r="A3185" s="15">
        <v>2150000.0</v>
      </c>
      <c r="B3185" s="16">
        <f t="shared" si="9"/>
        <v>648</v>
      </c>
      <c r="C3185" s="16">
        <f t="shared" si="1"/>
        <v>2474400</v>
      </c>
      <c r="D3185" s="16">
        <f t="shared" si="2"/>
        <v>2473752</v>
      </c>
      <c r="E3185" s="16">
        <f t="shared" si="3"/>
        <v>-3709980</v>
      </c>
      <c r="F3185" s="16">
        <f t="shared" si="4"/>
        <v>6185028</v>
      </c>
      <c r="G3185" s="16">
        <f t="shared" si="5"/>
        <v>247434.8387</v>
      </c>
    </row>
    <row r="3186" ht="15.75" customHeight="1">
      <c r="A3186" s="15">
        <v>2400000.0</v>
      </c>
      <c r="B3186" s="16">
        <f t="shared" si="9"/>
        <v>648</v>
      </c>
      <c r="C3186" s="16">
        <f t="shared" si="1"/>
        <v>2475800</v>
      </c>
      <c r="D3186" s="16">
        <f t="shared" si="2"/>
        <v>2475152</v>
      </c>
      <c r="E3186" s="16">
        <f t="shared" si="3"/>
        <v>-3712080</v>
      </c>
      <c r="F3186" s="16">
        <f t="shared" si="4"/>
        <v>6188528</v>
      </c>
      <c r="G3186" s="16">
        <f t="shared" si="5"/>
        <v>497434.8387</v>
      </c>
    </row>
    <row r="3187" ht="15.75" customHeight="1">
      <c r="A3187" s="15">
        <v>1650000.0</v>
      </c>
      <c r="B3187" s="16">
        <f t="shared" si="9"/>
        <v>648</v>
      </c>
      <c r="C3187" s="16">
        <f t="shared" si="1"/>
        <v>2477200</v>
      </c>
      <c r="D3187" s="16">
        <f t="shared" si="2"/>
        <v>2476552</v>
      </c>
      <c r="E3187" s="16">
        <f t="shared" si="3"/>
        <v>-3714180</v>
      </c>
      <c r="F3187" s="16">
        <f t="shared" si="4"/>
        <v>6192028</v>
      </c>
      <c r="G3187" s="16">
        <f t="shared" si="5"/>
        <v>-252565.1613</v>
      </c>
    </row>
    <row r="3188" ht="15.75" customHeight="1">
      <c r="A3188" s="15">
        <v>2650000.0</v>
      </c>
      <c r="B3188" s="16">
        <f t="shared" si="9"/>
        <v>648</v>
      </c>
      <c r="C3188" s="16">
        <f t="shared" si="1"/>
        <v>2478600</v>
      </c>
      <c r="D3188" s="16">
        <f t="shared" si="2"/>
        <v>2477952</v>
      </c>
      <c r="E3188" s="16">
        <f t="shared" si="3"/>
        <v>-3716280</v>
      </c>
      <c r="F3188" s="16">
        <f t="shared" si="4"/>
        <v>6195528</v>
      </c>
      <c r="G3188" s="16">
        <f t="shared" si="5"/>
        <v>747434.8387</v>
      </c>
    </row>
    <row r="3189" ht="15.75" customHeight="1">
      <c r="A3189" s="15">
        <v>2550000.0</v>
      </c>
      <c r="B3189" s="16">
        <f t="shared" si="9"/>
        <v>648</v>
      </c>
      <c r="C3189" s="16">
        <f t="shared" si="1"/>
        <v>2474400</v>
      </c>
      <c r="D3189" s="16">
        <f t="shared" si="2"/>
        <v>2473752</v>
      </c>
      <c r="E3189" s="16">
        <f t="shared" si="3"/>
        <v>-3709980</v>
      </c>
      <c r="F3189" s="16">
        <f t="shared" si="4"/>
        <v>6185028</v>
      </c>
      <c r="G3189" s="16">
        <f t="shared" si="5"/>
        <v>647434.8387</v>
      </c>
    </row>
    <row r="3190" ht="15.75" customHeight="1">
      <c r="A3190" s="15">
        <v>510.0</v>
      </c>
      <c r="B3190" s="16">
        <f t="shared" si="9"/>
        <v>648</v>
      </c>
      <c r="C3190" s="16">
        <f t="shared" si="1"/>
        <v>2463000</v>
      </c>
      <c r="D3190" s="16">
        <f t="shared" si="2"/>
        <v>2462352</v>
      </c>
      <c r="E3190" s="16">
        <f t="shared" si="3"/>
        <v>-3692880</v>
      </c>
      <c r="F3190" s="16">
        <f t="shared" si="4"/>
        <v>6156528</v>
      </c>
      <c r="G3190" s="16">
        <f t="shared" si="5"/>
        <v>-1902055.161</v>
      </c>
    </row>
    <row r="3191" ht="15.75" customHeight="1">
      <c r="A3191" s="15">
        <v>1120000.0</v>
      </c>
      <c r="B3191" s="16">
        <f t="shared" si="9"/>
        <v>648</v>
      </c>
      <c r="C3191" s="16">
        <f t="shared" si="1"/>
        <v>2468000</v>
      </c>
      <c r="D3191" s="16">
        <f t="shared" si="2"/>
        <v>2467352</v>
      </c>
      <c r="E3191" s="16">
        <f t="shared" si="3"/>
        <v>-3700380</v>
      </c>
      <c r="F3191" s="16">
        <f t="shared" si="4"/>
        <v>6169028</v>
      </c>
      <c r="G3191" s="16">
        <f t="shared" si="5"/>
        <v>-782565.1613</v>
      </c>
    </row>
    <row r="3192" ht="15.75" customHeight="1">
      <c r="A3192" s="15">
        <v>1250000.0</v>
      </c>
      <c r="B3192" s="16">
        <f t="shared" si="9"/>
        <v>648</v>
      </c>
      <c r="C3192" s="16">
        <f t="shared" si="1"/>
        <v>2473000</v>
      </c>
      <c r="D3192" s="16">
        <f t="shared" si="2"/>
        <v>2472352</v>
      </c>
      <c r="E3192" s="16">
        <f t="shared" si="3"/>
        <v>-3707880</v>
      </c>
      <c r="F3192" s="16">
        <f t="shared" si="4"/>
        <v>6181528</v>
      </c>
      <c r="G3192" s="16">
        <f t="shared" si="5"/>
        <v>-652565.1613</v>
      </c>
    </row>
    <row r="3193" ht="15.75" customHeight="1">
      <c r="A3193" s="15">
        <v>1700000.0</v>
      </c>
      <c r="B3193" s="16">
        <f t="shared" si="9"/>
        <v>648</v>
      </c>
      <c r="C3193" s="16">
        <f t="shared" si="1"/>
        <v>2474400</v>
      </c>
      <c r="D3193" s="16">
        <f t="shared" si="2"/>
        <v>2473752</v>
      </c>
      <c r="E3193" s="16">
        <f t="shared" si="3"/>
        <v>-3709980</v>
      </c>
      <c r="F3193" s="16">
        <f t="shared" si="4"/>
        <v>6185028</v>
      </c>
      <c r="G3193" s="16">
        <f t="shared" si="5"/>
        <v>-202565.1613</v>
      </c>
    </row>
    <row r="3194" ht="15.75" customHeight="1">
      <c r="A3194" s="15">
        <v>4500000.0</v>
      </c>
      <c r="B3194" s="16">
        <f t="shared" si="9"/>
        <v>648</v>
      </c>
      <c r="C3194" s="16">
        <f t="shared" si="1"/>
        <v>2475800</v>
      </c>
      <c r="D3194" s="16">
        <f t="shared" si="2"/>
        <v>2475152</v>
      </c>
      <c r="E3194" s="16">
        <f t="shared" si="3"/>
        <v>-3712080</v>
      </c>
      <c r="F3194" s="16">
        <f t="shared" si="4"/>
        <v>6188528</v>
      </c>
      <c r="G3194" s="16">
        <f t="shared" si="5"/>
        <v>2597434.839</v>
      </c>
    </row>
    <row r="3195" ht="15.75" customHeight="1">
      <c r="A3195" s="15">
        <v>2300000.0</v>
      </c>
      <c r="B3195" s="16">
        <f t="shared" si="9"/>
        <v>648</v>
      </c>
      <c r="C3195" s="16">
        <f t="shared" si="1"/>
        <v>2468000</v>
      </c>
      <c r="D3195" s="16">
        <f t="shared" si="2"/>
        <v>2467352</v>
      </c>
      <c r="E3195" s="16">
        <f t="shared" si="3"/>
        <v>-3700380</v>
      </c>
      <c r="F3195" s="16">
        <f t="shared" si="4"/>
        <v>6169028</v>
      </c>
      <c r="G3195" s="16">
        <f t="shared" si="5"/>
        <v>397434.8387</v>
      </c>
    </row>
    <row r="3196" ht="15.75" customHeight="1">
      <c r="A3196" s="15">
        <v>2450000.0</v>
      </c>
      <c r="B3196" s="16">
        <f t="shared" si="9"/>
        <v>648</v>
      </c>
      <c r="C3196" s="16">
        <f t="shared" si="1"/>
        <v>2473000</v>
      </c>
      <c r="D3196" s="16">
        <f t="shared" si="2"/>
        <v>2472352</v>
      </c>
      <c r="E3196" s="16">
        <f t="shared" si="3"/>
        <v>-3707880</v>
      </c>
      <c r="F3196" s="16">
        <f t="shared" si="4"/>
        <v>6181528</v>
      </c>
      <c r="G3196" s="16">
        <f t="shared" si="5"/>
        <v>547434.8387</v>
      </c>
    </row>
    <row r="3197" ht="15.75" customHeight="1">
      <c r="A3197" s="15">
        <v>1460000.0</v>
      </c>
      <c r="B3197" s="16">
        <f t="shared" si="9"/>
        <v>647.25</v>
      </c>
      <c r="C3197" s="16">
        <f t="shared" si="1"/>
        <v>2474400</v>
      </c>
      <c r="D3197" s="16">
        <f t="shared" si="2"/>
        <v>2473752.75</v>
      </c>
      <c r="E3197" s="16">
        <f t="shared" si="3"/>
        <v>-3709981.875</v>
      </c>
      <c r="F3197" s="16">
        <f t="shared" si="4"/>
        <v>6185029.125</v>
      </c>
      <c r="G3197" s="16">
        <f t="shared" si="5"/>
        <v>-442565.1613</v>
      </c>
    </row>
    <row r="3198" ht="15.75" customHeight="1">
      <c r="A3198" s="15">
        <v>2700000.0</v>
      </c>
      <c r="B3198" s="16">
        <f t="shared" si="9"/>
        <v>646.5</v>
      </c>
      <c r="C3198" s="16">
        <f t="shared" si="1"/>
        <v>2475800</v>
      </c>
      <c r="D3198" s="16">
        <f t="shared" si="2"/>
        <v>2475153.5</v>
      </c>
      <c r="E3198" s="16">
        <f t="shared" si="3"/>
        <v>-3712083.75</v>
      </c>
      <c r="F3198" s="16">
        <f t="shared" si="4"/>
        <v>6188530.25</v>
      </c>
      <c r="G3198" s="16">
        <f t="shared" si="5"/>
        <v>797434.8387</v>
      </c>
    </row>
    <row r="3199" ht="15.75" customHeight="1">
      <c r="A3199" s="15">
        <v>2300000.0</v>
      </c>
      <c r="B3199" s="16">
        <f t="shared" si="9"/>
        <v>645.75</v>
      </c>
      <c r="C3199" s="16">
        <f t="shared" si="1"/>
        <v>2468000</v>
      </c>
      <c r="D3199" s="16">
        <f t="shared" si="2"/>
        <v>2467354.25</v>
      </c>
      <c r="E3199" s="16">
        <f t="shared" si="3"/>
        <v>-3700385.625</v>
      </c>
      <c r="F3199" s="16">
        <f t="shared" si="4"/>
        <v>6169031.375</v>
      </c>
      <c r="G3199" s="16">
        <f t="shared" si="5"/>
        <v>397434.8387</v>
      </c>
    </row>
    <row r="3200" ht="15.75" customHeight="1">
      <c r="A3200" s="15">
        <v>2484000.0</v>
      </c>
      <c r="B3200" s="16">
        <f t="shared" si="9"/>
        <v>645</v>
      </c>
      <c r="C3200" s="16">
        <f t="shared" si="1"/>
        <v>2473000</v>
      </c>
      <c r="D3200" s="16">
        <f t="shared" si="2"/>
        <v>2472355</v>
      </c>
      <c r="E3200" s="16">
        <f t="shared" si="3"/>
        <v>-3707887.5</v>
      </c>
      <c r="F3200" s="16">
        <f t="shared" si="4"/>
        <v>6181532.5</v>
      </c>
      <c r="G3200" s="16">
        <f t="shared" si="5"/>
        <v>581434.8387</v>
      </c>
    </row>
    <row r="3201" ht="15.75" customHeight="1">
      <c r="A3201" s="15">
        <v>1980000.0</v>
      </c>
      <c r="B3201" s="16">
        <f t="shared" si="9"/>
        <v>645</v>
      </c>
      <c r="C3201" s="16">
        <f t="shared" si="1"/>
        <v>2458000</v>
      </c>
      <c r="D3201" s="16">
        <f t="shared" si="2"/>
        <v>2457355</v>
      </c>
      <c r="E3201" s="16">
        <f t="shared" si="3"/>
        <v>-3685387.5</v>
      </c>
      <c r="F3201" s="16">
        <f t="shared" si="4"/>
        <v>6144032.5</v>
      </c>
      <c r="G3201" s="16">
        <f t="shared" si="5"/>
        <v>77434.83866</v>
      </c>
    </row>
    <row r="3202" ht="15.75" customHeight="1">
      <c r="A3202" s="15">
        <v>310.0</v>
      </c>
      <c r="B3202" s="16">
        <f t="shared" si="9"/>
        <v>645</v>
      </c>
      <c r="C3202" s="16">
        <f t="shared" si="1"/>
        <v>2463000</v>
      </c>
      <c r="D3202" s="16">
        <f t="shared" si="2"/>
        <v>2462355</v>
      </c>
      <c r="E3202" s="16">
        <f t="shared" si="3"/>
        <v>-3692887.5</v>
      </c>
      <c r="F3202" s="16">
        <f t="shared" si="4"/>
        <v>6156532.5</v>
      </c>
      <c r="G3202" s="16">
        <f t="shared" si="5"/>
        <v>-1902255.161</v>
      </c>
    </row>
    <row r="3203" ht="15.75" customHeight="1">
      <c r="A3203" s="15">
        <v>2400000.0</v>
      </c>
      <c r="B3203" s="16">
        <f t="shared" si="9"/>
        <v>645.75</v>
      </c>
      <c r="C3203" s="16">
        <f t="shared" si="1"/>
        <v>2468000</v>
      </c>
      <c r="D3203" s="16">
        <f t="shared" si="2"/>
        <v>2467354.25</v>
      </c>
      <c r="E3203" s="16">
        <f t="shared" si="3"/>
        <v>-3700385.625</v>
      </c>
      <c r="F3203" s="16">
        <f t="shared" si="4"/>
        <v>6169031.375</v>
      </c>
      <c r="G3203" s="16">
        <f t="shared" si="5"/>
        <v>497434.8387</v>
      </c>
    </row>
    <row r="3204" ht="15.75" customHeight="1">
      <c r="A3204" s="15">
        <v>1150000.0</v>
      </c>
      <c r="B3204" s="16">
        <f t="shared" si="9"/>
        <v>645</v>
      </c>
      <c r="C3204" s="16">
        <f t="shared" si="1"/>
        <v>2473000</v>
      </c>
      <c r="D3204" s="16">
        <f t="shared" si="2"/>
        <v>2472355</v>
      </c>
      <c r="E3204" s="16">
        <f t="shared" si="3"/>
        <v>-3707887.5</v>
      </c>
      <c r="F3204" s="16">
        <f t="shared" si="4"/>
        <v>6181532.5</v>
      </c>
      <c r="G3204" s="16">
        <f t="shared" si="5"/>
        <v>-752565.1613</v>
      </c>
    </row>
    <row r="3205" ht="15.75" customHeight="1">
      <c r="A3205" s="15">
        <v>2350000.0</v>
      </c>
      <c r="B3205" s="16">
        <f t="shared" si="9"/>
        <v>645</v>
      </c>
      <c r="C3205" s="16">
        <f t="shared" si="1"/>
        <v>2474400</v>
      </c>
      <c r="D3205" s="16">
        <f t="shared" si="2"/>
        <v>2473755</v>
      </c>
      <c r="E3205" s="16">
        <f t="shared" si="3"/>
        <v>-3709987.5</v>
      </c>
      <c r="F3205" s="16">
        <f t="shared" si="4"/>
        <v>6185032.5</v>
      </c>
      <c r="G3205" s="16">
        <f t="shared" si="5"/>
        <v>447434.8387</v>
      </c>
    </row>
    <row r="3206" ht="15.75" customHeight="1">
      <c r="A3206" s="15">
        <v>2150000.0</v>
      </c>
      <c r="B3206" s="16">
        <f t="shared" si="9"/>
        <v>645</v>
      </c>
      <c r="C3206" s="16">
        <f t="shared" si="1"/>
        <v>2475800</v>
      </c>
      <c r="D3206" s="16">
        <f t="shared" si="2"/>
        <v>2475155</v>
      </c>
      <c r="E3206" s="16">
        <f t="shared" si="3"/>
        <v>-3712087.5</v>
      </c>
      <c r="F3206" s="16">
        <f t="shared" si="4"/>
        <v>6188532.5</v>
      </c>
      <c r="G3206" s="16">
        <f t="shared" si="5"/>
        <v>247434.8387</v>
      </c>
    </row>
    <row r="3207" ht="15.75" customHeight="1">
      <c r="A3207" s="15">
        <v>2150000.0</v>
      </c>
      <c r="B3207" s="16">
        <f t="shared" si="9"/>
        <v>645</v>
      </c>
      <c r="C3207" s="16">
        <f t="shared" si="1"/>
        <v>2477200</v>
      </c>
      <c r="D3207" s="16">
        <f t="shared" si="2"/>
        <v>2476555</v>
      </c>
      <c r="E3207" s="16">
        <f t="shared" si="3"/>
        <v>-3714187.5</v>
      </c>
      <c r="F3207" s="16">
        <f t="shared" si="4"/>
        <v>6192032.5</v>
      </c>
      <c r="G3207" s="16">
        <f t="shared" si="5"/>
        <v>247434.8387</v>
      </c>
    </row>
    <row r="3208" ht="15.75" customHeight="1">
      <c r="A3208" s="15">
        <v>2400000.0</v>
      </c>
      <c r="B3208" s="16">
        <f t="shared" si="9"/>
        <v>645</v>
      </c>
      <c r="C3208" s="16">
        <f t="shared" si="1"/>
        <v>2478600</v>
      </c>
      <c r="D3208" s="16">
        <f t="shared" si="2"/>
        <v>2477955</v>
      </c>
      <c r="E3208" s="16">
        <f t="shared" si="3"/>
        <v>-3716287.5</v>
      </c>
      <c r="F3208" s="16">
        <f t="shared" si="4"/>
        <v>6195532.5</v>
      </c>
      <c r="G3208" s="16">
        <f t="shared" si="5"/>
        <v>497434.8387</v>
      </c>
    </row>
    <row r="3209" ht="15.75" customHeight="1">
      <c r="A3209" s="15">
        <v>2400000.0</v>
      </c>
      <c r="B3209" s="16">
        <f t="shared" si="9"/>
        <v>643.75</v>
      </c>
      <c r="C3209" s="16">
        <f t="shared" si="1"/>
        <v>2478950</v>
      </c>
      <c r="D3209" s="16">
        <f t="shared" si="2"/>
        <v>2478306.25</v>
      </c>
      <c r="E3209" s="16">
        <f t="shared" si="3"/>
        <v>-3716815.625</v>
      </c>
      <c r="F3209" s="16">
        <f t="shared" si="4"/>
        <v>6196409.375</v>
      </c>
      <c r="G3209" s="16">
        <f t="shared" si="5"/>
        <v>497434.8387</v>
      </c>
    </row>
    <row r="3210" ht="15.75" customHeight="1">
      <c r="A3210" s="15">
        <v>1800000.0</v>
      </c>
      <c r="B3210" s="16">
        <f t="shared" si="9"/>
        <v>642.5</v>
      </c>
      <c r="C3210" s="16">
        <f t="shared" si="1"/>
        <v>2479300</v>
      </c>
      <c r="D3210" s="16">
        <f t="shared" si="2"/>
        <v>2478657.5</v>
      </c>
      <c r="E3210" s="16">
        <f t="shared" si="3"/>
        <v>-3717343.75</v>
      </c>
      <c r="F3210" s="16">
        <f t="shared" si="4"/>
        <v>6197286.25</v>
      </c>
      <c r="G3210" s="16">
        <f t="shared" si="5"/>
        <v>-102565.1613</v>
      </c>
    </row>
    <row r="3211" ht="15.75" customHeight="1">
      <c r="A3211" s="15">
        <v>1790000.0</v>
      </c>
      <c r="B3211" s="16">
        <f t="shared" si="9"/>
        <v>641.25</v>
      </c>
      <c r="C3211" s="16">
        <f t="shared" si="1"/>
        <v>2479650</v>
      </c>
      <c r="D3211" s="16">
        <f t="shared" si="2"/>
        <v>2479008.75</v>
      </c>
      <c r="E3211" s="16">
        <f t="shared" si="3"/>
        <v>-3717871.875</v>
      </c>
      <c r="F3211" s="16">
        <f t="shared" si="4"/>
        <v>6198163.125</v>
      </c>
      <c r="G3211" s="16">
        <f t="shared" si="5"/>
        <v>-112565.1613</v>
      </c>
    </row>
    <row r="3212" ht="15.75" customHeight="1">
      <c r="A3212" s="15">
        <v>2200000.0</v>
      </c>
      <c r="B3212" s="16">
        <f t="shared" si="9"/>
        <v>640</v>
      </c>
      <c r="C3212" s="16">
        <f t="shared" si="1"/>
        <v>2480000</v>
      </c>
      <c r="D3212" s="16">
        <f t="shared" si="2"/>
        <v>2479360</v>
      </c>
      <c r="E3212" s="16">
        <f t="shared" si="3"/>
        <v>-3718400</v>
      </c>
      <c r="F3212" s="16">
        <f t="shared" si="4"/>
        <v>6199040</v>
      </c>
      <c r="G3212" s="16">
        <f t="shared" si="5"/>
        <v>297434.8387</v>
      </c>
    </row>
    <row r="3213" ht="15.75" customHeight="1">
      <c r="A3213" s="15">
        <v>2300000.0</v>
      </c>
      <c r="B3213" s="16">
        <f t="shared" si="9"/>
        <v>640</v>
      </c>
      <c r="C3213" s="16">
        <f t="shared" si="1"/>
        <v>2480000</v>
      </c>
      <c r="D3213" s="16">
        <f t="shared" si="2"/>
        <v>2479360</v>
      </c>
      <c r="E3213" s="16">
        <f t="shared" si="3"/>
        <v>-3718400</v>
      </c>
      <c r="F3213" s="16">
        <f t="shared" si="4"/>
        <v>6199040</v>
      </c>
      <c r="G3213" s="16">
        <f t="shared" si="5"/>
        <v>397434.8387</v>
      </c>
    </row>
    <row r="3214" ht="15.75" customHeight="1">
      <c r="A3214" s="15">
        <v>1900000.0</v>
      </c>
      <c r="B3214" s="16">
        <f t="shared" si="9"/>
        <v>640</v>
      </c>
      <c r="C3214" s="16">
        <f t="shared" si="1"/>
        <v>2480000</v>
      </c>
      <c r="D3214" s="16">
        <f t="shared" si="2"/>
        <v>2479360</v>
      </c>
      <c r="E3214" s="16">
        <f t="shared" si="3"/>
        <v>-3718400</v>
      </c>
      <c r="F3214" s="16">
        <f t="shared" si="4"/>
        <v>6199040</v>
      </c>
      <c r="G3214" s="16">
        <f t="shared" si="5"/>
        <v>-2565.161336</v>
      </c>
    </row>
    <row r="3215" ht="15.75" customHeight="1">
      <c r="A3215" s="15">
        <v>2150000.0</v>
      </c>
      <c r="B3215" s="16">
        <f t="shared" si="9"/>
        <v>640</v>
      </c>
      <c r="C3215" s="16">
        <f t="shared" si="1"/>
        <v>2480000</v>
      </c>
      <c r="D3215" s="16">
        <f t="shared" si="2"/>
        <v>2479360</v>
      </c>
      <c r="E3215" s="16">
        <f t="shared" si="3"/>
        <v>-3718400</v>
      </c>
      <c r="F3215" s="16">
        <f t="shared" si="4"/>
        <v>6199040</v>
      </c>
      <c r="G3215" s="16">
        <f t="shared" si="5"/>
        <v>247434.8387</v>
      </c>
    </row>
    <row r="3216" ht="15.75" customHeight="1">
      <c r="A3216" s="15">
        <v>2850000.0</v>
      </c>
      <c r="B3216" s="16">
        <f t="shared" si="9"/>
        <v>640</v>
      </c>
      <c r="C3216" s="16">
        <f t="shared" si="1"/>
        <v>2480000</v>
      </c>
      <c r="D3216" s="16">
        <f t="shared" si="2"/>
        <v>2479360</v>
      </c>
      <c r="E3216" s="16">
        <f t="shared" si="3"/>
        <v>-3718400</v>
      </c>
      <c r="F3216" s="16">
        <f t="shared" si="4"/>
        <v>6199040</v>
      </c>
      <c r="G3216" s="16">
        <f t="shared" si="5"/>
        <v>947434.8387</v>
      </c>
    </row>
    <row r="3217" ht="15.75" customHeight="1">
      <c r="A3217" s="15">
        <v>1650000.0</v>
      </c>
      <c r="B3217" s="16">
        <f t="shared" si="9"/>
        <v>640</v>
      </c>
      <c r="C3217" s="16">
        <f t="shared" si="1"/>
        <v>2480000</v>
      </c>
      <c r="D3217" s="16">
        <f t="shared" si="2"/>
        <v>2479360</v>
      </c>
      <c r="E3217" s="16">
        <f t="shared" si="3"/>
        <v>-3718400</v>
      </c>
      <c r="F3217" s="16">
        <f t="shared" si="4"/>
        <v>6199040</v>
      </c>
      <c r="G3217" s="16">
        <f t="shared" si="5"/>
        <v>-252565.1613</v>
      </c>
    </row>
    <row r="3218" ht="15.75" customHeight="1">
      <c r="A3218" s="15">
        <v>1100000.0</v>
      </c>
      <c r="B3218" s="16">
        <f t="shared" si="9"/>
        <v>640</v>
      </c>
      <c r="C3218" s="16">
        <f t="shared" si="1"/>
        <v>2480000</v>
      </c>
      <c r="D3218" s="16">
        <f t="shared" si="2"/>
        <v>2479360</v>
      </c>
      <c r="E3218" s="16">
        <f t="shared" si="3"/>
        <v>-3718400</v>
      </c>
      <c r="F3218" s="16">
        <f t="shared" si="4"/>
        <v>6199040</v>
      </c>
      <c r="G3218" s="16">
        <f t="shared" si="5"/>
        <v>-802565.1613</v>
      </c>
    </row>
    <row r="3219" ht="15.75" customHeight="1">
      <c r="A3219" s="15">
        <v>1400000.0</v>
      </c>
      <c r="B3219" s="16">
        <f t="shared" si="9"/>
        <v>640</v>
      </c>
      <c r="C3219" s="16">
        <f t="shared" si="1"/>
        <v>2480000</v>
      </c>
      <c r="D3219" s="16">
        <f t="shared" si="2"/>
        <v>2479360</v>
      </c>
      <c r="E3219" s="16">
        <f t="shared" si="3"/>
        <v>-3718400</v>
      </c>
      <c r="F3219" s="16">
        <f t="shared" si="4"/>
        <v>6199040</v>
      </c>
      <c r="G3219" s="16">
        <f t="shared" si="5"/>
        <v>-502565.1613</v>
      </c>
    </row>
    <row r="3220" ht="15.75" customHeight="1">
      <c r="A3220" s="15">
        <v>3500000.0</v>
      </c>
      <c r="B3220" s="16">
        <f t="shared" si="9"/>
        <v>640</v>
      </c>
      <c r="C3220" s="16">
        <f t="shared" si="1"/>
        <v>2480000</v>
      </c>
      <c r="D3220" s="16">
        <f t="shared" si="2"/>
        <v>2479360</v>
      </c>
      <c r="E3220" s="16">
        <f t="shared" si="3"/>
        <v>-3718400</v>
      </c>
      <c r="F3220" s="16">
        <f t="shared" si="4"/>
        <v>6199040</v>
      </c>
      <c r="G3220" s="16">
        <f t="shared" si="5"/>
        <v>1597434.839</v>
      </c>
    </row>
    <row r="3221" ht="15.75" customHeight="1">
      <c r="A3221" s="15">
        <v>2950000.0</v>
      </c>
      <c r="B3221" s="16">
        <f t="shared" si="9"/>
        <v>639.5</v>
      </c>
      <c r="C3221" s="16">
        <f t="shared" si="1"/>
        <v>2480000</v>
      </c>
      <c r="D3221" s="16">
        <f t="shared" si="2"/>
        <v>2479360.5</v>
      </c>
      <c r="E3221" s="16">
        <f t="shared" si="3"/>
        <v>-3718401.25</v>
      </c>
      <c r="F3221" s="16">
        <f t="shared" si="4"/>
        <v>6199040.75</v>
      </c>
      <c r="G3221" s="16">
        <f t="shared" si="5"/>
        <v>1047434.839</v>
      </c>
    </row>
    <row r="3222" ht="15.75" customHeight="1">
      <c r="A3222" s="15">
        <v>1250000.0</v>
      </c>
      <c r="B3222" s="16">
        <f t="shared" si="9"/>
        <v>639</v>
      </c>
      <c r="C3222" s="16">
        <f t="shared" si="1"/>
        <v>2479300</v>
      </c>
      <c r="D3222" s="16">
        <f t="shared" si="2"/>
        <v>2478661</v>
      </c>
      <c r="E3222" s="16">
        <f t="shared" si="3"/>
        <v>-3717352.5</v>
      </c>
      <c r="F3222" s="16">
        <f t="shared" si="4"/>
        <v>6197291.5</v>
      </c>
      <c r="G3222" s="16">
        <f t="shared" si="5"/>
        <v>-652565.1613</v>
      </c>
    </row>
    <row r="3223" ht="15.75" customHeight="1">
      <c r="A3223" s="15">
        <v>1150000.0</v>
      </c>
      <c r="B3223" s="16">
        <f t="shared" si="9"/>
        <v>638.5</v>
      </c>
      <c r="C3223" s="16">
        <f t="shared" si="1"/>
        <v>2479650</v>
      </c>
      <c r="D3223" s="16">
        <f t="shared" si="2"/>
        <v>2479011.5</v>
      </c>
      <c r="E3223" s="16">
        <f t="shared" si="3"/>
        <v>-3717878.75</v>
      </c>
      <c r="F3223" s="16">
        <f t="shared" si="4"/>
        <v>6198167.25</v>
      </c>
      <c r="G3223" s="16">
        <f t="shared" si="5"/>
        <v>-752565.1613</v>
      </c>
    </row>
    <row r="3224" ht="15.75" customHeight="1">
      <c r="A3224" s="15">
        <v>2950000.0</v>
      </c>
      <c r="B3224" s="16">
        <f t="shared" si="9"/>
        <v>638</v>
      </c>
      <c r="C3224" s="16">
        <f t="shared" si="1"/>
        <v>2480000</v>
      </c>
      <c r="D3224" s="16">
        <f t="shared" si="2"/>
        <v>2479362</v>
      </c>
      <c r="E3224" s="16">
        <f t="shared" si="3"/>
        <v>-3718405</v>
      </c>
      <c r="F3224" s="16">
        <f t="shared" si="4"/>
        <v>6199043</v>
      </c>
      <c r="G3224" s="16">
        <f t="shared" si="5"/>
        <v>1047434.839</v>
      </c>
    </row>
    <row r="3225" ht="15.75" customHeight="1">
      <c r="A3225" s="15">
        <v>2500000.0</v>
      </c>
      <c r="B3225" s="16">
        <f t="shared" si="9"/>
        <v>637.25</v>
      </c>
      <c r="C3225" s="16">
        <f t="shared" si="1"/>
        <v>2478950</v>
      </c>
      <c r="D3225" s="16">
        <f t="shared" si="2"/>
        <v>2478312.75</v>
      </c>
      <c r="E3225" s="16">
        <f t="shared" si="3"/>
        <v>-3716831.875</v>
      </c>
      <c r="F3225" s="16">
        <f t="shared" si="4"/>
        <v>6196419.125</v>
      </c>
      <c r="G3225" s="16">
        <f t="shared" si="5"/>
        <v>597434.8387</v>
      </c>
    </row>
    <row r="3226" ht="15.75" customHeight="1">
      <c r="A3226" s="15">
        <v>3380000.0</v>
      </c>
      <c r="B3226" s="16">
        <f t="shared" si="9"/>
        <v>636.5</v>
      </c>
      <c r="C3226" s="16">
        <f t="shared" si="1"/>
        <v>2475800</v>
      </c>
      <c r="D3226" s="16">
        <f t="shared" si="2"/>
        <v>2475163.5</v>
      </c>
      <c r="E3226" s="16">
        <f t="shared" si="3"/>
        <v>-3712108.75</v>
      </c>
      <c r="F3226" s="16">
        <f t="shared" si="4"/>
        <v>6188545.25</v>
      </c>
      <c r="G3226" s="16">
        <f t="shared" si="5"/>
        <v>1477434.839</v>
      </c>
    </row>
    <row r="3227" ht="15.75" customHeight="1">
      <c r="A3227" s="15">
        <v>3360000.0</v>
      </c>
      <c r="B3227" s="16">
        <f t="shared" si="9"/>
        <v>635.75</v>
      </c>
      <c r="C3227" s="16">
        <f t="shared" si="1"/>
        <v>2468000</v>
      </c>
      <c r="D3227" s="16">
        <f t="shared" si="2"/>
        <v>2467364.25</v>
      </c>
      <c r="E3227" s="16">
        <f t="shared" si="3"/>
        <v>-3700410.625</v>
      </c>
      <c r="F3227" s="16">
        <f t="shared" si="4"/>
        <v>6169046.375</v>
      </c>
      <c r="G3227" s="16">
        <f t="shared" si="5"/>
        <v>1457434.839</v>
      </c>
    </row>
    <row r="3228" ht="15.75" customHeight="1">
      <c r="A3228" s="15">
        <v>1500000.0</v>
      </c>
      <c r="B3228" s="16">
        <f t="shared" si="9"/>
        <v>635</v>
      </c>
      <c r="C3228" s="16">
        <f t="shared" si="1"/>
        <v>2453000</v>
      </c>
      <c r="D3228" s="16">
        <f t="shared" si="2"/>
        <v>2452365</v>
      </c>
      <c r="E3228" s="16">
        <f t="shared" si="3"/>
        <v>-3677912.5</v>
      </c>
      <c r="F3228" s="16">
        <f t="shared" si="4"/>
        <v>6131547.5</v>
      </c>
      <c r="G3228" s="16">
        <f t="shared" si="5"/>
        <v>-402565.1613</v>
      </c>
    </row>
    <row r="3229" ht="15.75" customHeight="1">
      <c r="A3229" s="15">
        <v>2800000.0</v>
      </c>
      <c r="B3229" s="16">
        <f t="shared" si="9"/>
        <v>633.75</v>
      </c>
      <c r="C3229" s="16">
        <f t="shared" si="1"/>
        <v>2458000</v>
      </c>
      <c r="D3229" s="16">
        <f t="shared" si="2"/>
        <v>2457366.25</v>
      </c>
      <c r="E3229" s="16">
        <f t="shared" si="3"/>
        <v>-3685415.625</v>
      </c>
      <c r="F3229" s="16">
        <f t="shared" si="4"/>
        <v>6144049.375</v>
      </c>
      <c r="G3229" s="16">
        <f t="shared" si="5"/>
        <v>897434.8387</v>
      </c>
    </row>
    <row r="3230" ht="15.75" customHeight="1">
      <c r="A3230" s="15">
        <v>3230000.0</v>
      </c>
      <c r="B3230" s="16">
        <f t="shared" si="9"/>
        <v>632.5</v>
      </c>
      <c r="C3230" s="16">
        <f t="shared" si="1"/>
        <v>2451500</v>
      </c>
      <c r="D3230" s="16">
        <f t="shared" si="2"/>
        <v>2450867.5</v>
      </c>
      <c r="E3230" s="16">
        <f t="shared" si="3"/>
        <v>-3675668.75</v>
      </c>
      <c r="F3230" s="16">
        <f t="shared" si="4"/>
        <v>6127801.25</v>
      </c>
      <c r="G3230" s="16">
        <f t="shared" si="5"/>
        <v>1327434.839</v>
      </c>
    </row>
    <row r="3231" ht="15.75" customHeight="1">
      <c r="A3231" s="15">
        <v>4700000.0</v>
      </c>
      <c r="B3231" s="16">
        <f t="shared" si="9"/>
        <v>631.25</v>
      </c>
      <c r="C3231" s="16">
        <f t="shared" si="1"/>
        <v>2450000</v>
      </c>
      <c r="D3231" s="16">
        <f t="shared" si="2"/>
        <v>2449368.75</v>
      </c>
      <c r="E3231" s="16">
        <f t="shared" si="3"/>
        <v>-3673421.875</v>
      </c>
      <c r="F3231" s="16">
        <f t="shared" si="4"/>
        <v>6124053.125</v>
      </c>
      <c r="G3231" s="16">
        <f t="shared" si="5"/>
        <v>2797434.839</v>
      </c>
    </row>
    <row r="3232" ht="15.75" customHeight="1">
      <c r="A3232" s="15">
        <v>3300000.0</v>
      </c>
      <c r="B3232" s="16">
        <f t="shared" si="9"/>
        <v>630</v>
      </c>
      <c r="C3232" s="16">
        <f t="shared" si="1"/>
        <v>2450000</v>
      </c>
      <c r="D3232" s="16">
        <f t="shared" si="2"/>
        <v>2449370</v>
      </c>
      <c r="E3232" s="16">
        <f t="shared" si="3"/>
        <v>-3673425</v>
      </c>
      <c r="F3232" s="16">
        <f t="shared" si="4"/>
        <v>6124055</v>
      </c>
      <c r="G3232" s="16">
        <f t="shared" si="5"/>
        <v>1397434.839</v>
      </c>
    </row>
    <row r="3233" ht="15.75" customHeight="1">
      <c r="A3233" s="15">
        <v>1400000.0</v>
      </c>
      <c r="B3233" s="16">
        <f t="shared" si="9"/>
        <v>630</v>
      </c>
      <c r="C3233" s="16">
        <f t="shared" si="1"/>
        <v>2450000</v>
      </c>
      <c r="D3233" s="16">
        <f t="shared" si="2"/>
        <v>2449370</v>
      </c>
      <c r="E3233" s="16">
        <f t="shared" si="3"/>
        <v>-3673425</v>
      </c>
      <c r="F3233" s="16">
        <f t="shared" si="4"/>
        <v>6124055</v>
      </c>
      <c r="G3233" s="16">
        <f t="shared" si="5"/>
        <v>-502565.1613</v>
      </c>
    </row>
    <row r="3234" ht="15.75" customHeight="1">
      <c r="A3234" s="15">
        <v>1700000.0</v>
      </c>
      <c r="B3234" s="16">
        <f t="shared" si="9"/>
        <v>630</v>
      </c>
      <c r="C3234" s="16">
        <f t="shared" si="1"/>
        <v>2450000</v>
      </c>
      <c r="D3234" s="16">
        <f t="shared" si="2"/>
        <v>2449370</v>
      </c>
      <c r="E3234" s="16">
        <f t="shared" si="3"/>
        <v>-3673425</v>
      </c>
      <c r="F3234" s="16">
        <f t="shared" si="4"/>
        <v>6124055</v>
      </c>
      <c r="G3234" s="16">
        <f t="shared" si="5"/>
        <v>-202565.1613</v>
      </c>
    </row>
    <row r="3235" ht="15.75" customHeight="1">
      <c r="A3235" s="15">
        <v>3400000.0</v>
      </c>
      <c r="B3235" s="16">
        <f t="shared" si="9"/>
        <v>630</v>
      </c>
      <c r="C3235" s="16">
        <f t="shared" si="1"/>
        <v>2450000</v>
      </c>
      <c r="D3235" s="16">
        <f t="shared" si="2"/>
        <v>2449370</v>
      </c>
      <c r="E3235" s="16">
        <f t="shared" si="3"/>
        <v>-3673425</v>
      </c>
      <c r="F3235" s="16">
        <f t="shared" si="4"/>
        <v>6124055</v>
      </c>
      <c r="G3235" s="16">
        <f t="shared" si="5"/>
        <v>1497434.839</v>
      </c>
    </row>
    <row r="3236" ht="15.75" customHeight="1">
      <c r="A3236" s="15">
        <v>3500000.0</v>
      </c>
      <c r="B3236" s="16">
        <f t="shared" si="9"/>
        <v>630</v>
      </c>
      <c r="C3236" s="16">
        <f t="shared" si="1"/>
        <v>2450000</v>
      </c>
      <c r="D3236" s="16">
        <f t="shared" si="2"/>
        <v>2449370</v>
      </c>
      <c r="E3236" s="16">
        <f t="shared" si="3"/>
        <v>-3673425</v>
      </c>
      <c r="F3236" s="16">
        <f t="shared" si="4"/>
        <v>6124055</v>
      </c>
      <c r="G3236" s="16">
        <f t="shared" si="5"/>
        <v>1597434.839</v>
      </c>
    </row>
    <row r="3237" ht="15.75" customHeight="1">
      <c r="A3237" s="15">
        <v>1650000.0</v>
      </c>
      <c r="B3237" s="16">
        <f t="shared" si="9"/>
        <v>630</v>
      </c>
      <c r="C3237" s="16">
        <f t="shared" si="1"/>
        <v>2450000</v>
      </c>
      <c r="D3237" s="16">
        <f t="shared" si="2"/>
        <v>2449370</v>
      </c>
      <c r="E3237" s="16">
        <f t="shared" si="3"/>
        <v>-3673425</v>
      </c>
      <c r="F3237" s="16">
        <f t="shared" si="4"/>
        <v>6124055</v>
      </c>
      <c r="G3237" s="16">
        <f t="shared" si="5"/>
        <v>-252565.1613</v>
      </c>
    </row>
    <row r="3238" ht="15.75" customHeight="1">
      <c r="A3238" s="15">
        <v>2150000.0</v>
      </c>
      <c r="B3238" s="16">
        <f t="shared" si="9"/>
        <v>630</v>
      </c>
      <c r="C3238" s="16">
        <f t="shared" si="1"/>
        <v>2450000</v>
      </c>
      <c r="D3238" s="16">
        <f t="shared" si="2"/>
        <v>2449370</v>
      </c>
      <c r="E3238" s="16">
        <f t="shared" si="3"/>
        <v>-3673425</v>
      </c>
      <c r="F3238" s="16">
        <f t="shared" si="4"/>
        <v>6124055</v>
      </c>
      <c r="G3238" s="16">
        <f t="shared" si="5"/>
        <v>247434.8387</v>
      </c>
    </row>
    <row r="3239" ht="15.75" customHeight="1">
      <c r="A3239" s="15">
        <v>1650000.0</v>
      </c>
      <c r="B3239" s="16">
        <f t="shared" si="9"/>
        <v>630</v>
      </c>
      <c r="C3239" s="16">
        <f t="shared" si="1"/>
        <v>2450000</v>
      </c>
      <c r="D3239" s="16">
        <f t="shared" si="2"/>
        <v>2449370</v>
      </c>
      <c r="E3239" s="16">
        <f t="shared" si="3"/>
        <v>-3673425</v>
      </c>
      <c r="F3239" s="16">
        <f t="shared" si="4"/>
        <v>6124055</v>
      </c>
      <c r="G3239" s="16">
        <f t="shared" si="5"/>
        <v>-252565.1613</v>
      </c>
    </row>
    <row r="3240" ht="15.75" customHeight="1">
      <c r="A3240" s="15">
        <v>2800000.0</v>
      </c>
      <c r="B3240" s="16">
        <f t="shared" si="9"/>
        <v>630</v>
      </c>
      <c r="C3240" s="16">
        <f t="shared" si="1"/>
        <v>2450000</v>
      </c>
      <c r="D3240" s="16">
        <f t="shared" si="2"/>
        <v>2449370</v>
      </c>
      <c r="E3240" s="16">
        <f t="shared" si="3"/>
        <v>-3673425</v>
      </c>
      <c r="F3240" s="16">
        <f t="shared" si="4"/>
        <v>6124055</v>
      </c>
      <c r="G3240" s="16">
        <f t="shared" si="5"/>
        <v>897434.8387</v>
      </c>
    </row>
    <row r="3241" ht="15.75" customHeight="1">
      <c r="A3241" s="15">
        <v>3800000.0</v>
      </c>
      <c r="B3241" s="16">
        <f t="shared" si="9"/>
        <v>630</v>
      </c>
      <c r="C3241" s="16">
        <f t="shared" si="1"/>
        <v>2450000</v>
      </c>
      <c r="D3241" s="16">
        <f t="shared" si="2"/>
        <v>2449370</v>
      </c>
      <c r="E3241" s="16">
        <f t="shared" si="3"/>
        <v>-3673425</v>
      </c>
      <c r="F3241" s="16">
        <f t="shared" si="4"/>
        <v>6124055</v>
      </c>
      <c r="G3241" s="16">
        <f t="shared" si="5"/>
        <v>1897434.839</v>
      </c>
    </row>
    <row r="3242" ht="15.75" customHeight="1">
      <c r="A3242" s="15">
        <v>2900000.0</v>
      </c>
      <c r="B3242" s="16">
        <f t="shared" si="9"/>
        <v>630</v>
      </c>
      <c r="C3242" s="16">
        <f t="shared" si="1"/>
        <v>2438008</v>
      </c>
      <c r="D3242" s="16">
        <f t="shared" si="2"/>
        <v>2437378</v>
      </c>
      <c r="E3242" s="16">
        <f t="shared" si="3"/>
        <v>-3655437</v>
      </c>
      <c r="F3242" s="16">
        <f t="shared" si="4"/>
        <v>6094075</v>
      </c>
      <c r="G3242" s="16">
        <f t="shared" si="5"/>
        <v>997434.8387</v>
      </c>
    </row>
    <row r="3243" ht="15.75" customHeight="1">
      <c r="A3243" s="15">
        <v>2310000.0</v>
      </c>
      <c r="B3243" s="16">
        <f t="shared" si="9"/>
        <v>630</v>
      </c>
      <c r="C3243" s="16">
        <f t="shared" si="1"/>
        <v>2424512</v>
      </c>
      <c r="D3243" s="16">
        <f t="shared" si="2"/>
        <v>2423882</v>
      </c>
      <c r="E3243" s="16">
        <f t="shared" si="3"/>
        <v>-3635193</v>
      </c>
      <c r="F3243" s="16">
        <f t="shared" si="4"/>
        <v>6060335</v>
      </c>
      <c r="G3243" s="16">
        <f t="shared" si="5"/>
        <v>407434.8387</v>
      </c>
    </row>
    <row r="3244" ht="15.75" customHeight="1">
      <c r="A3244" s="15">
        <v>3000000.0</v>
      </c>
      <c r="B3244" s="16">
        <f t="shared" si="9"/>
        <v>630</v>
      </c>
      <c r="C3244" s="16">
        <f t="shared" si="1"/>
        <v>2426016</v>
      </c>
      <c r="D3244" s="16">
        <f t="shared" si="2"/>
        <v>2425386</v>
      </c>
      <c r="E3244" s="16">
        <f t="shared" si="3"/>
        <v>-3637449</v>
      </c>
      <c r="F3244" s="16">
        <f t="shared" si="4"/>
        <v>6064095</v>
      </c>
      <c r="G3244" s="16">
        <f t="shared" si="5"/>
        <v>1097434.839</v>
      </c>
    </row>
    <row r="3245" ht="15.75" customHeight="1">
      <c r="A3245" s="15">
        <v>2420000.0</v>
      </c>
      <c r="B3245" s="16">
        <f t="shared" si="9"/>
        <v>630</v>
      </c>
      <c r="C3245" s="16">
        <f t="shared" si="1"/>
        <v>2421504</v>
      </c>
      <c r="D3245" s="16">
        <f t="shared" si="2"/>
        <v>2420874</v>
      </c>
      <c r="E3245" s="16">
        <f t="shared" si="3"/>
        <v>-3630681</v>
      </c>
      <c r="F3245" s="16">
        <f t="shared" si="4"/>
        <v>6052815</v>
      </c>
      <c r="G3245" s="16">
        <f t="shared" si="5"/>
        <v>517434.8387</v>
      </c>
    </row>
    <row r="3246" ht="15.75" customHeight="1">
      <c r="A3246" s="15">
        <v>1300000.0</v>
      </c>
      <c r="B3246" s="16">
        <f t="shared" si="9"/>
        <v>630</v>
      </c>
      <c r="C3246" s="16">
        <f t="shared" si="1"/>
        <v>2420363</v>
      </c>
      <c r="D3246" s="16">
        <f t="shared" si="2"/>
        <v>2419733</v>
      </c>
      <c r="E3246" s="16">
        <f t="shared" si="3"/>
        <v>-3628969.5</v>
      </c>
      <c r="F3246" s="16">
        <f t="shared" si="4"/>
        <v>6049962.5</v>
      </c>
      <c r="G3246" s="16">
        <f t="shared" si="5"/>
        <v>-602565.1613</v>
      </c>
    </row>
    <row r="3247" ht="15.75" customHeight="1">
      <c r="A3247" s="15">
        <v>1180000.0</v>
      </c>
      <c r="B3247" s="16">
        <f t="shared" si="9"/>
        <v>630</v>
      </c>
      <c r="C3247" s="16">
        <f t="shared" si="1"/>
        <v>2423189.5</v>
      </c>
      <c r="D3247" s="16">
        <f t="shared" si="2"/>
        <v>2422559.5</v>
      </c>
      <c r="E3247" s="16">
        <f t="shared" si="3"/>
        <v>-3633209.25</v>
      </c>
      <c r="F3247" s="16">
        <f t="shared" si="4"/>
        <v>6057028.75</v>
      </c>
      <c r="G3247" s="16">
        <f t="shared" si="5"/>
        <v>-722565.1613</v>
      </c>
    </row>
    <row r="3248" ht="15.75" customHeight="1">
      <c r="A3248" s="15">
        <v>2520000.0</v>
      </c>
      <c r="B3248" s="16">
        <f t="shared" si="9"/>
        <v>630</v>
      </c>
      <c r="C3248" s="16">
        <f t="shared" si="1"/>
        <v>2426016</v>
      </c>
      <c r="D3248" s="16">
        <f t="shared" si="2"/>
        <v>2425386</v>
      </c>
      <c r="E3248" s="16">
        <f t="shared" si="3"/>
        <v>-3637449</v>
      </c>
      <c r="F3248" s="16">
        <f t="shared" si="4"/>
        <v>6064095</v>
      </c>
      <c r="G3248" s="16">
        <f t="shared" si="5"/>
        <v>617434.8387</v>
      </c>
    </row>
    <row r="3249" ht="15.75" customHeight="1">
      <c r="A3249" s="15">
        <v>830.0</v>
      </c>
      <c r="B3249" s="16">
        <f t="shared" si="9"/>
        <v>630</v>
      </c>
      <c r="C3249" s="16">
        <f t="shared" si="1"/>
        <v>2417536.5</v>
      </c>
      <c r="D3249" s="16">
        <f t="shared" si="2"/>
        <v>2416906.5</v>
      </c>
      <c r="E3249" s="16">
        <f t="shared" si="3"/>
        <v>-3624729.75</v>
      </c>
      <c r="F3249" s="16">
        <f t="shared" si="4"/>
        <v>6042896.25</v>
      </c>
      <c r="G3249" s="16">
        <f t="shared" si="5"/>
        <v>-1901735.161</v>
      </c>
    </row>
    <row r="3250" ht="15.75" customHeight="1">
      <c r="A3250" s="15">
        <v>458.0</v>
      </c>
      <c r="B3250" s="16">
        <f t="shared" si="9"/>
        <v>630</v>
      </c>
      <c r="C3250" s="16">
        <f t="shared" si="1"/>
        <v>2420363</v>
      </c>
      <c r="D3250" s="16">
        <f t="shared" si="2"/>
        <v>2419733</v>
      </c>
      <c r="E3250" s="16">
        <f t="shared" si="3"/>
        <v>-3628969.5</v>
      </c>
      <c r="F3250" s="16">
        <f t="shared" si="4"/>
        <v>6049962.5</v>
      </c>
      <c r="G3250" s="16">
        <f t="shared" si="5"/>
        <v>-1902107.161</v>
      </c>
    </row>
    <row r="3251" ht="15.75" customHeight="1">
      <c r="A3251" s="15">
        <v>1.25E7</v>
      </c>
      <c r="B3251" s="16">
        <f t="shared" si="9"/>
        <v>630</v>
      </c>
      <c r="C3251" s="16">
        <f t="shared" si="1"/>
        <v>2423189.5</v>
      </c>
      <c r="D3251" s="16">
        <f t="shared" si="2"/>
        <v>2422559.5</v>
      </c>
      <c r="E3251" s="16">
        <f t="shared" si="3"/>
        <v>-3633209.25</v>
      </c>
      <c r="F3251" s="16">
        <f t="shared" si="4"/>
        <v>6057028.75</v>
      </c>
      <c r="G3251" s="16">
        <f t="shared" si="5"/>
        <v>10597434.84</v>
      </c>
    </row>
    <row r="3252" ht="15.75" customHeight="1">
      <c r="A3252" s="15">
        <v>600.0</v>
      </c>
      <c r="B3252" s="16">
        <f t="shared" si="9"/>
        <v>630</v>
      </c>
      <c r="C3252" s="16">
        <f t="shared" si="1"/>
        <v>2414710</v>
      </c>
      <c r="D3252" s="16">
        <f t="shared" si="2"/>
        <v>2414080</v>
      </c>
      <c r="E3252" s="16">
        <f t="shared" si="3"/>
        <v>-3620490</v>
      </c>
      <c r="F3252" s="16">
        <f t="shared" si="4"/>
        <v>6035830</v>
      </c>
      <c r="G3252" s="16">
        <f t="shared" si="5"/>
        <v>-1901965.161</v>
      </c>
    </row>
    <row r="3253" ht="15.75" customHeight="1">
      <c r="A3253" s="15">
        <v>730.0</v>
      </c>
      <c r="B3253" s="16">
        <f t="shared" si="9"/>
        <v>630</v>
      </c>
      <c r="C3253" s="16">
        <f t="shared" si="1"/>
        <v>2417536.5</v>
      </c>
      <c r="D3253" s="16">
        <f t="shared" si="2"/>
        <v>2416906.5</v>
      </c>
      <c r="E3253" s="16">
        <f t="shared" si="3"/>
        <v>-3624729.75</v>
      </c>
      <c r="F3253" s="16">
        <f t="shared" si="4"/>
        <v>6042896.25</v>
      </c>
      <c r="G3253" s="16">
        <f t="shared" si="5"/>
        <v>-1901835.161</v>
      </c>
    </row>
    <row r="3254" ht="15.75" customHeight="1">
      <c r="A3254" s="15">
        <v>699.0</v>
      </c>
      <c r="B3254" s="16">
        <f t="shared" si="9"/>
        <v>630</v>
      </c>
      <c r="C3254" s="16">
        <f t="shared" si="1"/>
        <v>2420363</v>
      </c>
      <c r="D3254" s="16">
        <f t="shared" si="2"/>
        <v>2419733</v>
      </c>
      <c r="E3254" s="16">
        <f t="shared" si="3"/>
        <v>-3628969.5</v>
      </c>
      <c r="F3254" s="16">
        <f t="shared" si="4"/>
        <v>6049962.5</v>
      </c>
      <c r="G3254" s="16">
        <f t="shared" si="5"/>
        <v>-1901866.161</v>
      </c>
    </row>
    <row r="3255" ht="15.75" customHeight="1">
      <c r="A3255" s="15">
        <v>650.0</v>
      </c>
      <c r="B3255" s="16">
        <f t="shared" si="9"/>
        <v>630</v>
      </c>
      <c r="C3255" s="16">
        <f t="shared" si="1"/>
        <v>2423189.5</v>
      </c>
      <c r="D3255" s="16">
        <f t="shared" si="2"/>
        <v>2422559.5</v>
      </c>
      <c r="E3255" s="16">
        <f t="shared" si="3"/>
        <v>-3633209.25</v>
      </c>
      <c r="F3255" s="16">
        <f t="shared" si="4"/>
        <v>6057028.75</v>
      </c>
      <c r="G3255" s="16">
        <f t="shared" si="5"/>
        <v>-1901915.161</v>
      </c>
    </row>
    <row r="3256" ht="15.75" customHeight="1">
      <c r="A3256" s="15">
        <v>849.0</v>
      </c>
      <c r="B3256" s="16">
        <f t="shared" si="9"/>
        <v>630</v>
      </c>
      <c r="C3256" s="16">
        <f t="shared" si="1"/>
        <v>2426016</v>
      </c>
      <c r="D3256" s="16">
        <f t="shared" si="2"/>
        <v>2425386</v>
      </c>
      <c r="E3256" s="16">
        <f t="shared" si="3"/>
        <v>-3637449</v>
      </c>
      <c r="F3256" s="16">
        <f t="shared" si="4"/>
        <v>6064095</v>
      </c>
      <c r="G3256" s="16">
        <f t="shared" si="5"/>
        <v>-1901716.161</v>
      </c>
    </row>
    <row r="3257" ht="15.75" customHeight="1">
      <c r="A3257" s="15">
        <v>580.0</v>
      </c>
      <c r="B3257" s="16">
        <f t="shared" si="9"/>
        <v>630</v>
      </c>
      <c r="C3257" s="16">
        <f t="shared" si="1"/>
        <v>2432012</v>
      </c>
      <c r="D3257" s="16">
        <f t="shared" si="2"/>
        <v>2431382</v>
      </c>
      <c r="E3257" s="16">
        <f t="shared" si="3"/>
        <v>-3646443</v>
      </c>
      <c r="F3257" s="16">
        <f t="shared" si="4"/>
        <v>6079085</v>
      </c>
      <c r="G3257" s="16">
        <f t="shared" si="5"/>
        <v>-1901985.161</v>
      </c>
    </row>
    <row r="3258" ht="15.75" customHeight="1">
      <c r="A3258" s="15">
        <v>660.0</v>
      </c>
      <c r="B3258" s="16">
        <f t="shared" si="9"/>
        <v>630</v>
      </c>
      <c r="C3258" s="16">
        <f t="shared" si="1"/>
        <v>2438008</v>
      </c>
      <c r="D3258" s="16">
        <f t="shared" si="2"/>
        <v>2437378</v>
      </c>
      <c r="E3258" s="16">
        <f t="shared" si="3"/>
        <v>-3655437</v>
      </c>
      <c r="F3258" s="16">
        <f t="shared" si="4"/>
        <v>6094075</v>
      </c>
      <c r="G3258" s="16">
        <f t="shared" si="5"/>
        <v>-1901905.161</v>
      </c>
    </row>
    <row r="3259" ht="15.75" customHeight="1">
      <c r="A3259" s="15">
        <v>998.0</v>
      </c>
      <c r="B3259" s="16">
        <f t="shared" si="9"/>
        <v>630</v>
      </c>
      <c r="C3259" s="16">
        <f t="shared" si="1"/>
        <v>2444004</v>
      </c>
      <c r="D3259" s="16">
        <f t="shared" si="2"/>
        <v>2443374</v>
      </c>
      <c r="E3259" s="16">
        <f t="shared" si="3"/>
        <v>-3664431</v>
      </c>
      <c r="F3259" s="16">
        <f t="shared" si="4"/>
        <v>6109065</v>
      </c>
      <c r="G3259" s="16">
        <f t="shared" si="5"/>
        <v>-1901567.161</v>
      </c>
    </row>
    <row r="3260" ht="15.75" customHeight="1">
      <c r="A3260" s="15">
        <v>648.0</v>
      </c>
      <c r="B3260" s="16">
        <f t="shared" si="9"/>
        <v>630</v>
      </c>
      <c r="C3260" s="16">
        <f t="shared" si="1"/>
        <v>2450000</v>
      </c>
      <c r="D3260" s="16">
        <f t="shared" si="2"/>
        <v>2449370</v>
      </c>
      <c r="E3260" s="16">
        <f t="shared" si="3"/>
        <v>-3673425</v>
      </c>
      <c r="F3260" s="16">
        <f t="shared" si="4"/>
        <v>6124055</v>
      </c>
      <c r="G3260" s="16">
        <f t="shared" si="5"/>
        <v>-1901917.161</v>
      </c>
    </row>
    <row r="3261" ht="15.75" customHeight="1">
      <c r="A3261" s="15">
        <v>490.0</v>
      </c>
      <c r="B3261" s="16">
        <f t="shared" si="9"/>
        <v>630</v>
      </c>
      <c r="C3261" s="16">
        <f t="shared" si="1"/>
        <v>2450000</v>
      </c>
      <c r="D3261" s="16">
        <f t="shared" si="2"/>
        <v>2449370</v>
      </c>
      <c r="E3261" s="16">
        <f t="shared" si="3"/>
        <v>-3673425</v>
      </c>
      <c r="F3261" s="16">
        <f t="shared" si="4"/>
        <v>6124055</v>
      </c>
      <c r="G3261" s="16">
        <f t="shared" si="5"/>
        <v>-1902075.161</v>
      </c>
    </row>
    <row r="3262" ht="15.75" customHeight="1">
      <c r="A3262" s="15">
        <v>550.0</v>
      </c>
      <c r="B3262" s="16">
        <f t="shared" si="9"/>
        <v>630</v>
      </c>
      <c r="C3262" s="16">
        <f t="shared" si="1"/>
        <v>2450000</v>
      </c>
      <c r="D3262" s="16">
        <f t="shared" si="2"/>
        <v>2449370</v>
      </c>
      <c r="E3262" s="16">
        <f t="shared" si="3"/>
        <v>-3673425</v>
      </c>
      <c r="F3262" s="16">
        <f t="shared" si="4"/>
        <v>6124055</v>
      </c>
      <c r="G3262" s="16">
        <f t="shared" si="5"/>
        <v>-1902015.161</v>
      </c>
    </row>
    <row r="3263" ht="15.75" customHeight="1">
      <c r="A3263" s="15">
        <v>1230000.0</v>
      </c>
      <c r="B3263" s="16">
        <f t="shared" si="9"/>
        <v>630</v>
      </c>
      <c r="C3263" s="16">
        <f t="shared" si="1"/>
        <v>2450000</v>
      </c>
      <c r="D3263" s="16">
        <f t="shared" si="2"/>
        <v>2449370</v>
      </c>
      <c r="E3263" s="16">
        <f t="shared" si="3"/>
        <v>-3673425</v>
      </c>
      <c r="F3263" s="16">
        <f t="shared" si="4"/>
        <v>6124055</v>
      </c>
      <c r="G3263" s="16">
        <f t="shared" si="5"/>
        <v>-672565.1613</v>
      </c>
    </row>
    <row r="3264" ht="15.75" customHeight="1">
      <c r="A3264" s="15">
        <v>3500000.0</v>
      </c>
      <c r="B3264" s="16">
        <f t="shared" si="9"/>
        <v>630</v>
      </c>
      <c r="C3264" s="16">
        <f t="shared" si="1"/>
        <v>2450000</v>
      </c>
      <c r="D3264" s="16">
        <f t="shared" si="2"/>
        <v>2449370</v>
      </c>
      <c r="E3264" s="16">
        <f t="shared" si="3"/>
        <v>-3673425</v>
      </c>
      <c r="F3264" s="16">
        <f t="shared" si="4"/>
        <v>6124055</v>
      </c>
      <c r="G3264" s="16">
        <f t="shared" si="5"/>
        <v>1597434.839</v>
      </c>
    </row>
    <row r="3265" ht="15.75" customHeight="1">
      <c r="A3265" s="15">
        <v>450.0</v>
      </c>
      <c r="B3265" s="16">
        <f t="shared" si="9"/>
        <v>630</v>
      </c>
      <c r="C3265" s="16">
        <f t="shared" si="1"/>
        <v>2450000</v>
      </c>
      <c r="D3265" s="16">
        <f t="shared" si="2"/>
        <v>2449370</v>
      </c>
      <c r="E3265" s="16">
        <f t="shared" si="3"/>
        <v>-3673425</v>
      </c>
      <c r="F3265" s="16">
        <f t="shared" si="4"/>
        <v>6124055</v>
      </c>
      <c r="G3265" s="16">
        <f t="shared" si="5"/>
        <v>-1902115.161</v>
      </c>
    </row>
    <row r="3266" ht="15.75" customHeight="1">
      <c r="A3266" s="15">
        <v>430.0</v>
      </c>
      <c r="B3266" s="16">
        <f t="shared" si="9"/>
        <v>630</v>
      </c>
      <c r="C3266" s="16">
        <f t="shared" si="1"/>
        <v>2450000</v>
      </c>
      <c r="D3266" s="16">
        <f t="shared" si="2"/>
        <v>2449370</v>
      </c>
      <c r="E3266" s="16">
        <f t="shared" si="3"/>
        <v>-3673425</v>
      </c>
      <c r="F3266" s="16">
        <f t="shared" si="4"/>
        <v>6124055</v>
      </c>
      <c r="G3266" s="16">
        <f t="shared" si="5"/>
        <v>-1902135.161</v>
      </c>
    </row>
    <row r="3267" ht="15.75" customHeight="1">
      <c r="A3267" s="15">
        <v>3800000.0</v>
      </c>
      <c r="B3267" s="16">
        <f t="shared" si="9"/>
        <v>630</v>
      </c>
      <c r="C3267" s="16">
        <f t="shared" si="1"/>
        <v>2450000</v>
      </c>
      <c r="D3267" s="16">
        <f t="shared" si="2"/>
        <v>2449370</v>
      </c>
      <c r="E3267" s="16">
        <f t="shared" si="3"/>
        <v>-3673425</v>
      </c>
      <c r="F3267" s="16">
        <f t="shared" si="4"/>
        <v>6124055</v>
      </c>
      <c r="G3267" s="16">
        <f t="shared" si="5"/>
        <v>1897434.839</v>
      </c>
    </row>
    <row r="3268" ht="15.75" customHeight="1">
      <c r="A3268" s="15">
        <v>980.0</v>
      </c>
      <c r="B3268" s="16">
        <f t="shared" si="9"/>
        <v>630</v>
      </c>
      <c r="C3268" s="16">
        <f t="shared" si="1"/>
        <v>2450000</v>
      </c>
      <c r="D3268" s="16">
        <f t="shared" si="2"/>
        <v>2449370</v>
      </c>
      <c r="E3268" s="16">
        <f t="shared" si="3"/>
        <v>-3673425</v>
      </c>
      <c r="F3268" s="16">
        <f t="shared" si="4"/>
        <v>6124055</v>
      </c>
      <c r="G3268" s="16">
        <f t="shared" si="5"/>
        <v>-1901585.161</v>
      </c>
    </row>
    <row r="3269" ht="15.75" customHeight="1">
      <c r="A3269" s="15">
        <v>670.0</v>
      </c>
      <c r="B3269" s="16">
        <f t="shared" si="9"/>
        <v>630</v>
      </c>
      <c r="C3269" s="16">
        <f t="shared" si="1"/>
        <v>2450000</v>
      </c>
      <c r="D3269" s="16">
        <f t="shared" si="2"/>
        <v>2449370</v>
      </c>
      <c r="E3269" s="16">
        <f t="shared" si="3"/>
        <v>-3673425</v>
      </c>
      <c r="F3269" s="16">
        <f t="shared" si="4"/>
        <v>6124055</v>
      </c>
      <c r="G3269" s="16">
        <f t="shared" si="5"/>
        <v>-1901895.161</v>
      </c>
    </row>
    <row r="3270" ht="15.75" customHeight="1">
      <c r="A3270" s="15">
        <v>5800000.0</v>
      </c>
      <c r="B3270" s="16">
        <f t="shared" si="9"/>
        <v>630</v>
      </c>
      <c r="C3270" s="16">
        <f t="shared" si="1"/>
        <v>2450000</v>
      </c>
      <c r="D3270" s="16">
        <f t="shared" si="2"/>
        <v>2449370</v>
      </c>
      <c r="E3270" s="16">
        <f t="shared" si="3"/>
        <v>-3673425</v>
      </c>
      <c r="F3270" s="16">
        <f t="shared" si="4"/>
        <v>6124055</v>
      </c>
      <c r="G3270" s="16">
        <f t="shared" si="5"/>
        <v>3897434.839</v>
      </c>
    </row>
    <row r="3271" ht="15.75" customHeight="1">
      <c r="A3271" s="15">
        <v>898.0</v>
      </c>
      <c r="B3271" s="16">
        <f t="shared" si="9"/>
        <v>630</v>
      </c>
      <c r="C3271" s="16">
        <f t="shared" si="1"/>
        <v>2444004</v>
      </c>
      <c r="D3271" s="16">
        <f t="shared" si="2"/>
        <v>2443374</v>
      </c>
      <c r="E3271" s="16">
        <f t="shared" si="3"/>
        <v>-3664431</v>
      </c>
      <c r="F3271" s="16">
        <f t="shared" si="4"/>
        <v>6109065</v>
      </c>
      <c r="G3271" s="16">
        <f t="shared" si="5"/>
        <v>-1901667.161</v>
      </c>
    </row>
    <row r="3272" ht="15.75" customHeight="1">
      <c r="A3272" s="15">
        <v>2200000.0</v>
      </c>
      <c r="B3272" s="16">
        <f t="shared" si="9"/>
        <v>630</v>
      </c>
      <c r="C3272" s="16">
        <f t="shared" si="1"/>
        <v>2450000</v>
      </c>
      <c r="D3272" s="16">
        <f t="shared" si="2"/>
        <v>2449370</v>
      </c>
      <c r="E3272" s="16">
        <f t="shared" si="3"/>
        <v>-3673425</v>
      </c>
      <c r="F3272" s="16">
        <f t="shared" si="4"/>
        <v>6124055</v>
      </c>
      <c r="G3272" s="16">
        <f t="shared" si="5"/>
        <v>297434.8387</v>
      </c>
    </row>
    <row r="3273" ht="15.75" customHeight="1">
      <c r="A3273" s="15">
        <v>2600000.0</v>
      </c>
      <c r="B3273" s="16">
        <f t="shared" si="9"/>
        <v>630</v>
      </c>
      <c r="C3273" s="16">
        <f t="shared" si="1"/>
        <v>2450000</v>
      </c>
      <c r="D3273" s="16">
        <f t="shared" si="2"/>
        <v>2449370</v>
      </c>
      <c r="E3273" s="16">
        <f t="shared" si="3"/>
        <v>-3673425</v>
      </c>
      <c r="F3273" s="16">
        <f t="shared" si="4"/>
        <v>6124055</v>
      </c>
      <c r="G3273" s="16">
        <f t="shared" si="5"/>
        <v>697434.8387</v>
      </c>
    </row>
    <row r="3274" ht="15.75" customHeight="1">
      <c r="A3274" s="15">
        <v>699.0</v>
      </c>
      <c r="B3274" s="16">
        <f t="shared" si="9"/>
        <v>630</v>
      </c>
      <c r="C3274" s="16">
        <f t="shared" si="1"/>
        <v>2438008</v>
      </c>
      <c r="D3274" s="16">
        <f t="shared" si="2"/>
        <v>2437378</v>
      </c>
      <c r="E3274" s="16">
        <f t="shared" si="3"/>
        <v>-3655437</v>
      </c>
      <c r="F3274" s="16">
        <f t="shared" si="4"/>
        <v>6094075</v>
      </c>
      <c r="G3274" s="16">
        <f t="shared" si="5"/>
        <v>-1901866.161</v>
      </c>
    </row>
    <row r="3275" ht="15.75" customHeight="1">
      <c r="A3275" s="15">
        <v>598.0</v>
      </c>
      <c r="B3275" s="16">
        <f t="shared" si="9"/>
        <v>630</v>
      </c>
      <c r="C3275" s="16">
        <f t="shared" si="1"/>
        <v>2444004</v>
      </c>
      <c r="D3275" s="16">
        <f t="shared" si="2"/>
        <v>2443374</v>
      </c>
      <c r="E3275" s="16">
        <f t="shared" si="3"/>
        <v>-3664431</v>
      </c>
      <c r="F3275" s="16">
        <f t="shared" si="4"/>
        <v>6109065</v>
      </c>
      <c r="G3275" s="16">
        <f t="shared" si="5"/>
        <v>-1901967.161</v>
      </c>
    </row>
    <row r="3276" ht="15.75" customHeight="1">
      <c r="A3276" s="15">
        <v>768.0</v>
      </c>
      <c r="B3276" s="16">
        <f t="shared" si="9"/>
        <v>630</v>
      </c>
      <c r="C3276" s="16">
        <f t="shared" si="1"/>
        <v>2450000</v>
      </c>
      <c r="D3276" s="16">
        <f t="shared" si="2"/>
        <v>2449370</v>
      </c>
      <c r="E3276" s="16">
        <f t="shared" si="3"/>
        <v>-3673425</v>
      </c>
      <c r="F3276" s="16">
        <f t="shared" si="4"/>
        <v>6124055</v>
      </c>
      <c r="G3276" s="16">
        <f t="shared" si="5"/>
        <v>-1901797.161</v>
      </c>
    </row>
    <row r="3277" ht="15.75" customHeight="1">
      <c r="A3277" s="15">
        <v>510.0</v>
      </c>
      <c r="B3277" s="16">
        <f t="shared" si="9"/>
        <v>630</v>
      </c>
      <c r="C3277" s="16">
        <f t="shared" si="1"/>
        <v>2450000</v>
      </c>
      <c r="D3277" s="16">
        <f t="shared" si="2"/>
        <v>2449370</v>
      </c>
      <c r="E3277" s="16">
        <f t="shared" si="3"/>
        <v>-3673425</v>
      </c>
      <c r="F3277" s="16">
        <f t="shared" si="4"/>
        <v>6124055</v>
      </c>
      <c r="G3277" s="16">
        <f t="shared" si="5"/>
        <v>-1902055.161</v>
      </c>
    </row>
    <row r="3278" ht="15.75" customHeight="1">
      <c r="A3278" s="15">
        <v>2800000.0</v>
      </c>
      <c r="B3278" s="16">
        <f t="shared" si="9"/>
        <v>630</v>
      </c>
      <c r="C3278" s="16">
        <f t="shared" si="1"/>
        <v>2450000</v>
      </c>
      <c r="D3278" s="16">
        <f t="shared" si="2"/>
        <v>2449370</v>
      </c>
      <c r="E3278" s="16">
        <f t="shared" si="3"/>
        <v>-3673425</v>
      </c>
      <c r="F3278" s="16">
        <f t="shared" si="4"/>
        <v>6124055</v>
      </c>
      <c r="G3278" s="16">
        <f t="shared" si="5"/>
        <v>897434.8387</v>
      </c>
    </row>
    <row r="3279" ht="15.75" customHeight="1">
      <c r="A3279" s="15">
        <v>1690000.0</v>
      </c>
      <c r="B3279" s="16">
        <f t="shared" si="9"/>
        <v>630</v>
      </c>
      <c r="C3279" s="16">
        <f t="shared" si="1"/>
        <v>2444004</v>
      </c>
      <c r="D3279" s="16">
        <f t="shared" si="2"/>
        <v>2443374</v>
      </c>
      <c r="E3279" s="16">
        <f t="shared" si="3"/>
        <v>-3664431</v>
      </c>
      <c r="F3279" s="16">
        <f t="shared" si="4"/>
        <v>6109065</v>
      </c>
      <c r="G3279" s="16">
        <f t="shared" si="5"/>
        <v>-212565.1613</v>
      </c>
    </row>
    <row r="3280" ht="15.75" customHeight="1">
      <c r="A3280" s="15">
        <v>1630000.0</v>
      </c>
      <c r="B3280" s="16">
        <f t="shared" si="9"/>
        <v>630</v>
      </c>
      <c r="C3280" s="16">
        <f t="shared" si="1"/>
        <v>2450000</v>
      </c>
      <c r="D3280" s="16">
        <f t="shared" si="2"/>
        <v>2449370</v>
      </c>
      <c r="E3280" s="16">
        <f t="shared" si="3"/>
        <v>-3673425</v>
      </c>
      <c r="F3280" s="16">
        <f t="shared" si="4"/>
        <v>6124055</v>
      </c>
      <c r="G3280" s="16">
        <f t="shared" si="5"/>
        <v>-272565.1613</v>
      </c>
    </row>
    <row r="3281" ht="15.75" customHeight="1">
      <c r="A3281" s="15">
        <v>540.0</v>
      </c>
      <c r="B3281" s="16">
        <f t="shared" si="9"/>
        <v>630</v>
      </c>
      <c r="C3281" s="16">
        <f t="shared" si="1"/>
        <v>2450000</v>
      </c>
      <c r="D3281" s="16">
        <f t="shared" si="2"/>
        <v>2449370</v>
      </c>
      <c r="E3281" s="16">
        <f t="shared" si="3"/>
        <v>-3673425</v>
      </c>
      <c r="F3281" s="16">
        <f t="shared" si="4"/>
        <v>6124055</v>
      </c>
      <c r="G3281" s="16">
        <f t="shared" si="5"/>
        <v>-1902025.161</v>
      </c>
    </row>
    <row r="3282" ht="15.75" customHeight="1">
      <c r="A3282" s="15">
        <v>646701.0</v>
      </c>
      <c r="B3282" s="16">
        <f t="shared" si="9"/>
        <v>630</v>
      </c>
      <c r="C3282" s="16">
        <f t="shared" si="1"/>
        <v>2450000</v>
      </c>
      <c r="D3282" s="16">
        <f t="shared" si="2"/>
        <v>2449370</v>
      </c>
      <c r="E3282" s="16">
        <f t="shared" si="3"/>
        <v>-3673425</v>
      </c>
      <c r="F3282" s="16">
        <f t="shared" si="4"/>
        <v>6124055</v>
      </c>
      <c r="G3282" s="16">
        <f t="shared" si="5"/>
        <v>-1255864.161</v>
      </c>
    </row>
    <row r="3283" ht="15.75" customHeight="1">
      <c r="A3283" s="15">
        <v>630.0</v>
      </c>
      <c r="B3283" s="16">
        <f t="shared" si="9"/>
        <v>630</v>
      </c>
      <c r="C3283" s="16">
        <f t="shared" si="1"/>
        <v>2450000</v>
      </c>
      <c r="D3283" s="16">
        <f t="shared" si="2"/>
        <v>2449370</v>
      </c>
      <c r="E3283" s="16">
        <f t="shared" si="3"/>
        <v>-3673425</v>
      </c>
      <c r="F3283" s="16">
        <f t="shared" si="4"/>
        <v>6124055</v>
      </c>
      <c r="G3283" s="16">
        <f t="shared" si="5"/>
        <v>-1901935.161</v>
      </c>
    </row>
    <row r="3284" ht="15.75" customHeight="1">
      <c r="A3284" s="15">
        <v>499.0</v>
      </c>
      <c r="B3284" s="16">
        <f t="shared" si="9"/>
        <v>630</v>
      </c>
      <c r="C3284" s="16">
        <f t="shared" si="1"/>
        <v>2450000</v>
      </c>
      <c r="D3284" s="16">
        <f t="shared" si="2"/>
        <v>2449370</v>
      </c>
      <c r="E3284" s="16">
        <f t="shared" si="3"/>
        <v>-3673425</v>
      </c>
      <c r="F3284" s="16">
        <f t="shared" si="4"/>
        <v>6124055</v>
      </c>
      <c r="G3284" s="16">
        <f t="shared" si="5"/>
        <v>-1902066.161</v>
      </c>
    </row>
    <row r="3285" ht="15.75" customHeight="1">
      <c r="A3285" s="15">
        <v>630.0</v>
      </c>
      <c r="B3285" s="16">
        <f t="shared" si="9"/>
        <v>630</v>
      </c>
      <c r="C3285" s="16">
        <f t="shared" si="1"/>
        <v>2450000</v>
      </c>
      <c r="D3285" s="16">
        <f t="shared" si="2"/>
        <v>2449370</v>
      </c>
      <c r="E3285" s="16">
        <f t="shared" si="3"/>
        <v>-3673425</v>
      </c>
      <c r="F3285" s="16">
        <f t="shared" si="4"/>
        <v>6124055</v>
      </c>
      <c r="G3285" s="16">
        <f t="shared" si="5"/>
        <v>-1901935.161</v>
      </c>
    </row>
    <row r="3286" ht="15.75" customHeight="1">
      <c r="A3286" s="15">
        <v>880.0</v>
      </c>
      <c r="B3286" s="16">
        <f t="shared" si="9"/>
        <v>630</v>
      </c>
      <c r="C3286" s="16">
        <f t="shared" si="1"/>
        <v>2450000</v>
      </c>
      <c r="D3286" s="16">
        <f t="shared" si="2"/>
        <v>2449370</v>
      </c>
      <c r="E3286" s="16">
        <f t="shared" si="3"/>
        <v>-3673425</v>
      </c>
      <c r="F3286" s="16">
        <f t="shared" si="4"/>
        <v>6124055</v>
      </c>
      <c r="G3286" s="16">
        <f t="shared" si="5"/>
        <v>-1901685.161</v>
      </c>
    </row>
    <row r="3287" ht="15.75" customHeight="1">
      <c r="A3287" s="15">
        <v>359999.0</v>
      </c>
      <c r="B3287" s="16">
        <f t="shared" si="9"/>
        <v>630</v>
      </c>
      <c r="C3287" s="16">
        <f t="shared" si="1"/>
        <v>2450000</v>
      </c>
      <c r="D3287" s="16">
        <f t="shared" si="2"/>
        <v>2449370</v>
      </c>
      <c r="E3287" s="16">
        <f t="shared" si="3"/>
        <v>-3673425</v>
      </c>
      <c r="F3287" s="16">
        <f t="shared" si="4"/>
        <v>6124055</v>
      </c>
      <c r="G3287" s="16">
        <f t="shared" si="5"/>
        <v>-1542566.161</v>
      </c>
    </row>
    <row r="3288" ht="15.75" customHeight="1">
      <c r="A3288" s="15">
        <v>5850000.0</v>
      </c>
      <c r="B3288" s="16">
        <f t="shared" si="9"/>
        <v>630</v>
      </c>
      <c r="C3288" s="16">
        <f t="shared" si="1"/>
        <v>2450000</v>
      </c>
      <c r="D3288" s="16">
        <f t="shared" si="2"/>
        <v>2449370</v>
      </c>
      <c r="E3288" s="16">
        <f t="shared" si="3"/>
        <v>-3673425</v>
      </c>
      <c r="F3288" s="16">
        <f t="shared" si="4"/>
        <v>6124055</v>
      </c>
      <c r="G3288" s="16">
        <f t="shared" si="5"/>
        <v>3947434.839</v>
      </c>
    </row>
    <row r="3289" ht="15.75" customHeight="1">
      <c r="A3289" s="15">
        <v>1550000.0</v>
      </c>
      <c r="B3289" s="16">
        <f t="shared" si="9"/>
        <v>630</v>
      </c>
      <c r="C3289" s="16">
        <f t="shared" si="1"/>
        <v>2450000</v>
      </c>
      <c r="D3289" s="16">
        <f t="shared" si="2"/>
        <v>2449370</v>
      </c>
      <c r="E3289" s="16">
        <f t="shared" si="3"/>
        <v>-3673425</v>
      </c>
      <c r="F3289" s="16">
        <f t="shared" si="4"/>
        <v>6124055</v>
      </c>
      <c r="G3289" s="16">
        <f t="shared" si="5"/>
        <v>-352565.1613</v>
      </c>
    </row>
    <row r="3290" ht="15.75" customHeight="1">
      <c r="A3290" s="15">
        <v>1920000.0</v>
      </c>
      <c r="B3290" s="16">
        <f t="shared" si="9"/>
        <v>630</v>
      </c>
      <c r="C3290" s="16">
        <f t="shared" si="1"/>
        <v>2450000</v>
      </c>
      <c r="D3290" s="16">
        <f t="shared" si="2"/>
        <v>2449370</v>
      </c>
      <c r="E3290" s="16">
        <f t="shared" si="3"/>
        <v>-3673425</v>
      </c>
      <c r="F3290" s="16">
        <f t="shared" si="4"/>
        <v>6124055</v>
      </c>
      <c r="G3290" s="16">
        <f t="shared" si="5"/>
        <v>17434.83866</v>
      </c>
    </row>
    <row r="3291" ht="15.75" customHeight="1">
      <c r="A3291" s="15">
        <v>350.0</v>
      </c>
      <c r="B3291" s="16">
        <f t="shared" si="9"/>
        <v>630</v>
      </c>
      <c r="C3291" s="16">
        <f t="shared" si="1"/>
        <v>2450000</v>
      </c>
      <c r="D3291" s="16">
        <f t="shared" si="2"/>
        <v>2449370</v>
      </c>
      <c r="E3291" s="16">
        <f t="shared" si="3"/>
        <v>-3673425</v>
      </c>
      <c r="F3291" s="16">
        <f t="shared" si="4"/>
        <v>6124055</v>
      </c>
      <c r="G3291" s="16">
        <f t="shared" si="5"/>
        <v>-1902215.161</v>
      </c>
    </row>
    <row r="3292" ht="15.75" customHeight="1">
      <c r="A3292" s="15">
        <v>3.1314631E7</v>
      </c>
      <c r="B3292" s="16">
        <f t="shared" si="9"/>
        <v>630</v>
      </c>
      <c r="C3292" s="16">
        <f t="shared" si="1"/>
        <v>2450000</v>
      </c>
      <c r="D3292" s="16">
        <f t="shared" si="2"/>
        <v>2449370</v>
      </c>
      <c r="E3292" s="16">
        <f t="shared" si="3"/>
        <v>-3673425</v>
      </c>
      <c r="F3292" s="16">
        <f t="shared" si="4"/>
        <v>6124055</v>
      </c>
      <c r="G3292" s="16">
        <f t="shared" si="5"/>
        <v>29412065.84</v>
      </c>
    </row>
    <row r="3293" ht="15.75" customHeight="1">
      <c r="A3293" s="15">
        <v>2050000.0</v>
      </c>
      <c r="B3293" s="16">
        <f t="shared" si="9"/>
        <v>630</v>
      </c>
      <c r="C3293" s="16">
        <f t="shared" si="1"/>
        <v>2450000</v>
      </c>
      <c r="D3293" s="16">
        <f t="shared" si="2"/>
        <v>2449370</v>
      </c>
      <c r="E3293" s="16">
        <f t="shared" si="3"/>
        <v>-3673425</v>
      </c>
      <c r="F3293" s="16">
        <f t="shared" si="4"/>
        <v>6124055</v>
      </c>
      <c r="G3293" s="16">
        <f t="shared" si="5"/>
        <v>147434.8387</v>
      </c>
    </row>
    <row r="3294" ht="15.75" customHeight="1">
      <c r="A3294" s="15">
        <v>1400000.0</v>
      </c>
      <c r="B3294" s="16">
        <f t="shared" si="9"/>
        <v>630</v>
      </c>
      <c r="C3294" s="16">
        <f t="shared" si="1"/>
        <v>2450000</v>
      </c>
      <c r="D3294" s="16">
        <f t="shared" si="2"/>
        <v>2449370</v>
      </c>
      <c r="E3294" s="16">
        <f t="shared" si="3"/>
        <v>-3673425</v>
      </c>
      <c r="F3294" s="16">
        <f t="shared" si="4"/>
        <v>6124055</v>
      </c>
      <c r="G3294" s="16">
        <f t="shared" si="5"/>
        <v>-502565.1613</v>
      </c>
    </row>
    <row r="3295" ht="15.75" customHeight="1">
      <c r="A3295" s="15">
        <v>340.0</v>
      </c>
      <c r="B3295" s="16">
        <f t="shared" si="9"/>
        <v>630</v>
      </c>
      <c r="C3295" s="16">
        <f t="shared" si="1"/>
        <v>2450000</v>
      </c>
      <c r="D3295" s="16">
        <f t="shared" si="2"/>
        <v>2449370</v>
      </c>
      <c r="E3295" s="16">
        <f t="shared" si="3"/>
        <v>-3673425</v>
      </c>
      <c r="F3295" s="16">
        <f t="shared" si="4"/>
        <v>6124055</v>
      </c>
      <c r="G3295" s="16">
        <f t="shared" si="5"/>
        <v>-1902225.161</v>
      </c>
    </row>
    <row r="3296" ht="15.75" customHeight="1">
      <c r="A3296" s="15">
        <v>610.0</v>
      </c>
      <c r="B3296" s="16">
        <f t="shared" si="9"/>
        <v>630</v>
      </c>
      <c r="C3296" s="16">
        <f t="shared" si="1"/>
        <v>2450000</v>
      </c>
      <c r="D3296" s="16">
        <f t="shared" si="2"/>
        <v>2449370</v>
      </c>
      <c r="E3296" s="16">
        <f t="shared" si="3"/>
        <v>-3673425</v>
      </c>
      <c r="F3296" s="16">
        <f t="shared" si="4"/>
        <v>6124055</v>
      </c>
      <c r="G3296" s="16">
        <f t="shared" si="5"/>
        <v>-1901955.161</v>
      </c>
    </row>
    <row r="3297" ht="15.75" customHeight="1">
      <c r="A3297" s="15">
        <v>905.0</v>
      </c>
      <c r="B3297" s="16">
        <f t="shared" si="9"/>
        <v>630</v>
      </c>
      <c r="C3297" s="16">
        <f t="shared" si="1"/>
        <v>2450000</v>
      </c>
      <c r="D3297" s="16">
        <f t="shared" si="2"/>
        <v>2449370</v>
      </c>
      <c r="E3297" s="16">
        <f t="shared" si="3"/>
        <v>-3673425</v>
      </c>
      <c r="F3297" s="16">
        <f t="shared" si="4"/>
        <v>6124055</v>
      </c>
      <c r="G3297" s="16">
        <f t="shared" si="5"/>
        <v>-1901660.161</v>
      </c>
    </row>
    <row r="3298" ht="15.75" customHeight="1">
      <c r="A3298" s="15">
        <v>1350000.0</v>
      </c>
      <c r="B3298" s="16">
        <f t="shared" si="9"/>
        <v>630</v>
      </c>
      <c r="C3298" s="16">
        <f t="shared" si="1"/>
        <v>2450000</v>
      </c>
      <c r="D3298" s="16">
        <f t="shared" si="2"/>
        <v>2449370</v>
      </c>
      <c r="E3298" s="16">
        <f t="shared" si="3"/>
        <v>-3673425</v>
      </c>
      <c r="F3298" s="16">
        <f t="shared" si="4"/>
        <v>6124055</v>
      </c>
      <c r="G3298" s="16">
        <f t="shared" si="5"/>
        <v>-552565.1613</v>
      </c>
    </row>
    <row r="3299" ht="15.75" customHeight="1">
      <c r="A3299" s="15">
        <v>278.0</v>
      </c>
      <c r="B3299" s="16">
        <f t="shared" si="9"/>
        <v>630</v>
      </c>
      <c r="C3299" s="16">
        <f t="shared" si="1"/>
        <v>2450000</v>
      </c>
      <c r="D3299" s="16">
        <f t="shared" si="2"/>
        <v>2449370</v>
      </c>
      <c r="E3299" s="16">
        <f t="shared" si="3"/>
        <v>-3673425</v>
      </c>
      <c r="F3299" s="16">
        <f t="shared" si="4"/>
        <v>6124055</v>
      </c>
      <c r="G3299" s="16">
        <f t="shared" si="5"/>
        <v>-1902287.161</v>
      </c>
    </row>
    <row r="3300" ht="15.75" customHeight="1">
      <c r="A3300" s="15">
        <v>680.0</v>
      </c>
      <c r="B3300" s="16">
        <f t="shared" si="9"/>
        <v>630</v>
      </c>
      <c r="C3300" s="16">
        <f t="shared" si="1"/>
        <v>2450000</v>
      </c>
      <c r="D3300" s="16">
        <f t="shared" si="2"/>
        <v>2449370</v>
      </c>
      <c r="E3300" s="16">
        <f t="shared" si="3"/>
        <v>-3673425</v>
      </c>
      <c r="F3300" s="16">
        <f t="shared" si="4"/>
        <v>6124055</v>
      </c>
      <c r="G3300" s="16">
        <f t="shared" si="5"/>
        <v>-1901885.161</v>
      </c>
    </row>
    <row r="3301" ht="15.75" customHeight="1">
      <c r="A3301" s="15">
        <v>1500000.0</v>
      </c>
      <c r="B3301" s="16">
        <f t="shared" si="9"/>
        <v>630</v>
      </c>
      <c r="C3301" s="16">
        <f t="shared" si="1"/>
        <v>2450750</v>
      </c>
      <c r="D3301" s="16">
        <f t="shared" si="2"/>
        <v>2450120</v>
      </c>
      <c r="E3301" s="16">
        <f t="shared" si="3"/>
        <v>-3674550</v>
      </c>
      <c r="F3301" s="16">
        <f t="shared" si="4"/>
        <v>6125930</v>
      </c>
      <c r="G3301" s="16">
        <f t="shared" si="5"/>
        <v>-402565.1613</v>
      </c>
    </row>
    <row r="3302" ht="15.75" customHeight="1">
      <c r="A3302" s="15">
        <v>1150000.0</v>
      </c>
      <c r="B3302" s="16">
        <f t="shared" si="9"/>
        <v>630</v>
      </c>
      <c r="C3302" s="16">
        <f t="shared" si="1"/>
        <v>2451500</v>
      </c>
      <c r="D3302" s="16">
        <f t="shared" si="2"/>
        <v>2450870</v>
      </c>
      <c r="E3302" s="16">
        <f t="shared" si="3"/>
        <v>-3675675</v>
      </c>
      <c r="F3302" s="16">
        <f t="shared" si="4"/>
        <v>6127805</v>
      </c>
      <c r="G3302" s="16">
        <f t="shared" si="5"/>
        <v>-752565.1613</v>
      </c>
    </row>
    <row r="3303" ht="15.75" customHeight="1">
      <c r="A3303" s="15">
        <v>700.0</v>
      </c>
      <c r="B3303" s="16">
        <f t="shared" si="9"/>
        <v>630</v>
      </c>
      <c r="C3303" s="16">
        <f t="shared" si="1"/>
        <v>2452250</v>
      </c>
      <c r="D3303" s="16">
        <f t="shared" si="2"/>
        <v>2451620</v>
      </c>
      <c r="E3303" s="16">
        <f t="shared" si="3"/>
        <v>-3676800</v>
      </c>
      <c r="F3303" s="16">
        <f t="shared" si="4"/>
        <v>6129680</v>
      </c>
      <c r="G3303" s="16">
        <f t="shared" si="5"/>
        <v>-1901865.161</v>
      </c>
    </row>
    <row r="3304" ht="15.75" customHeight="1">
      <c r="A3304" s="15">
        <v>480.0</v>
      </c>
      <c r="B3304" s="16">
        <f t="shared" si="9"/>
        <v>630</v>
      </c>
      <c r="C3304" s="16">
        <f t="shared" si="1"/>
        <v>2453000</v>
      </c>
      <c r="D3304" s="16">
        <f t="shared" si="2"/>
        <v>2452370</v>
      </c>
      <c r="E3304" s="16">
        <f t="shared" si="3"/>
        <v>-3677925</v>
      </c>
      <c r="F3304" s="16">
        <f t="shared" si="4"/>
        <v>6131555</v>
      </c>
      <c r="G3304" s="16">
        <f t="shared" si="5"/>
        <v>-1902085.161</v>
      </c>
    </row>
    <row r="3305" ht="15.75" customHeight="1">
      <c r="A3305" s="15">
        <v>628.0</v>
      </c>
      <c r="B3305" s="16">
        <f t="shared" si="9"/>
        <v>630</v>
      </c>
      <c r="C3305" s="16">
        <f t="shared" si="1"/>
        <v>2458000</v>
      </c>
      <c r="D3305" s="16">
        <f t="shared" si="2"/>
        <v>2457370</v>
      </c>
      <c r="E3305" s="16">
        <f t="shared" si="3"/>
        <v>-3685425</v>
      </c>
      <c r="F3305" s="16">
        <f t="shared" si="4"/>
        <v>6144055</v>
      </c>
      <c r="G3305" s="16">
        <f t="shared" si="5"/>
        <v>-1901937.161</v>
      </c>
    </row>
    <row r="3306" ht="15.75" customHeight="1">
      <c r="A3306" s="15">
        <v>500.0</v>
      </c>
      <c r="B3306" s="16">
        <f t="shared" si="9"/>
        <v>632.5</v>
      </c>
      <c r="C3306" s="16">
        <f t="shared" si="1"/>
        <v>2463000</v>
      </c>
      <c r="D3306" s="16">
        <f t="shared" si="2"/>
        <v>2462367.5</v>
      </c>
      <c r="E3306" s="16">
        <f t="shared" si="3"/>
        <v>-3692918.75</v>
      </c>
      <c r="F3306" s="16">
        <f t="shared" si="4"/>
        <v>6156551.25</v>
      </c>
      <c r="G3306" s="16">
        <f t="shared" si="5"/>
        <v>-1902065.161</v>
      </c>
    </row>
    <row r="3307" ht="15.75" customHeight="1">
      <c r="A3307" s="15">
        <v>460.0</v>
      </c>
      <c r="B3307" s="16">
        <f t="shared" si="9"/>
        <v>635.75</v>
      </c>
      <c r="C3307" s="16">
        <f t="shared" si="1"/>
        <v>2468000</v>
      </c>
      <c r="D3307" s="16">
        <f t="shared" si="2"/>
        <v>2467364.25</v>
      </c>
      <c r="E3307" s="16">
        <f t="shared" si="3"/>
        <v>-3700410.625</v>
      </c>
      <c r="F3307" s="16">
        <f t="shared" si="4"/>
        <v>6169046.375</v>
      </c>
      <c r="G3307" s="16">
        <f t="shared" si="5"/>
        <v>-1902105.161</v>
      </c>
    </row>
    <row r="3308" ht="15.75" customHeight="1">
      <c r="A3308" s="15">
        <v>500.0</v>
      </c>
      <c r="B3308" s="16">
        <f t="shared" si="9"/>
        <v>638</v>
      </c>
      <c r="C3308" s="16">
        <f t="shared" si="1"/>
        <v>2473000</v>
      </c>
      <c r="D3308" s="16">
        <f t="shared" si="2"/>
        <v>2472362</v>
      </c>
      <c r="E3308" s="16">
        <f t="shared" si="3"/>
        <v>-3707905</v>
      </c>
      <c r="F3308" s="16">
        <f t="shared" si="4"/>
        <v>6181543</v>
      </c>
      <c r="G3308" s="16">
        <f t="shared" si="5"/>
        <v>-1902065.161</v>
      </c>
    </row>
    <row r="3309" ht="15.75" customHeight="1">
      <c r="A3309" s="15">
        <v>1350000.0</v>
      </c>
      <c r="B3309" s="16">
        <f t="shared" si="9"/>
        <v>639.5</v>
      </c>
      <c r="C3309" s="16">
        <f t="shared" si="1"/>
        <v>2474400</v>
      </c>
      <c r="D3309" s="16">
        <f t="shared" si="2"/>
        <v>2473760.5</v>
      </c>
      <c r="E3309" s="16">
        <f t="shared" si="3"/>
        <v>-3710001.25</v>
      </c>
      <c r="F3309" s="16">
        <f t="shared" si="4"/>
        <v>6185040.75</v>
      </c>
      <c r="G3309" s="16">
        <f t="shared" si="5"/>
        <v>-552565.1613</v>
      </c>
    </row>
    <row r="3310" ht="15.75" customHeight="1">
      <c r="A3310" s="15">
        <v>1360000.0</v>
      </c>
      <c r="B3310" s="16">
        <f t="shared" si="9"/>
        <v>639</v>
      </c>
      <c r="C3310" s="16">
        <f t="shared" si="1"/>
        <v>2475800</v>
      </c>
      <c r="D3310" s="16">
        <f t="shared" si="2"/>
        <v>2475161</v>
      </c>
      <c r="E3310" s="16">
        <f t="shared" si="3"/>
        <v>-3712102.5</v>
      </c>
      <c r="F3310" s="16">
        <f t="shared" si="4"/>
        <v>6188541.5</v>
      </c>
      <c r="G3310" s="16">
        <f t="shared" si="5"/>
        <v>-542565.1613</v>
      </c>
    </row>
    <row r="3311" ht="15.75" customHeight="1">
      <c r="A3311" s="15">
        <v>630.0</v>
      </c>
      <c r="B3311" s="16">
        <f t="shared" si="9"/>
        <v>638.5</v>
      </c>
      <c r="C3311" s="16">
        <f t="shared" si="1"/>
        <v>2477200</v>
      </c>
      <c r="D3311" s="16">
        <f t="shared" si="2"/>
        <v>2476561.5</v>
      </c>
      <c r="E3311" s="16">
        <f t="shared" si="3"/>
        <v>-3714203.75</v>
      </c>
      <c r="F3311" s="16">
        <f t="shared" si="4"/>
        <v>6192042.25</v>
      </c>
      <c r="G3311" s="16">
        <f t="shared" si="5"/>
        <v>-1901935.161</v>
      </c>
    </row>
    <row r="3312" ht="15.75" customHeight="1">
      <c r="A3312" s="15">
        <v>750.0</v>
      </c>
      <c r="B3312" s="16">
        <f t="shared" si="9"/>
        <v>640</v>
      </c>
      <c r="C3312" s="16">
        <f t="shared" si="1"/>
        <v>2478600</v>
      </c>
      <c r="D3312" s="16">
        <f t="shared" si="2"/>
        <v>2477960</v>
      </c>
      <c r="E3312" s="16">
        <f t="shared" si="3"/>
        <v>-3716300</v>
      </c>
      <c r="F3312" s="16">
        <f t="shared" si="4"/>
        <v>6195540</v>
      </c>
      <c r="G3312" s="16">
        <f t="shared" si="5"/>
        <v>-1901815.161</v>
      </c>
    </row>
    <row r="3313" ht="15.75" customHeight="1">
      <c r="A3313" s="15">
        <v>6300000.0</v>
      </c>
      <c r="B3313" s="16">
        <f t="shared" si="9"/>
        <v>639.5</v>
      </c>
      <c r="C3313" s="16">
        <f t="shared" si="1"/>
        <v>2478950</v>
      </c>
      <c r="D3313" s="16">
        <f t="shared" si="2"/>
        <v>2478310.5</v>
      </c>
      <c r="E3313" s="16">
        <f t="shared" si="3"/>
        <v>-3716826.25</v>
      </c>
      <c r="F3313" s="16">
        <f t="shared" si="4"/>
        <v>6196415.75</v>
      </c>
      <c r="G3313" s="16">
        <f t="shared" si="5"/>
        <v>4397434.839</v>
      </c>
    </row>
    <row r="3314" ht="15.75" customHeight="1">
      <c r="A3314" s="15">
        <v>8100000.0</v>
      </c>
      <c r="B3314" s="16">
        <f t="shared" si="9"/>
        <v>639</v>
      </c>
      <c r="C3314" s="16">
        <f t="shared" si="1"/>
        <v>2475800</v>
      </c>
      <c r="D3314" s="16">
        <f t="shared" si="2"/>
        <v>2475161</v>
      </c>
      <c r="E3314" s="16">
        <f t="shared" si="3"/>
        <v>-3712102.5</v>
      </c>
      <c r="F3314" s="16">
        <f t="shared" si="4"/>
        <v>6188541.5</v>
      </c>
      <c r="G3314" s="16">
        <f t="shared" si="5"/>
        <v>6197434.839</v>
      </c>
    </row>
    <row r="3315" ht="15.75" customHeight="1">
      <c r="A3315" s="15">
        <v>2650000.0</v>
      </c>
      <c r="B3315" s="16">
        <f t="shared" si="9"/>
        <v>638.5</v>
      </c>
      <c r="C3315" s="16">
        <f t="shared" si="1"/>
        <v>2468000</v>
      </c>
      <c r="D3315" s="16">
        <f t="shared" si="2"/>
        <v>2467361.5</v>
      </c>
      <c r="E3315" s="16">
        <f t="shared" si="3"/>
        <v>-3700403.75</v>
      </c>
      <c r="F3315" s="16">
        <f t="shared" si="4"/>
        <v>6169042.25</v>
      </c>
      <c r="G3315" s="16">
        <f t="shared" si="5"/>
        <v>747434.8387</v>
      </c>
    </row>
    <row r="3316" ht="15.75" customHeight="1">
      <c r="A3316" s="15">
        <v>700.0</v>
      </c>
      <c r="B3316" s="16">
        <f t="shared" si="9"/>
        <v>638</v>
      </c>
      <c r="C3316" s="16">
        <f t="shared" si="1"/>
        <v>2453000</v>
      </c>
      <c r="D3316" s="16">
        <f t="shared" si="2"/>
        <v>2452362</v>
      </c>
      <c r="E3316" s="16">
        <f t="shared" si="3"/>
        <v>-3677905</v>
      </c>
      <c r="F3316" s="16">
        <f t="shared" si="4"/>
        <v>6131543</v>
      </c>
      <c r="G3316" s="16">
        <f t="shared" si="5"/>
        <v>-1901865.161</v>
      </c>
    </row>
    <row r="3317" ht="15.75" customHeight="1">
      <c r="A3317" s="15">
        <v>1500000.0</v>
      </c>
      <c r="B3317" s="16">
        <f t="shared" si="9"/>
        <v>637.25</v>
      </c>
      <c r="C3317" s="16">
        <f t="shared" si="1"/>
        <v>2458000</v>
      </c>
      <c r="D3317" s="16">
        <f t="shared" si="2"/>
        <v>2457362.75</v>
      </c>
      <c r="E3317" s="16">
        <f t="shared" si="3"/>
        <v>-3685406.875</v>
      </c>
      <c r="F3317" s="16">
        <f t="shared" si="4"/>
        <v>6144044.125</v>
      </c>
      <c r="G3317" s="16">
        <f t="shared" si="5"/>
        <v>-402565.1613</v>
      </c>
    </row>
    <row r="3318" ht="15.75" customHeight="1">
      <c r="A3318" s="15">
        <v>630.0</v>
      </c>
      <c r="B3318" s="16">
        <f t="shared" si="9"/>
        <v>636.5</v>
      </c>
      <c r="C3318" s="16">
        <f t="shared" si="1"/>
        <v>2463000</v>
      </c>
      <c r="D3318" s="16">
        <f t="shared" si="2"/>
        <v>2462363.5</v>
      </c>
      <c r="E3318" s="16">
        <f t="shared" si="3"/>
        <v>-3692908.75</v>
      </c>
      <c r="F3318" s="16">
        <f t="shared" si="4"/>
        <v>6156545.25</v>
      </c>
      <c r="G3318" s="16">
        <f t="shared" si="5"/>
        <v>-1901935.161</v>
      </c>
    </row>
    <row r="3319" ht="15.75" customHeight="1">
      <c r="A3319" s="15">
        <v>1300000.0</v>
      </c>
      <c r="B3319" s="16">
        <f t="shared" si="9"/>
        <v>638.5</v>
      </c>
      <c r="C3319" s="16">
        <f t="shared" si="1"/>
        <v>2468000</v>
      </c>
      <c r="D3319" s="16">
        <f t="shared" si="2"/>
        <v>2467361.5</v>
      </c>
      <c r="E3319" s="16">
        <f t="shared" si="3"/>
        <v>-3700403.75</v>
      </c>
      <c r="F3319" s="16">
        <f t="shared" si="4"/>
        <v>6169042.25</v>
      </c>
      <c r="G3319" s="16">
        <f t="shared" si="5"/>
        <v>-602565.1613</v>
      </c>
    </row>
    <row r="3320" ht="15.75" customHeight="1">
      <c r="A3320" s="15">
        <v>720.0</v>
      </c>
      <c r="B3320" s="16">
        <f t="shared" si="9"/>
        <v>638</v>
      </c>
      <c r="C3320" s="16">
        <f t="shared" si="1"/>
        <v>2473000</v>
      </c>
      <c r="D3320" s="16">
        <f t="shared" si="2"/>
        <v>2472362</v>
      </c>
      <c r="E3320" s="16">
        <f t="shared" si="3"/>
        <v>-3707905</v>
      </c>
      <c r="F3320" s="16">
        <f t="shared" si="4"/>
        <v>6181543</v>
      </c>
      <c r="G3320" s="16">
        <f t="shared" si="5"/>
        <v>-1901845.161</v>
      </c>
    </row>
    <row r="3321" ht="15.75" customHeight="1">
      <c r="A3321" s="15">
        <v>392.0</v>
      </c>
      <c r="B3321" s="16">
        <f t="shared" si="9"/>
        <v>637.25</v>
      </c>
      <c r="C3321" s="16">
        <f t="shared" si="1"/>
        <v>2474400</v>
      </c>
      <c r="D3321" s="16">
        <f t="shared" si="2"/>
        <v>2473762.75</v>
      </c>
      <c r="E3321" s="16">
        <f t="shared" si="3"/>
        <v>-3710006.875</v>
      </c>
      <c r="F3321" s="16">
        <f t="shared" si="4"/>
        <v>6185044.125</v>
      </c>
      <c r="G3321" s="16">
        <f t="shared" si="5"/>
        <v>-1902173.161</v>
      </c>
    </row>
    <row r="3322" ht="15.75" customHeight="1">
      <c r="A3322" s="15">
        <v>1.45E7</v>
      </c>
      <c r="B3322" s="16">
        <f t="shared" si="9"/>
        <v>639</v>
      </c>
      <c r="C3322" s="16">
        <f t="shared" si="1"/>
        <v>2475800</v>
      </c>
      <c r="D3322" s="16">
        <f t="shared" si="2"/>
        <v>2475161</v>
      </c>
      <c r="E3322" s="16">
        <f t="shared" si="3"/>
        <v>-3712102.5</v>
      </c>
      <c r="F3322" s="16">
        <f t="shared" si="4"/>
        <v>6188541.5</v>
      </c>
      <c r="G3322" s="16">
        <f t="shared" si="5"/>
        <v>12597434.84</v>
      </c>
    </row>
    <row r="3323" ht="15.75" customHeight="1">
      <c r="A3323" s="15">
        <v>2250000.0</v>
      </c>
      <c r="B3323" s="16">
        <f t="shared" si="9"/>
        <v>638.5</v>
      </c>
      <c r="C3323" s="16">
        <f t="shared" si="1"/>
        <v>2468000</v>
      </c>
      <c r="D3323" s="16">
        <f t="shared" si="2"/>
        <v>2467361.5</v>
      </c>
      <c r="E3323" s="16">
        <f t="shared" si="3"/>
        <v>-3700403.75</v>
      </c>
      <c r="F3323" s="16">
        <f t="shared" si="4"/>
        <v>6169042.25</v>
      </c>
      <c r="G3323" s="16">
        <f t="shared" si="5"/>
        <v>347434.8387</v>
      </c>
    </row>
    <row r="3324" ht="15.75" customHeight="1">
      <c r="A3324" s="15">
        <v>620.0</v>
      </c>
      <c r="B3324" s="16">
        <f t="shared" si="9"/>
        <v>638</v>
      </c>
      <c r="C3324" s="16">
        <f t="shared" si="1"/>
        <v>2473000</v>
      </c>
      <c r="D3324" s="16">
        <f t="shared" si="2"/>
        <v>2472362</v>
      </c>
      <c r="E3324" s="16">
        <f t="shared" si="3"/>
        <v>-3707905</v>
      </c>
      <c r="F3324" s="16">
        <f t="shared" si="4"/>
        <v>6181543</v>
      </c>
      <c r="G3324" s="16">
        <f t="shared" si="5"/>
        <v>-1901945.161</v>
      </c>
    </row>
    <row r="3325" ht="15.75" customHeight="1">
      <c r="A3325" s="15">
        <v>2300000.0</v>
      </c>
      <c r="B3325" s="16">
        <f t="shared" si="9"/>
        <v>639.5</v>
      </c>
      <c r="C3325" s="16">
        <f t="shared" si="1"/>
        <v>2474400</v>
      </c>
      <c r="D3325" s="16">
        <f t="shared" si="2"/>
        <v>2473760.5</v>
      </c>
      <c r="E3325" s="16">
        <f t="shared" si="3"/>
        <v>-3710001.25</v>
      </c>
      <c r="F3325" s="16">
        <f t="shared" si="4"/>
        <v>6185040.75</v>
      </c>
      <c r="G3325" s="16">
        <f t="shared" si="5"/>
        <v>397434.8387</v>
      </c>
    </row>
    <row r="3326" ht="15.75" customHeight="1">
      <c r="A3326" s="15">
        <v>2500000.0</v>
      </c>
      <c r="B3326" s="16">
        <f t="shared" si="9"/>
        <v>639</v>
      </c>
      <c r="C3326" s="16">
        <f t="shared" si="1"/>
        <v>2475800</v>
      </c>
      <c r="D3326" s="16">
        <f t="shared" si="2"/>
        <v>2475161</v>
      </c>
      <c r="E3326" s="16">
        <f t="shared" si="3"/>
        <v>-3712102.5</v>
      </c>
      <c r="F3326" s="16">
        <f t="shared" si="4"/>
        <v>6188541.5</v>
      </c>
      <c r="G3326" s="16">
        <f t="shared" si="5"/>
        <v>597434.8387</v>
      </c>
    </row>
    <row r="3327" ht="15.75" customHeight="1">
      <c r="A3327" s="15">
        <v>1400000.0</v>
      </c>
      <c r="B3327" s="16">
        <f t="shared" si="9"/>
        <v>638.5</v>
      </c>
      <c r="C3327" s="16">
        <f t="shared" si="1"/>
        <v>2468000</v>
      </c>
      <c r="D3327" s="16">
        <f t="shared" si="2"/>
        <v>2467361.5</v>
      </c>
      <c r="E3327" s="16">
        <f t="shared" si="3"/>
        <v>-3700403.75</v>
      </c>
      <c r="F3327" s="16">
        <f t="shared" si="4"/>
        <v>6169042.25</v>
      </c>
      <c r="G3327" s="16">
        <f t="shared" si="5"/>
        <v>-502565.1613</v>
      </c>
    </row>
    <row r="3328" ht="15.75" customHeight="1">
      <c r="A3328" s="15">
        <v>1100000.0</v>
      </c>
      <c r="B3328" s="16">
        <f t="shared" si="9"/>
        <v>638</v>
      </c>
      <c r="C3328" s="16">
        <f t="shared" si="1"/>
        <v>2473000</v>
      </c>
      <c r="D3328" s="16">
        <f t="shared" si="2"/>
        <v>2472362</v>
      </c>
      <c r="E3328" s="16">
        <f t="shared" si="3"/>
        <v>-3707905</v>
      </c>
      <c r="F3328" s="16">
        <f t="shared" si="4"/>
        <v>6181543</v>
      </c>
      <c r="G3328" s="16">
        <f t="shared" si="5"/>
        <v>-802565.1613</v>
      </c>
    </row>
    <row r="3329" ht="15.75" customHeight="1">
      <c r="A3329" s="15">
        <v>1200000.0</v>
      </c>
      <c r="B3329" s="16">
        <f t="shared" si="9"/>
        <v>637.25</v>
      </c>
      <c r="C3329" s="16">
        <f t="shared" si="1"/>
        <v>2474400</v>
      </c>
      <c r="D3329" s="16">
        <f t="shared" si="2"/>
        <v>2473762.75</v>
      </c>
      <c r="E3329" s="16">
        <f t="shared" si="3"/>
        <v>-3710006.875</v>
      </c>
      <c r="F3329" s="16">
        <f t="shared" si="4"/>
        <v>6185044.125</v>
      </c>
      <c r="G3329" s="16">
        <f t="shared" si="5"/>
        <v>-702565.1613</v>
      </c>
    </row>
    <row r="3330" ht="15.75" customHeight="1">
      <c r="A3330" s="15">
        <v>3180000.0</v>
      </c>
      <c r="B3330" s="16">
        <f t="shared" si="9"/>
        <v>636.5</v>
      </c>
      <c r="C3330" s="16">
        <f t="shared" si="1"/>
        <v>2475800</v>
      </c>
      <c r="D3330" s="16">
        <f t="shared" si="2"/>
        <v>2475163.5</v>
      </c>
      <c r="E3330" s="16">
        <f t="shared" si="3"/>
        <v>-3712108.75</v>
      </c>
      <c r="F3330" s="16">
        <f t="shared" si="4"/>
        <v>6188545.25</v>
      </c>
      <c r="G3330" s="16">
        <f t="shared" si="5"/>
        <v>1277434.839</v>
      </c>
    </row>
    <row r="3331" ht="15.75" customHeight="1">
      <c r="A3331" s="15">
        <v>3300000.0</v>
      </c>
      <c r="B3331" s="16">
        <f t="shared" si="9"/>
        <v>635.75</v>
      </c>
      <c r="C3331" s="16">
        <f t="shared" si="1"/>
        <v>2468000</v>
      </c>
      <c r="D3331" s="16">
        <f t="shared" si="2"/>
        <v>2467364.25</v>
      </c>
      <c r="E3331" s="16">
        <f t="shared" si="3"/>
        <v>-3700410.625</v>
      </c>
      <c r="F3331" s="16">
        <f t="shared" si="4"/>
        <v>6169046.375</v>
      </c>
      <c r="G3331" s="16">
        <f t="shared" si="5"/>
        <v>1397434.839</v>
      </c>
    </row>
    <row r="3332" ht="15.75" customHeight="1">
      <c r="A3332" s="15">
        <v>2700000.0</v>
      </c>
      <c r="B3332" s="16">
        <f t="shared" si="9"/>
        <v>635</v>
      </c>
      <c r="C3332" s="16">
        <f t="shared" si="1"/>
        <v>2453000</v>
      </c>
      <c r="D3332" s="16">
        <f t="shared" si="2"/>
        <v>2452365</v>
      </c>
      <c r="E3332" s="16">
        <f t="shared" si="3"/>
        <v>-3677912.5</v>
      </c>
      <c r="F3332" s="16">
        <f t="shared" si="4"/>
        <v>6131547.5</v>
      </c>
      <c r="G3332" s="16">
        <f t="shared" si="5"/>
        <v>797434.8387</v>
      </c>
    </row>
    <row r="3333" ht="15.75" customHeight="1">
      <c r="A3333" s="15">
        <v>4600000.0</v>
      </c>
      <c r="B3333" s="16">
        <f t="shared" si="9"/>
        <v>633.75</v>
      </c>
      <c r="C3333" s="16">
        <f t="shared" si="1"/>
        <v>2450750</v>
      </c>
      <c r="D3333" s="16">
        <f t="shared" si="2"/>
        <v>2450116.25</v>
      </c>
      <c r="E3333" s="16">
        <f t="shared" si="3"/>
        <v>-3674540.625</v>
      </c>
      <c r="F3333" s="16">
        <f t="shared" si="4"/>
        <v>6125924.375</v>
      </c>
      <c r="G3333" s="16">
        <f t="shared" si="5"/>
        <v>2697434.839</v>
      </c>
    </row>
    <row r="3334" ht="15.75" customHeight="1">
      <c r="A3334" s="15">
        <v>1350000.0</v>
      </c>
      <c r="B3334" s="16">
        <f t="shared" si="9"/>
        <v>632.5</v>
      </c>
      <c r="C3334" s="16">
        <f t="shared" si="1"/>
        <v>2450000</v>
      </c>
      <c r="D3334" s="16">
        <f t="shared" si="2"/>
        <v>2449367.5</v>
      </c>
      <c r="E3334" s="16">
        <f t="shared" si="3"/>
        <v>-3673418.75</v>
      </c>
      <c r="F3334" s="16">
        <f t="shared" si="4"/>
        <v>6124051.25</v>
      </c>
      <c r="G3334" s="16">
        <f t="shared" si="5"/>
        <v>-552565.1613</v>
      </c>
    </row>
    <row r="3335" ht="15.75" customHeight="1">
      <c r="A3335" s="15">
        <v>1500000.0</v>
      </c>
      <c r="B3335" s="16">
        <f t="shared" si="9"/>
        <v>631.25</v>
      </c>
      <c r="C3335" s="16">
        <f t="shared" si="1"/>
        <v>2450000</v>
      </c>
      <c r="D3335" s="16">
        <f t="shared" si="2"/>
        <v>2449368.75</v>
      </c>
      <c r="E3335" s="16">
        <f t="shared" si="3"/>
        <v>-3673421.875</v>
      </c>
      <c r="F3335" s="16">
        <f t="shared" si="4"/>
        <v>6124053.125</v>
      </c>
      <c r="G3335" s="16">
        <f t="shared" si="5"/>
        <v>-402565.1613</v>
      </c>
    </row>
    <row r="3336" ht="15.75" customHeight="1">
      <c r="A3336" s="15">
        <v>1800000.0</v>
      </c>
      <c r="B3336" s="16">
        <f t="shared" si="9"/>
        <v>630</v>
      </c>
      <c r="C3336" s="16">
        <f t="shared" si="1"/>
        <v>2450000</v>
      </c>
      <c r="D3336" s="16">
        <f t="shared" si="2"/>
        <v>2449370</v>
      </c>
      <c r="E3336" s="16">
        <f t="shared" si="3"/>
        <v>-3673425</v>
      </c>
      <c r="F3336" s="16">
        <f t="shared" si="4"/>
        <v>6124055</v>
      </c>
      <c r="G3336" s="16">
        <f t="shared" si="5"/>
        <v>-102565.1613</v>
      </c>
    </row>
    <row r="3337" ht="15.75" customHeight="1">
      <c r="A3337" s="15">
        <v>1490000.0</v>
      </c>
      <c r="B3337" s="16">
        <f t="shared" si="9"/>
        <v>630</v>
      </c>
      <c r="C3337" s="16">
        <f t="shared" si="1"/>
        <v>2450750</v>
      </c>
      <c r="D3337" s="16">
        <f t="shared" si="2"/>
        <v>2450120</v>
      </c>
      <c r="E3337" s="16">
        <f t="shared" si="3"/>
        <v>-3674550</v>
      </c>
      <c r="F3337" s="16">
        <f t="shared" si="4"/>
        <v>6125930</v>
      </c>
      <c r="G3337" s="16">
        <f t="shared" si="5"/>
        <v>-412565.1613</v>
      </c>
    </row>
    <row r="3338" ht="15.75" customHeight="1">
      <c r="A3338" s="15">
        <v>2600000.0</v>
      </c>
      <c r="B3338" s="16">
        <f t="shared" si="9"/>
        <v>630</v>
      </c>
      <c r="C3338" s="16">
        <f t="shared" si="1"/>
        <v>2451500</v>
      </c>
      <c r="D3338" s="16">
        <f t="shared" si="2"/>
        <v>2450870</v>
      </c>
      <c r="E3338" s="16">
        <f t="shared" si="3"/>
        <v>-3675675</v>
      </c>
      <c r="F3338" s="16">
        <f t="shared" si="4"/>
        <v>6127805</v>
      </c>
      <c r="G3338" s="16">
        <f t="shared" si="5"/>
        <v>697434.8387</v>
      </c>
    </row>
    <row r="3339" ht="15.75" customHeight="1">
      <c r="A3339" s="15">
        <v>420.0</v>
      </c>
      <c r="B3339" s="16">
        <f t="shared" si="9"/>
        <v>630</v>
      </c>
      <c r="C3339" s="16">
        <f t="shared" si="1"/>
        <v>2450000</v>
      </c>
      <c r="D3339" s="16">
        <f t="shared" si="2"/>
        <v>2449370</v>
      </c>
      <c r="E3339" s="16">
        <f t="shared" si="3"/>
        <v>-3673425</v>
      </c>
      <c r="F3339" s="16">
        <f t="shared" si="4"/>
        <v>6124055</v>
      </c>
      <c r="G3339" s="16">
        <f t="shared" si="5"/>
        <v>-1902145.161</v>
      </c>
    </row>
    <row r="3340" ht="15.75" customHeight="1">
      <c r="A3340" s="15">
        <v>830.0</v>
      </c>
      <c r="B3340" s="16">
        <f t="shared" si="9"/>
        <v>630</v>
      </c>
      <c r="C3340" s="16">
        <f t="shared" si="1"/>
        <v>2450000</v>
      </c>
      <c r="D3340" s="16">
        <f t="shared" si="2"/>
        <v>2449370</v>
      </c>
      <c r="E3340" s="16">
        <f t="shared" si="3"/>
        <v>-3673425</v>
      </c>
      <c r="F3340" s="16">
        <f t="shared" si="4"/>
        <v>6124055</v>
      </c>
      <c r="G3340" s="16">
        <f t="shared" si="5"/>
        <v>-1901735.161</v>
      </c>
    </row>
    <row r="3341" ht="15.75" customHeight="1">
      <c r="A3341" s="15">
        <v>520.0</v>
      </c>
      <c r="B3341" s="16">
        <f t="shared" si="9"/>
        <v>630</v>
      </c>
      <c r="C3341" s="16">
        <f t="shared" si="1"/>
        <v>2450750</v>
      </c>
      <c r="D3341" s="16">
        <f t="shared" si="2"/>
        <v>2450120</v>
      </c>
      <c r="E3341" s="16">
        <f t="shared" si="3"/>
        <v>-3674550</v>
      </c>
      <c r="F3341" s="16">
        <f t="shared" si="4"/>
        <v>6125930</v>
      </c>
      <c r="G3341" s="16">
        <f t="shared" si="5"/>
        <v>-1902045.161</v>
      </c>
    </row>
    <row r="3342" ht="15.75" customHeight="1">
      <c r="A3342" s="15">
        <v>630.0</v>
      </c>
      <c r="B3342" s="16">
        <f t="shared" si="9"/>
        <v>632.5</v>
      </c>
      <c r="C3342" s="16">
        <f t="shared" si="1"/>
        <v>2451500</v>
      </c>
      <c r="D3342" s="16">
        <f t="shared" si="2"/>
        <v>2450867.5</v>
      </c>
      <c r="E3342" s="16">
        <f t="shared" si="3"/>
        <v>-3675668.75</v>
      </c>
      <c r="F3342" s="16">
        <f t="shared" si="4"/>
        <v>6127801.25</v>
      </c>
      <c r="G3342" s="16">
        <f t="shared" si="5"/>
        <v>-1901935.161</v>
      </c>
    </row>
    <row r="3343" ht="15.75" customHeight="1">
      <c r="A3343" s="15">
        <v>685.0</v>
      </c>
      <c r="B3343" s="16">
        <f t="shared" si="9"/>
        <v>635.75</v>
      </c>
      <c r="C3343" s="16">
        <f t="shared" si="1"/>
        <v>2452250</v>
      </c>
      <c r="D3343" s="16">
        <f t="shared" si="2"/>
        <v>2451614.25</v>
      </c>
      <c r="E3343" s="16">
        <f t="shared" si="3"/>
        <v>-3676785.625</v>
      </c>
      <c r="F3343" s="16">
        <f t="shared" si="4"/>
        <v>6129671.375</v>
      </c>
      <c r="G3343" s="16">
        <f t="shared" si="5"/>
        <v>-1901880.161</v>
      </c>
    </row>
    <row r="3344" ht="15.75" customHeight="1">
      <c r="A3344" s="15">
        <v>1100000.0</v>
      </c>
      <c r="B3344" s="16">
        <f t="shared" si="9"/>
        <v>635</v>
      </c>
      <c r="C3344" s="16">
        <f t="shared" si="1"/>
        <v>2453000</v>
      </c>
      <c r="D3344" s="16">
        <f t="shared" si="2"/>
        <v>2452365</v>
      </c>
      <c r="E3344" s="16">
        <f t="shared" si="3"/>
        <v>-3677912.5</v>
      </c>
      <c r="F3344" s="16">
        <f t="shared" si="4"/>
        <v>6131547.5</v>
      </c>
      <c r="G3344" s="16">
        <f t="shared" si="5"/>
        <v>-802565.1613</v>
      </c>
    </row>
    <row r="3345" ht="15.75" customHeight="1">
      <c r="A3345" s="15">
        <v>990.0</v>
      </c>
      <c r="B3345" s="16">
        <f t="shared" si="9"/>
        <v>633.75</v>
      </c>
      <c r="C3345" s="16">
        <f t="shared" si="1"/>
        <v>2458000</v>
      </c>
      <c r="D3345" s="16">
        <f t="shared" si="2"/>
        <v>2457366.25</v>
      </c>
      <c r="E3345" s="16">
        <f t="shared" si="3"/>
        <v>-3685415.625</v>
      </c>
      <c r="F3345" s="16">
        <f t="shared" si="4"/>
        <v>6144049.375</v>
      </c>
      <c r="G3345" s="16">
        <f t="shared" si="5"/>
        <v>-1901575.161</v>
      </c>
    </row>
    <row r="3346" ht="15.75" customHeight="1">
      <c r="A3346" s="15">
        <v>7300000.0</v>
      </c>
      <c r="B3346" s="16">
        <f t="shared" si="9"/>
        <v>632.5</v>
      </c>
      <c r="C3346" s="16">
        <f t="shared" si="1"/>
        <v>2463000</v>
      </c>
      <c r="D3346" s="16">
        <f t="shared" si="2"/>
        <v>2462367.5</v>
      </c>
      <c r="E3346" s="16">
        <f t="shared" si="3"/>
        <v>-3692918.75</v>
      </c>
      <c r="F3346" s="16">
        <f t="shared" si="4"/>
        <v>6156551.25</v>
      </c>
      <c r="G3346" s="16">
        <f t="shared" si="5"/>
        <v>5397434.839</v>
      </c>
    </row>
    <row r="3347" ht="15.75" customHeight="1">
      <c r="A3347" s="15">
        <v>7680000.0</v>
      </c>
      <c r="B3347" s="16">
        <f t="shared" si="9"/>
        <v>631.25</v>
      </c>
      <c r="C3347" s="16">
        <f t="shared" si="1"/>
        <v>2452250</v>
      </c>
      <c r="D3347" s="16">
        <f t="shared" si="2"/>
        <v>2451618.75</v>
      </c>
      <c r="E3347" s="16">
        <f t="shared" si="3"/>
        <v>-3676796.875</v>
      </c>
      <c r="F3347" s="16">
        <f t="shared" si="4"/>
        <v>6129678.125</v>
      </c>
      <c r="G3347" s="16">
        <f t="shared" si="5"/>
        <v>5777434.839</v>
      </c>
    </row>
    <row r="3348" ht="15.75" customHeight="1">
      <c r="A3348" s="15">
        <v>1.48E7</v>
      </c>
      <c r="B3348" s="16">
        <f t="shared" si="9"/>
        <v>630</v>
      </c>
      <c r="C3348" s="16">
        <f t="shared" si="1"/>
        <v>2450000</v>
      </c>
      <c r="D3348" s="16">
        <f t="shared" si="2"/>
        <v>2449370</v>
      </c>
      <c r="E3348" s="16">
        <f t="shared" si="3"/>
        <v>-3673425</v>
      </c>
      <c r="F3348" s="16">
        <f t="shared" si="4"/>
        <v>6124055</v>
      </c>
      <c r="G3348" s="16">
        <f t="shared" si="5"/>
        <v>12897434.84</v>
      </c>
    </row>
    <row r="3349" ht="15.75" customHeight="1">
      <c r="A3349" s="15">
        <v>1.48E7</v>
      </c>
      <c r="B3349" s="16">
        <f t="shared" si="9"/>
        <v>630</v>
      </c>
      <c r="C3349" s="16">
        <f t="shared" si="1"/>
        <v>2450000</v>
      </c>
      <c r="D3349" s="16">
        <f t="shared" si="2"/>
        <v>2449370</v>
      </c>
      <c r="E3349" s="16">
        <f t="shared" si="3"/>
        <v>-3673425</v>
      </c>
      <c r="F3349" s="16">
        <f t="shared" si="4"/>
        <v>6124055</v>
      </c>
      <c r="G3349" s="16">
        <f t="shared" si="5"/>
        <v>12897434.84</v>
      </c>
    </row>
    <row r="3350" ht="15.75" customHeight="1">
      <c r="A3350" s="15">
        <v>890.0</v>
      </c>
      <c r="B3350" s="16">
        <f t="shared" si="9"/>
        <v>630</v>
      </c>
      <c r="C3350" s="16">
        <f t="shared" si="1"/>
        <v>2450000</v>
      </c>
      <c r="D3350" s="16">
        <f t="shared" si="2"/>
        <v>2449370</v>
      </c>
      <c r="E3350" s="16">
        <f t="shared" si="3"/>
        <v>-3673425</v>
      </c>
      <c r="F3350" s="16">
        <f t="shared" si="4"/>
        <v>6124055</v>
      </c>
      <c r="G3350" s="16">
        <f t="shared" si="5"/>
        <v>-1901675.161</v>
      </c>
    </row>
    <row r="3351" ht="15.75" customHeight="1">
      <c r="A3351" s="15">
        <v>800.0</v>
      </c>
      <c r="B3351" s="16">
        <f t="shared" si="9"/>
        <v>630</v>
      </c>
      <c r="C3351" s="16">
        <f t="shared" si="1"/>
        <v>2450000</v>
      </c>
      <c r="D3351" s="16">
        <f t="shared" si="2"/>
        <v>2449370</v>
      </c>
      <c r="E3351" s="16">
        <f t="shared" si="3"/>
        <v>-3673425</v>
      </c>
      <c r="F3351" s="16">
        <f t="shared" si="4"/>
        <v>6124055</v>
      </c>
      <c r="G3351" s="16">
        <f t="shared" si="5"/>
        <v>-1901765.161</v>
      </c>
    </row>
    <row r="3352" ht="15.75" customHeight="1">
      <c r="A3352" s="15">
        <v>370.0</v>
      </c>
      <c r="B3352" s="16">
        <f t="shared" si="9"/>
        <v>630</v>
      </c>
      <c r="C3352" s="16">
        <f t="shared" si="1"/>
        <v>2450000</v>
      </c>
      <c r="D3352" s="16">
        <f t="shared" si="2"/>
        <v>2449370</v>
      </c>
      <c r="E3352" s="16">
        <f t="shared" si="3"/>
        <v>-3673425</v>
      </c>
      <c r="F3352" s="16">
        <f t="shared" si="4"/>
        <v>6124055</v>
      </c>
      <c r="G3352" s="16">
        <f t="shared" si="5"/>
        <v>-1902195.161</v>
      </c>
    </row>
    <row r="3353" ht="15.75" customHeight="1">
      <c r="A3353" s="15">
        <v>220.0</v>
      </c>
      <c r="B3353" s="16">
        <f t="shared" si="9"/>
        <v>630</v>
      </c>
      <c r="C3353" s="16">
        <f t="shared" si="1"/>
        <v>2450000</v>
      </c>
      <c r="D3353" s="16">
        <f t="shared" si="2"/>
        <v>2449370</v>
      </c>
      <c r="E3353" s="16">
        <f t="shared" si="3"/>
        <v>-3673425</v>
      </c>
      <c r="F3353" s="16">
        <f t="shared" si="4"/>
        <v>6124055</v>
      </c>
      <c r="G3353" s="16">
        <f t="shared" si="5"/>
        <v>-1902345.161</v>
      </c>
    </row>
    <row r="3354" ht="15.75" customHeight="1">
      <c r="A3354" s="15">
        <v>640.0</v>
      </c>
      <c r="B3354" s="16">
        <f t="shared" si="9"/>
        <v>632.5</v>
      </c>
      <c r="C3354" s="16">
        <f t="shared" si="1"/>
        <v>2450000</v>
      </c>
      <c r="D3354" s="16">
        <f t="shared" si="2"/>
        <v>2449367.5</v>
      </c>
      <c r="E3354" s="16">
        <f t="shared" si="3"/>
        <v>-3673418.75</v>
      </c>
      <c r="F3354" s="16">
        <f t="shared" si="4"/>
        <v>6124051.25</v>
      </c>
      <c r="G3354" s="16">
        <f t="shared" si="5"/>
        <v>-1901925.161</v>
      </c>
    </row>
    <row r="3355" ht="15.75" customHeight="1">
      <c r="A3355" s="15">
        <v>435.0</v>
      </c>
      <c r="B3355" s="16">
        <f t="shared" si="9"/>
        <v>631.25</v>
      </c>
      <c r="C3355" s="16">
        <f t="shared" si="1"/>
        <v>2450000</v>
      </c>
      <c r="D3355" s="16">
        <f t="shared" si="2"/>
        <v>2449368.75</v>
      </c>
      <c r="E3355" s="16">
        <f t="shared" si="3"/>
        <v>-3673421.875</v>
      </c>
      <c r="F3355" s="16">
        <f t="shared" si="4"/>
        <v>6124053.125</v>
      </c>
      <c r="G3355" s="16">
        <f t="shared" si="5"/>
        <v>-1902130.161</v>
      </c>
    </row>
    <row r="3356" ht="15.75" customHeight="1">
      <c r="A3356" s="15">
        <v>638.0</v>
      </c>
      <c r="B3356" s="16">
        <f t="shared" si="9"/>
        <v>635</v>
      </c>
      <c r="C3356" s="16">
        <f t="shared" si="1"/>
        <v>2450000</v>
      </c>
      <c r="D3356" s="16">
        <f t="shared" si="2"/>
        <v>2449365</v>
      </c>
      <c r="E3356" s="16">
        <f t="shared" si="3"/>
        <v>-3673412.5</v>
      </c>
      <c r="F3356" s="16">
        <f t="shared" si="4"/>
        <v>6124047.5</v>
      </c>
      <c r="G3356" s="16">
        <f t="shared" si="5"/>
        <v>-1901927.161</v>
      </c>
    </row>
    <row r="3357" ht="15.75" customHeight="1">
      <c r="A3357" s="15">
        <v>680.0</v>
      </c>
      <c r="B3357" s="16">
        <f t="shared" si="9"/>
        <v>633.75</v>
      </c>
      <c r="C3357" s="16">
        <f t="shared" si="1"/>
        <v>2450750</v>
      </c>
      <c r="D3357" s="16">
        <f t="shared" si="2"/>
        <v>2450116.25</v>
      </c>
      <c r="E3357" s="16">
        <f t="shared" si="3"/>
        <v>-3674540.625</v>
      </c>
      <c r="F3357" s="16">
        <f t="shared" si="4"/>
        <v>6125924.375</v>
      </c>
      <c r="G3357" s="16">
        <f t="shared" si="5"/>
        <v>-1901885.161</v>
      </c>
    </row>
    <row r="3358" ht="15.75" customHeight="1">
      <c r="A3358" s="15">
        <v>715.0</v>
      </c>
      <c r="B3358" s="16">
        <f t="shared" si="9"/>
        <v>632.5</v>
      </c>
      <c r="C3358" s="16">
        <f t="shared" si="1"/>
        <v>2451500</v>
      </c>
      <c r="D3358" s="16">
        <f t="shared" si="2"/>
        <v>2450867.5</v>
      </c>
      <c r="E3358" s="16">
        <f t="shared" si="3"/>
        <v>-3675668.75</v>
      </c>
      <c r="F3358" s="16">
        <f t="shared" si="4"/>
        <v>6127801.25</v>
      </c>
      <c r="G3358" s="16">
        <f t="shared" si="5"/>
        <v>-1901850.161</v>
      </c>
    </row>
    <row r="3359" ht="15.75" customHeight="1">
      <c r="A3359" s="15">
        <v>1090600.0</v>
      </c>
      <c r="B3359" s="16">
        <f t="shared" si="9"/>
        <v>631.25</v>
      </c>
      <c r="C3359" s="16">
        <f t="shared" si="1"/>
        <v>2452250</v>
      </c>
      <c r="D3359" s="16">
        <f t="shared" si="2"/>
        <v>2451618.75</v>
      </c>
      <c r="E3359" s="16">
        <f t="shared" si="3"/>
        <v>-3676796.875</v>
      </c>
      <c r="F3359" s="16">
        <f t="shared" si="4"/>
        <v>6129678.125</v>
      </c>
      <c r="G3359" s="16">
        <f t="shared" si="5"/>
        <v>-811965.1613</v>
      </c>
    </row>
    <row r="3360" ht="15.75" customHeight="1">
      <c r="A3360" s="15">
        <v>705.0</v>
      </c>
      <c r="B3360" s="16">
        <f t="shared" si="9"/>
        <v>630</v>
      </c>
      <c r="C3360" s="16">
        <f t="shared" si="1"/>
        <v>2453000</v>
      </c>
      <c r="D3360" s="16">
        <f t="shared" si="2"/>
        <v>2452370</v>
      </c>
      <c r="E3360" s="16">
        <f t="shared" si="3"/>
        <v>-3677925</v>
      </c>
      <c r="F3360" s="16">
        <f t="shared" si="4"/>
        <v>6131555</v>
      </c>
      <c r="G3360" s="16">
        <f t="shared" si="5"/>
        <v>-1901860.161</v>
      </c>
    </row>
    <row r="3361" ht="15.75" customHeight="1">
      <c r="A3361" s="15">
        <v>1.6E7</v>
      </c>
      <c r="B3361" s="16">
        <f t="shared" si="9"/>
        <v>630</v>
      </c>
      <c r="C3361" s="16">
        <f t="shared" si="1"/>
        <v>2458000</v>
      </c>
      <c r="D3361" s="16">
        <f t="shared" si="2"/>
        <v>2457370</v>
      </c>
      <c r="E3361" s="16">
        <f t="shared" si="3"/>
        <v>-3685425</v>
      </c>
      <c r="F3361" s="16">
        <f t="shared" si="4"/>
        <v>6144055</v>
      </c>
      <c r="G3361" s="16">
        <f t="shared" si="5"/>
        <v>14097434.84</v>
      </c>
    </row>
    <row r="3362" ht="15.75" customHeight="1">
      <c r="A3362" s="15">
        <v>8417.0</v>
      </c>
      <c r="B3362" s="16">
        <f t="shared" si="9"/>
        <v>630</v>
      </c>
      <c r="C3362" s="16">
        <f t="shared" si="1"/>
        <v>2451500</v>
      </c>
      <c r="D3362" s="16">
        <f t="shared" si="2"/>
        <v>2450870</v>
      </c>
      <c r="E3362" s="16">
        <f t="shared" si="3"/>
        <v>-3675675</v>
      </c>
      <c r="F3362" s="16">
        <f t="shared" si="4"/>
        <v>6127805</v>
      </c>
      <c r="G3362" s="16">
        <f t="shared" si="5"/>
        <v>-1894148.161</v>
      </c>
    </row>
    <row r="3363" ht="15.75" customHeight="1">
      <c r="A3363" s="15">
        <v>795308.0</v>
      </c>
      <c r="B3363" s="16">
        <f t="shared" si="9"/>
        <v>630</v>
      </c>
      <c r="C3363" s="16">
        <f t="shared" si="1"/>
        <v>2452250</v>
      </c>
      <c r="D3363" s="16">
        <f t="shared" si="2"/>
        <v>2451620</v>
      </c>
      <c r="E3363" s="16">
        <f t="shared" si="3"/>
        <v>-3676800</v>
      </c>
      <c r="F3363" s="16">
        <f t="shared" si="4"/>
        <v>6129680</v>
      </c>
      <c r="G3363" s="16">
        <f t="shared" si="5"/>
        <v>-1107257.161</v>
      </c>
    </row>
    <row r="3364" ht="15.75" customHeight="1">
      <c r="A3364" s="15">
        <v>601469.0</v>
      </c>
      <c r="B3364" s="16">
        <f t="shared" si="9"/>
        <v>630</v>
      </c>
      <c r="C3364" s="16">
        <f t="shared" si="1"/>
        <v>2453000</v>
      </c>
      <c r="D3364" s="16">
        <f t="shared" si="2"/>
        <v>2452370</v>
      </c>
      <c r="E3364" s="16">
        <f t="shared" si="3"/>
        <v>-3677925</v>
      </c>
      <c r="F3364" s="16">
        <f t="shared" si="4"/>
        <v>6131555</v>
      </c>
      <c r="G3364" s="16">
        <f t="shared" si="5"/>
        <v>-1301096.161</v>
      </c>
    </row>
    <row r="3365" ht="15.75" customHeight="1">
      <c r="A3365" s="15">
        <v>9746.0</v>
      </c>
      <c r="B3365" s="16">
        <f t="shared" si="9"/>
        <v>630</v>
      </c>
      <c r="C3365" s="16">
        <f t="shared" si="1"/>
        <v>2458000</v>
      </c>
      <c r="D3365" s="16">
        <f t="shared" si="2"/>
        <v>2457370</v>
      </c>
      <c r="E3365" s="16">
        <f t="shared" si="3"/>
        <v>-3685425</v>
      </c>
      <c r="F3365" s="16">
        <f t="shared" si="4"/>
        <v>6144055</v>
      </c>
      <c r="G3365" s="16">
        <f t="shared" si="5"/>
        <v>-1892819.161</v>
      </c>
    </row>
    <row r="3366" ht="15.75" customHeight="1">
      <c r="A3366" s="15">
        <v>5354.0</v>
      </c>
      <c r="B3366" s="16">
        <f t="shared" si="9"/>
        <v>630</v>
      </c>
      <c r="C3366" s="16">
        <f t="shared" si="1"/>
        <v>2463000</v>
      </c>
      <c r="D3366" s="16">
        <f t="shared" si="2"/>
        <v>2462370</v>
      </c>
      <c r="E3366" s="16">
        <f t="shared" si="3"/>
        <v>-3692925</v>
      </c>
      <c r="F3366" s="16">
        <f t="shared" si="4"/>
        <v>6156555</v>
      </c>
      <c r="G3366" s="16">
        <f t="shared" si="5"/>
        <v>-1897211.161</v>
      </c>
    </row>
    <row r="3367" ht="15.75" customHeight="1">
      <c r="A3367" s="15">
        <v>597443.0</v>
      </c>
      <c r="B3367" s="16">
        <f t="shared" si="9"/>
        <v>630</v>
      </c>
      <c r="C3367" s="16">
        <f t="shared" si="1"/>
        <v>2468000</v>
      </c>
      <c r="D3367" s="16">
        <f t="shared" si="2"/>
        <v>2467370</v>
      </c>
      <c r="E3367" s="16">
        <f t="shared" si="3"/>
        <v>-3700425</v>
      </c>
      <c r="F3367" s="16">
        <f t="shared" si="4"/>
        <v>6169055</v>
      </c>
      <c r="G3367" s="16">
        <f t="shared" si="5"/>
        <v>-1305122.161</v>
      </c>
    </row>
    <row r="3368" ht="15.75" customHeight="1">
      <c r="A3368" s="15">
        <v>540.0</v>
      </c>
      <c r="B3368" s="16">
        <f t="shared" si="9"/>
        <v>630</v>
      </c>
      <c r="C3368" s="16">
        <f t="shared" si="1"/>
        <v>2473000</v>
      </c>
      <c r="D3368" s="16">
        <f t="shared" si="2"/>
        <v>2472370</v>
      </c>
      <c r="E3368" s="16">
        <f t="shared" si="3"/>
        <v>-3707925</v>
      </c>
      <c r="F3368" s="16">
        <f t="shared" si="4"/>
        <v>6181555</v>
      </c>
      <c r="G3368" s="16">
        <f t="shared" si="5"/>
        <v>-1902025.161</v>
      </c>
    </row>
    <row r="3369" ht="15.75" customHeight="1">
      <c r="A3369" s="15">
        <v>600.0</v>
      </c>
      <c r="B3369" s="16">
        <f t="shared" si="9"/>
        <v>630</v>
      </c>
      <c r="C3369" s="16">
        <f t="shared" si="1"/>
        <v>2474400</v>
      </c>
      <c r="D3369" s="16">
        <f t="shared" si="2"/>
        <v>2473770</v>
      </c>
      <c r="E3369" s="16">
        <f t="shared" si="3"/>
        <v>-3710025</v>
      </c>
      <c r="F3369" s="16">
        <f t="shared" si="4"/>
        <v>6185055</v>
      </c>
      <c r="G3369" s="16">
        <f t="shared" si="5"/>
        <v>-1901965.161</v>
      </c>
    </row>
    <row r="3370" ht="15.75" customHeight="1">
      <c r="A3370" s="15">
        <v>1290000.0</v>
      </c>
      <c r="B3370" s="16">
        <f t="shared" si="9"/>
        <v>630</v>
      </c>
      <c r="C3370" s="16">
        <f t="shared" si="1"/>
        <v>2475800</v>
      </c>
      <c r="D3370" s="16">
        <f t="shared" si="2"/>
        <v>2475170</v>
      </c>
      <c r="E3370" s="16">
        <f t="shared" si="3"/>
        <v>-3712125</v>
      </c>
      <c r="F3370" s="16">
        <f t="shared" si="4"/>
        <v>6188555</v>
      </c>
      <c r="G3370" s="16">
        <f t="shared" si="5"/>
        <v>-612565.1613</v>
      </c>
    </row>
    <row r="3371" ht="15.75" customHeight="1">
      <c r="A3371" s="15">
        <v>420.0</v>
      </c>
      <c r="B3371" s="16">
        <f t="shared" si="9"/>
        <v>630</v>
      </c>
      <c r="C3371" s="16">
        <f t="shared" si="1"/>
        <v>2477200</v>
      </c>
      <c r="D3371" s="16">
        <f t="shared" si="2"/>
        <v>2476570</v>
      </c>
      <c r="E3371" s="16">
        <f t="shared" si="3"/>
        <v>-3714225</v>
      </c>
      <c r="F3371" s="16">
        <f t="shared" si="4"/>
        <v>6192055</v>
      </c>
      <c r="G3371" s="16">
        <f t="shared" si="5"/>
        <v>-1902145.161</v>
      </c>
    </row>
    <row r="3372" ht="15.75" customHeight="1">
      <c r="A3372" s="15">
        <v>1200000.0</v>
      </c>
      <c r="B3372" s="16">
        <f t="shared" si="9"/>
        <v>630</v>
      </c>
      <c r="C3372" s="16">
        <f t="shared" si="1"/>
        <v>2478600</v>
      </c>
      <c r="D3372" s="16">
        <f t="shared" si="2"/>
        <v>2477970</v>
      </c>
      <c r="E3372" s="16">
        <f t="shared" si="3"/>
        <v>-3716325</v>
      </c>
      <c r="F3372" s="16">
        <f t="shared" si="4"/>
        <v>6195555</v>
      </c>
      <c r="G3372" s="16">
        <f t="shared" si="5"/>
        <v>-702565.1613</v>
      </c>
    </row>
    <row r="3373" ht="15.75" customHeight="1">
      <c r="A3373" s="15">
        <v>510.0</v>
      </c>
      <c r="B3373" s="16">
        <f t="shared" si="9"/>
        <v>630</v>
      </c>
      <c r="C3373" s="16">
        <f t="shared" si="1"/>
        <v>2478950</v>
      </c>
      <c r="D3373" s="16">
        <f t="shared" si="2"/>
        <v>2478320</v>
      </c>
      <c r="E3373" s="16">
        <f t="shared" si="3"/>
        <v>-3716850</v>
      </c>
      <c r="F3373" s="16">
        <f t="shared" si="4"/>
        <v>6196430</v>
      </c>
      <c r="G3373" s="16">
        <f t="shared" si="5"/>
        <v>-1902055.161</v>
      </c>
    </row>
    <row r="3374" ht="15.75" customHeight="1">
      <c r="A3374" s="15">
        <v>650.0</v>
      </c>
      <c r="B3374" s="16">
        <f t="shared" si="9"/>
        <v>632.5</v>
      </c>
      <c r="C3374" s="16">
        <f t="shared" si="1"/>
        <v>2479300</v>
      </c>
      <c r="D3374" s="16">
        <f t="shared" si="2"/>
        <v>2478667.5</v>
      </c>
      <c r="E3374" s="16">
        <f t="shared" si="3"/>
        <v>-3717368.75</v>
      </c>
      <c r="F3374" s="16">
        <f t="shared" si="4"/>
        <v>6197301.25</v>
      </c>
      <c r="G3374" s="16">
        <f t="shared" si="5"/>
        <v>-1901915.161</v>
      </c>
    </row>
    <row r="3375" ht="15.75" customHeight="1">
      <c r="A3375" s="15">
        <v>2650000.0</v>
      </c>
      <c r="B3375" s="16">
        <f t="shared" si="9"/>
        <v>631.25</v>
      </c>
      <c r="C3375" s="16">
        <f t="shared" si="1"/>
        <v>2479650</v>
      </c>
      <c r="D3375" s="16">
        <f t="shared" si="2"/>
        <v>2479018.75</v>
      </c>
      <c r="E3375" s="16">
        <f t="shared" si="3"/>
        <v>-3717896.875</v>
      </c>
      <c r="F3375" s="16">
        <f t="shared" si="4"/>
        <v>6198178.125</v>
      </c>
      <c r="G3375" s="16">
        <f t="shared" si="5"/>
        <v>747434.8387</v>
      </c>
    </row>
    <row r="3376" ht="15.75" customHeight="1">
      <c r="A3376" s="15">
        <v>690.0</v>
      </c>
      <c r="B3376" s="16">
        <f t="shared" si="9"/>
        <v>630</v>
      </c>
      <c r="C3376" s="16">
        <f t="shared" si="1"/>
        <v>2478600</v>
      </c>
      <c r="D3376" s="16">
        <f t="shared" si="2"/>
        <v>2477970</v>
      </c>
      <c r="E3376" s="16">
        <f t="shared" si="3"/>
        <v>-3716325</v>
      </c>
      <c r="F3376" s="16">
        <f t="shared" si="4"/>
        <v>6195555</v>
      </c>
      <c r="G3376" s="16">
        <f t="shared" si="5"/>
        <v>-1901875.161</v>
      </c>
    </row>
    <row r="3377" ht="15.75" customHeight="1">
      <c r="A3377" s="15">
        <v>1080000.0</v>
      </c>
      <c r="B3377" s="16">
        <f t="shared" si="9"/>
        <v>630</v>
      </c>
      <c r="C3377" s="16">
        <f t="shared" si="1"/>
        <v>2478950</v>
      </c>
      <c r="D3377" s="16">
        <f t="shared" si="2"/>
        <v>2478320</v>
      </c>
      <c r="E3377" s="16">
        <f t="shared" si="3"/>
        <v>-3716850</v>
      </c>
      <c r="F3377" s="16">
        <f t="shared" si="4"/>
        <v>6196430</v>
      </c>
      <c r="G3377" s="16">
        <f t="shared" si="5"/>
        <v>-822565.1613</v>
      </c>
    </row>
    <row r="3378" ht="15.75" customHeight="1">
      <c r="A3378" s="15">
        <v>750.0</v>
      </c>
      <c r="B3378" s="16">
        <f t="shared" si="9"/>
        <v>630</v>
      </c>
      <c r="C3378" s="16">
        <f t="shared" si="1"/>
        <v>2479300</v>
      </c>
      <c r="D3378" s="16">
        <f t="shared" si="2"/>
        <v>2478670</v>
      </c>
      <c r="E3378" s="16">
        <f t="shared" si="3"/>
        <v>-3717375</v>
      </c>
      <c r="F3378" s="16">
        <f t="shared" si="4"/>
        <v>6197305</v>
      </c>
      <c r="G3378" s="16">
        <f t="shared" si="5"/>
        <v>-1901815.161</v>
      </c>
    </row>
    <row r="3379" ht="15.75" customHeight="1">
      <c r="A3379" s="15">
        <v>1650000.0</v>
      </c>
      <c r="B3379" s="16">
        <f t="shared" si="9"/>
        <v>630</v>
      </c>
      <c r="C3379" s="16">
        <f t="shared" si="1"/>
        <v>2479650</v>
      </c>
      <c r="D3379" s="16">
        <f t="shared" si="2"/>
        <v>2479020</v>
      </c>
      <c r="E3379" s="16">
        <f t="shared" si="3"/>
        <v>-3717900</v>
      </c>
      <c r="F3379" s="16">
        <f t="shared" si="4"/>
        <v>6198180</v>
      </c>
      <c r="G3379" s="16">
        <f t="shared" si="5"/>
        <v>-252565.1613</v>
      </c>
    </row>
    <row r="3380" ht="15.75" customHeight="1">
      <c r="A3380" s="15">
        <v>1650000.0</v>
      </c>
      <c r="B3380" s="16">
        <f t="shared" si="9"/>
        <v>630</v>
      </c>
      <c r="C3380" s="16">
        <f t="shared" si="1"/>
        <v>2480000</v>
      </c>
      <c r="D3380" s="16">
        <f t="shared" si="2"/>
        <v>2479370</v>
      </c>
      <c r="E3380" s="16">
        <f t="shared" si="3"/>
        <v>-3718425</v>
      </c>
      <c r="F3380" s="16">
        <f t="shared" si="4"/>
        <v>6199055</v>
      </c>
      <c r="G3380" s="16">
        <f t="shared" si="5"/>
        <v>-252565.1613</v>
      </c>
    </row>
    <row r="3381" ht="15.75" customHeight="1">
      <c r="A3381" s="15">
        <v>1550000.0</v>
      </c>
      <c r="B3381" s="16">
        <f t="shared" si="9"/>
        <v>630</v>
      </c>
      <c r="C3381" s="16">
        <f t="shared" si="1"/>
        <v>2480000</v>
      </c>
      <c r="D3381" s="16">
        <f t="shared" si="2"/>
        <v>2479370</v>
      </c>
      <c r="E3381" s="16">
        <f t="shared" si="3"/>
        <v>-3718425</v>
      </c>
      <c r="F3381" s="16">
        <f t="shared" si="4"/>
        <v>6199055</v>
      </c>
      <c r="G3381" s="16">
        <f t="shared" si="5"/>
        <v>-352565.1613</v>
      </c>
    </row>
    <row r="3382" ht="15.75" customHeight="1">
      <c r="A3382" s="15">
        <v>5350000.0</v>
      </c>
      <c r="B3382" s="16">
        <f t="shared" si="9"/>
        <v>630</v>
      </c>
      <c r="C3382" s="16">
        <f t="shared" si="1"/>
        <v>2480000</v>
      </c>
      <c r="D3382" s="16">
        <f t="shared" si="2"/>
        <v>2479370</v>
      </c>
      <c r="E3382" s="16">
        <f t="shared" si="3"/>
        <v>-3718425</v>
      </c>
      <c r="F3382" s="16">
        <f t="shared" si="4"/>
        <v>6199055</v>
      </c>
      <c r="G3382" s="16">
        <f t="shared" si="5"/>
        <v>3447434.839</v>
      </c>
    </row>
    <row r="3383" ht="15.75" customHeight="1">
      <c r="A3383" s="15">
        <v>2005000.0</v>
      </c>
      <c r="B3383" s="16">
        <f t="shared" si="9"/>
        <v>630</v>
      </c>
      <c r="C3383" s="16">
        <f t="shared" si="1"/>
        <v>2479650</v>
      </c>
      <c r="D3383" s="16">
        <f t="shared" si="2"/>
        <v>2479020</v>
      </c>
      <c r="E3383" s="16">
        <f t="shared" si="3"/>
        <v>-3717900</v>
      </c>
      <c r="F3383" s="16">
        <f t="shared" si="4"/>
        <v>6198180</v>
      </c>
      <c r="G3383" s="16">
        <f t="shared" si="5"/>
        <v>102434.8387</v>
      </c>
    </row>
    <row r="3384" ht="15.75" customHeight="1">
      <c r="A3384" s="15">
        <v>430.0</v>
      </c>
      <c r="B3384" s="16">
        <f t="shared" si="9"/>
        <v>630</v>
      </c>
      <c r="C3384" s="16">
        <f t="shared" si="1"/>
        <v>2480000</v>
      </c>
      <c r="D3384" s="16">
        <f t="shared" si="2"/>
        <v>2479370</v>
      </c>
      <c r="E3384" s="16">
        <f t="shared" si="3"/>
        <v>-3718425</v>
      </c>
      <c r="F3384" s="16">
        <f t="shared" si="4"/>
        <v>6199055</v>
      </c>
      <c r="G3384" s="16">
        <f t="shared" si="5"/>
        <v>-1902135.161</v>
      </c>
    </row>
    <row r="3385" ht="15.75" customHeight="1">
      <c r="A3385" s="15">
        <v>700.0</v>
      </c>
      <c r="B3385" s="16">
        <f t="shared" si="9"/>
        <v>630</v>
      </c>
      <c r="C3385" s="16">
        <f t="shared" si="1"/>
        <v>2480000</v>
      </c>
      <c r="D3385" s="16">
        <f t="shared" si="2"/>
        <v>2479370</v>
      </c>
      <c r="E3385" s="16">
        <f t="shared" si="3"/>
        <v>-3718425</v>
      </c>
      <c r="F3385" s="16">
        <f t="shared" si="4"/>
        <v>6199055</v>
      </c>
      <c r="G3385" s="16">
        <f t="shared" si="5"/>
        <v>-1901865.161</v>
      </c>
    </row>
    <row r="3386" ht="15.75" customHeight="1">
      <c r="A3386" s="15">
        <v>599.0</v>
      </c>
      <c r="B3386" s="16">
        <f t="shared" si="9"/>
        <v>630</v>
      </c>
      <c r="C3386" s="16">
        <f t="shared" si="1"/>
        <v>2480000</v>
      </c>
      <c r="D3386" s="16">
        <f t="shared" si="2"/>
        <v>2479370</v>
      </c>
      <c r="E3386" s="16">
        <f t="shared" si="3"/>
        <v>-3718425</v>
      </c>
      <c r="F3386" s="16">
        <f t="shared" si="4"/>
        <v>6199055</v>
      </c>
      <c r="G3386" s="16">
        <f t="shared" si="5"/>
        <v>-1901966.161</v>
      </c>
    </row>
    <row r="3387" ht="15.75" customHeight="1">
      <c r="A3387" s="15">
        <v>1430000.0</v>
      </c>
      <c r="B3387" s="16">
        <f t="shared" si="9"/>
        <v>630</v>
      </c>
      <c r="C3387" s="16">
        <f t="shared" si="1"/>
        <v>2480000</v>
      </c>
      <c r="D3387" s="16">
        <f t="shared" si="2"/>
        <v>2479370</v>
      </c>
      <c r="E3387" s="16">
        <f t="shared" si="3"/>
        <v>-3718425</v>
      </c>
      <c r="F3387" s="16">
        <f t="shared" si="4"/>
        <v>6199055</v>
      </c>
      <c r="G3387" s="16">
        <f t="shared" si="5"/>
        <v>-472565.1613</v>
      </c>
    </row>
    <row r="3388" ht="15.75" customHeight="1">
      <c r="A3388" s="15">
        <v>588.0</v>
      </c>
      <c r="B3388" s="16">
        <f t="shared" si="9"/>
        <v>630</v>
      </c>
      <c r="C3388" s="16">
        <f t="shared" si="1"/>
        <v>2480000</v>
      </c>
      <c r="D3388" s="16">
        <f t="shared" si="2"/>
        <v>2479370</v>
      </c>
      <c r="E3388" s="16">
        <f t="shared" si="3"/>
        <v>-3718425</v>
      </c>
      <c r="F3388" s="16">
        <f t="shared" si="4"/>
        <v>6199055</v>
      </c>
      <c r="G3388" s="16">
        <f t="shared" si="5"/>
        <v>-1901977.161</v>
      </c>
    </row>
    <row r="3389" ht="15.75" customHeight="1">
      <c r="A3389" s="15">
        <v>1250000.0</v>
      </c>
      <c r="B3389" s="16">
        <f t="shared" si="9"/>
        <v>630</v>
      </c>
      <c r="C3389" s="16">
        <f t="shared" si="1"/>
        <v>2480000</v>
      </c>
      <c r="D3389" s="16">
        <f t="shared" si="2"/>
        <v>2479370</v>
      </c>
      <c r="E3389" s="16">
        <f t="shared" si="3"/>
        <v>-3718425</v>
      </c>
      <c r="F3389" s="16">
        <f t="shared" si="4"/>
        <v>6199055</v>
      </c>
      <c r="G3389" s="16">
        <f t="shared" si="5"/>
        <v>-652565.1613</v>
      </c>
    </row>
    <row r="3390" ht="15.75" customHeight="1">
      <c r="A3390" s="15">
        <v>3854400.0</v>
      </c>
      <c r="B3390" s="16">
        <f t="shared" si="9"/>
        <v>630</v>
      </c>
      <c r="C3390" s="16">
        <f t="shared" si="1"/>
        <v>2480000</v>
      </c>
      <c r="D3390" s="16">
        <f t="shared" si="2"/>
        <v>2479370</v>
      </c>
      <c r="E3390" s="16">
        <f t="shared" si="3"/>
        <v>-3718425</v>
      </c>
      <c r="F3390" s="16">
        <f t="shared" si="4"/>
        <v>6199055</v>
      </c>
      <c r="G3390" s="16">
        <f t="shared" si="5"/>
        <v>1951834.839</v>
      </c>
    </row>
    <row r="3391" ht="15.75" customHeight="1">
      <c r="A3391" s="15">
        <v>2700000.0</v>
      </c>
      <c r="B3391" s="16">
        <f t="shared" si="9"/>
        <v>630</v>
      </c>
      <c r="C3391" s="16">
        <f t="shared" si="1"/>
        <v>2480000</v>
      </c>
      <c r="D3391" s="16">
        <f t="shared" si="2"/>
        <v>2479370</v>
      </c>
      <c r="E3391" s="16">
        <f t="shared" si="3"/>
        <v>-3718425</v>
      </c>
      <c r="F3391" s="16">
        <f t="shared" si="4"/>
        <v>6199055</v>
      </c>
      <c r="G3391" s="16">
        <f t="shared" si="5"/>
        <v>797434.8387</v>
      </c>
    </row>
    <row r="3392" ht="15.75" customHeight="1">
      <c r="A3392" s="15">
        <v>340.0</v>
      </c>
      <c r="B3392" s="16">
        <f t="shared" si="9"/>
        <v>630</v>
      </c>
      <c r="C3392" s="16">
        <f t="shared" si="1"/>
        <v>2480000</v>
      </c>
      <c r="D3392" s="16">
        <f t="shared" si="2"/>
        <v>2479370</v>
      </c>
      <c r="E3392" s="16">
        <f t="shared" si="3"/>
        <v>-3718425</v>
      </c>
      <c r="F3392" s="16">
        <f t="shared" si="4"/>
        <v>6199055</v>
      </c>
      <c r="G3392" s="16">
        <f t="shared" si="5"/>
        <v>-1902225.161</v>
      </c>
    </row>
    <row r="3393" ht="15.75" customHeight="1">
      <c r="A3393" s="15">
        <v>550.0</v>
      </c>
      <c r="B3393" s="16">
        <f t="shared" si="9"/>
        <v>630</v>
      </c>
      <c r="C3393" s="16">
        <f t="shared" si="1"/>
        <v>2480000</v>
      </c>
      <c r="D3393" s="16">
        <f t="shared" si="2"/>
        <v>2479370</v>
      </c>
      <c r="E3393" s="16">
        <f t="shared" si="3"/>
        <v>-3718425</v>
      </c>
      <c r="F3393" s="16">
        <f t="shared" si="4"/>
        <v>6199055</v>
      </c>
      <c r="G3393" s="16">
        <f t="shared" si="5"/>
        <v>-1902015.161</v>
      </c>
    </row>
    <row r="3394" ht="15.75" customHeight="1">
      <c r="A3394" s="15">
        <v>645.0</v>
      </c>
      <c r="B3394" s="16">
        <f t="shared" si="9"/>
        <v>632.5</v>
      </c>
      <c r="C3394" s="16">
        <f t="shared" si="1"/>
        <v>2480000</v>
      </c>
      <c r="D3394" s="16">
        <f t="shared" si="2"/>
        <v>2479367.5</v>
      </c>
      <c r="E3394" s="16">
        <f t="shared" si="3"/>
        <v>-3718418.75</v>
      </c>
      <c r="F3394" s="16">
        <f t="shared" si="4"/>
        <v>6199051.25</v>
      </c>
      <c r="G3394" s="16">
        <f t="shared" si="5"/>
        <v>-1901920.161</v>
      </c>
    </row>
    <row r="3395" ht="15.75" customHeight="1">
      <c r="A3395" s="15">
        <v>1730000.0</v>
      </c>
      <c r="B3395" s="16">
        <f t="shared" si="9"/>
        <v>631.25</v>
      </c>
      <c r="C3395" s="16">
        <f t="shared" si="1"/>
        <v>2480000</v>
      </c>
      <c r="D3395" s="16">
        <f t="shared" si="2"/>
        <v>2479368.75</v>
      </c>
      <c r="E3395" s="16">
        <f t="shared" si="3"/>
        <v>-3718421.875</v>
      </c>
      <c r="F3395" s="16">
        <f t="shared" si="4"/>
        <v>6199053.125</v>
      </c>
      <c r="G3395" s="16">
        <f t="shared" si="5"/>
        <v>-172565.1613</v>
      </c>
    </row>
    <row r="3396" ht="15.75" customHeight="1">
      <c r="A3396" s="15">
        <v>1.05E7</v>
      </c>
      <c r="B3396" s="16">
        <f t="shared" si="9"/>
        <v>630</v>
      </c>
      <c r="C3396" s="16">
        <f t="shared" si="1"/>
        <v>2480000</v>
      </c>
      <c r="D3396" s="16">
        <f t="shared" si="2"/>
        <v>2479370</v>
      </c>
      <c r="E3396" s="16">
        <f t="shared" si="3"/>
        <v>-3718425</v>
      </c>
      <c r="F3396" s="16">
        <f t="shared" si="4"/>
        <v>6199055</v>
      </c>
      <c r="G3396" s="16">
        <f t="shared" si="5"/>
        <v>8597434.839</v>
      </c>
    </row>
    <row r="3397" ht="15.75" customHeight="1">
      <c r="A3397" s="15">
        <v>2050000.0</v>
      </c>
      <c r="B3397" s="16">
        <f t="shared" si="9"/>
        <v>630</v>
      </c>
      <c r="C3397" s="16">
        <f t="shared" si="1"/>
        <v>2480000</v>
      </c>
      <c r="D3397" s="16">
        <f t="shared" si="2"/>
        <v>2479370</v>
      </c>
      <c r="E3397" s="16">
        <f t="shared" si="3"/>
        <v>-3718425</v>
      </c>
      <c r="F3397" s="16">
        <f t="shared" si="4"/>
        <v>6199055</v>
      </c>
      <c r="G3397" s="16">
        <f t="shared" si="5"/>
        <v>147434.8387</v>
      </c>
    </row>
    <row r="3398" ht="15.75" customHeight="1">
      <c r="A3398" s="15">
        <v>4280000.0</v>
      </c>
      <c r="B3398" s="16">
        <f t="shared" si="9"/>
        <v>630</v>
      </c>
      <c r="C3398" s="16">
        <f t="shared" si="1"/>
        <v>2480000</v>
      </c>
      <c r="D3398" s="16">
        <f t="shared" si="2"/>
        <v>2479370</v>
      </c>
      <c r="E3398" s="16">
        <f t="shared" si="3"/>
        <v>-3718425</v>
      </c>
      <c r="F3398" s="16">
        <f t="shared" si="4"/>
        <v>6199055</v>
      </c>
      <c r="G3398" s="16">
        <f t="shared" si="5"/>
        <v>2377434.839</v>
      </c>
    </row>
    <row r="3399" ht="15.75" customHeight="1">
      <c r="A3399" s="15">
        <v>760.0</v>
      </c>
      <c r="B3399" s="16">
        <f t="shared" si="9"/>
        <v>630</v>
      </c>
      <c r="C3399" s="16">
        <f t="shared" si="1"/>
        <v>2479650</v>
      </c>
      <c r="D3399" s="16">
        <f t="shared" si="2"/>
        <v>2479020</v>
      </c>
      <c r="E3399" s="16">
        <f t="shared" si="3"/>
        <v>-3717900</v>
      </c>
      <c r="F3399" s="16">
        <f t="shared" si="4"/>
        <v>6198180</v>
      </c>
      <c r="G3399" s="16">
        <f t="shared" si="5"/>
        <v>-1901805.161</v>
      </c>
    </row>
    <row r="3400" ht="15.75" customHeight="1">
      <c r="A3400" s="15">
        <v>1350000.0</v>
      </c>
      <c r="B3400" s="16">
        <f t="shared" si="9"/>
        <v>630</v>
      </c>
      <c r="C3400" s="16">
        <f t="shared" si="1"/>
        <v>2480000</v>
      </c>
      <c r="D3400" s="16">
        <f t="shared" si="2"/>
        <v>2479370</v>
      </c>
      <c r="E3400" s="16">
        <f t="shared" si="3"/>
        <v>-3718425</v>
      </c>
      <c r="F3400" s="16">
        <f t="shared" si="4"/>
        <v>6199055</v>
      </c>
      <c r="G3400" s="16">
        <f t="shared" si="5"/>
        <v>-552565.1613</v>
      </c>
    </row>
    <row r="3401" ht="15.75" customHeight="1">
      <c r="A3401" s="15">
        <v>2730000.0</v>
      </c>
      <c r="B3401" s="16">
        <f t="shared" si="9"/>
        <v>630</v>
      </c>
      <c r="C3401" s="16">
        <f t="shared" si="1"/>
        <v>2480000</v>
      </c>
      <c r="D3401" s="16">
        <f t="shared" si="2"/>
        <v>2479370</v>
      </c>
      <c r="E3401" s="16">
        <f t="shared" si="3"/>
        <v>-3718425</v>
      </c>
      <c r="F3401" s="16">
        <f t="shared" si="4"/>
        <v>6199055</v>
      </c>
      <c r="G3401" s="16">
        <f t="shared" si="5"/>
        <v>827434.8387</v>
      </c>
    </row>
    <row r="3402" ht="15.75" customHeight="1">
      <c r="A3402" s="15">
        <v>537.0</v>
      </c>
      <c r="B3402" s="16">
        <f t="shared" si="9"/>
        <v>630</v>
      </c>
      <c r="C3402" s="16">
        <f t="shared" si="1"/>
        <v>2479300</v>
      </c>
      <c r="D3402" s="16">
        <f t="shared" si="2"/>
        <v>2478670</v>
      </c>
      <c r="E3402" s="16">
        <f t="shared" si="3"/>
        <v>-3717375</v>
      </c>
      <c r="F3402" s="16">
        <f t="shared" si="4"/>
        <v>6197305</v>
      </c>
      <c r="G3402" s="16">
        <f t="shared" si="5"/>
        <v>-1902028.161</v>
      </c>
    </row>
    <row r="3403" ht="15.75" customHeight="1">
      <c r="A3403" s="15">
        <v>402.0</v>
      </c>
      <c r="B3403" s="16">
        <f t="shared" si="9"/>
        <v>630</v>
      </c>
      <c r="C3403" s="16">
        <f t="shared" si="1"/>
        <v>2479650</v>
      </c>
      <c r="D3403" s="16">
        <f t="shared" si="2"/>
        <v>2479020</v>
      </c>
      <c r="E3403" s="16">
        <f t="shared" si="3"/>
        <v>-3717900</v>
      </c>
      <c r="F3403" s="16">
        <f t="shared" si="4"/>
        <v>6198180</v>
      </c>
      <c r="G3403" s="16">
        <f t="shared" si="5"/>
        <v>-1902163.161</v>
      </c>
    </row>
    <row r="3404" ht="15.75" customHeight="1">
      <c r="A3404" s="15">
        <v>435.0</v>
      </c>
      <c r="B3404" s="16">
        <f t="shared" si="9"/>
        <v>630</v>
      </c>
      <c r="C3404" s="16">
        <f t="shared" si="1"/>
        <v>2480000</v>
      </c>
      <c r="D3404" s="16">
        <f t="shared" si="2"/>
        <v>2479370</v>
      </c>
      <c r="E3404" s="16">
        <f t="shared" si="3"/>
        <v>-3718425</v>
      </c>
      <c r="F3404" s="16">
        <f t="shared" si="4"/>
        <v>6199055</v>
      </c>
      <c r="G3404" s="16">
        <f t="shared" si="5"/>
        <v>-1902130.161</v>
      </c>
    </row>
    <row r="3405" ht="15.75" customHeight="1">
      <c r="A3405" s="15">
        <v>1880000.0</v>
      </c>
      <c r="B3405" s="16">
        <f t="shared" si="9"/>
        <v>633.75</v>
      </c>
      <c r="C3405" s="16">
        <f t="shared" si="1"/>
        <v>2480000</v>
      </c>
      <c r="D3405" s="16">
        <f t="shared" si="2"/>
        <v>2479366.25</v>
      </c>
      <c r="E3405" s="16">
        <f t="shared" si="3"/>
        <v>-3718415.625</v>
      </c>
      <c r="F3405" s="16">
        <f t="shared" si="4"/>
        <v>6199049.375</v>
      </c>
      <c r="G3405" s="16">
        <f t="shared" si="5"/>
        <v>-22565.16134</v>
      </c>
    </row>
    <row r="3406" ht="15.75" customHeight="1">
      <c r="A3406" s="15">
        <v>3200000.0</v>
      </c>
      <c r="B3406" s="16">
        <f t="shared" si="9"/>
        <v>632.5</v>
      </c>
      <c r="C3406" s="16">
        <f t="shared" si="1"/>
        <v>2480000</v>
      </c>
      <c r="D3406" s="16">
        <f t="shared" si="2"/>
        <v>2479367.5</v>
      </c>
      <c r="E3406" s="16">
        <f t="shared" si="3"/>
        <v>-3718418.75</v>
      </c>
      <c r="F3406" s="16">
        <f t="shared" si="4"/>
        <v>6199051.25</v>
      </c>
      <c r="G3406" s="16">
        <f t="shared" si="5"/>
        <v>1297434.839</v>
      </c>
    </row>
    <row r="3407" ht="15.75" customHeight="1">
      <c r="A3407" s="15">
        <v>450.0</v>
      </c>
      <c r="B3407" s="16">
        <f t="shared" si="9"/>
        <v>631.25</v>
      </c>
      <c r="C3407" s="16">
        <f t="shared" si="1"/>
        <v>2479650</v>
      </c>
      <c r="D3407" s="16">
        <f t="shared" si="2"/>
        <v>2479018.75</v>
      </c>
      <c r="E3407" s="16">
        <f t="shared" si="3"/>
        <v>-3717896.875</v>
      </c>
      <c r="F3407" s="16">
        <f t="shared" si="4"/>
        <v>6198178.125</v>
      </c>
      <c r="G3407" s="16">
        <f t="shared" si="5"/>
        <v>-1902115.161</v>
      </c>
    </row>
    <row r="3408" ht="15.75" customHeight="1">
      <c r="A3408" s="15">
        <v>5000000.0</v>
      </c>
      <c r="B3408" s="16">
        <f t="shared" si="9"/>
        <v>635</v>
      </c>
      <c r="C3408" s="16">
        <f t="shared" si="1"/>
        <v>2480000</v>
      </c>
      <c r="D3408" s="16">
        <f t="shared" si="2"/>
        <v>2479365</v>
      </c>
      <c r="E3408" s="16">
        <f t="shared" si="3"/>
        <v>-3718412.5</v>
      </c>
      <c r="F3408" s="16">
        <f t="shared" si="4"/>
        <v>6199047.5</v>
      </c>
      <c r="G3408" s="16">
        <f t="shared" si="5"/>
        <v>3097434.839</v>
      </c>
    </row>
    <row r="3409" ht="15.75" customHeight="1">
      <c r="A3409" s="15">
        <v>609.0</v>
      </c>
      <c r="B3409" s="16">
        <f t="shared" si="9"/>
        <v>633.75</v>
      </c>
      <c r="C3409" s="16">
        <f t="shared" si="1"/>
        <v>2478950</v>
      </c>
      <c r="D3409" s="16">
        <f t="shared" si="2"/>
        <v>2478316.25</v>
      </c>
      <c r="E3409" s="16">
        <f t="shared" si="3"/>
        <v>-3716840.625</v>
      </c>
      <c r="F3409" s="16">
        <f t="shared" si="4"/>
        <v>6196424.375</v>
      </c>
      <c r="G3409" s="16">
        <f t="shared" si="5"/>
        <v>-1901956.161</v>
      </c>
    </row>
    <row r="3410" ht="15.75" customHeight="1">
      <c r="A3410" s="15">
        <v>1.15E7</v>
      </c>
      <c r="B3410" s="16">
        <f t="shared" si="9"/>
        <v>637.5</v>
      </c>
      <c r="C3410" s="16">
        <f t="shared" si="1"/>
        <v>2479300</v>
      </c>
      <c r="D3410" s="16">
        <f t="shared" si="2"/>
        <v>2478662.5</v>
      </c>
      <c r="E3410" s="16">
        <f t="shared" si="3"/>
        <v>-3717356.25</v>
      </c>
      <c r="F3410" s="16">
        <f t="shared" si="4"/>
        <v>6197293.75</v>
      </c>
      <c r="G3410" s="16">
        <f t="shared" si="5"/>
        <v>9597434.839</v>
      </c>
    </row>
    <row r="3411" ht="15.75" customHeight="1">
      <c r="A3411" s="15">
        <v>385.0</v>
      </c>
      <c r="B3411" s="16">
        <f t="shared" si="9"/>
        <v>636.25</v>
      </c>
      <c r="C3411" s="16">
        <f t="shared" si="1"/>
        <v>2477200</v>
      </c>
      <c r="D3411" s="16">
        <f t="shared" si="2"/>
        <v>2476563.75</v>
      </c>
      <c r="E3411" s="16">
        <f t="shared" si="3"/>
        <v>-3714209.375</v>
      </c>
      <c r="F3411" s="16">
        <f t="shared" si="4"/>
        <v>6192045.625</v>
      </c>
      <c r="G3411" s="16">
        <f t="shared" si="5"/>
        <v>-1902180.161</v>
      </c>
    </row>
    <row r="3412" ht="15.75" customHeight="1">
      <c r="A3412" s="15">
        <v>520.0</v>
      </c>
      <c r="B3412" s="16">
        <f t="shared" si="9"/>
        <v>640</v>
      </c>
      <c r="C3412" s="16">
        <f t="shared" si="1"/>
        <v>2478600</v>
      </c>
      <c r="D3412" s="16">
        <f t="shared" si="2"/>
        <v>2477960</v>
      </c>
      <c r="E3412" s="16">
        <f t="shared" si="3"/>
        <v>-3716300</v>
      </c>
      <c r="F3412" s="16">
        <f t="shared" si="4"/>
        <v>6195540</v>
      </c>
      <c r="G3412" s="16">
        <f t="shared" si="5"/>
        <v>-1902045.161</v>
      </c>
    </row>
    <row r="3413" ht="15.75" customHeight="1">
      <c r="A3413" s="15">
        <v>1.0E7</v>
      </c>
      <c r="B3413" s="16">
        <f t="shared" si="9"/>
        <v>640</v>
      </c>
      <c r="C3413" s="16">
        <f t="shared" si="1"/>
        <v>2478950</v>
      </c>
      <c r="D3413" s="16">
        <f t="shared" si="2"/>
        <v>2478310</v>
      </c>
      <c r="E3413" s="16">
        <f t="shared" si="3"/>
        <v>-3716825</v>
      </c>
      <c r="F3413" s="16">
        <f t="shared" si="4"/>
        <v>6196415</v>
      </c>
      <c r="G3413" s="16">
        <f t="shared" si="5"/>
        <v>8097434.839</v>
      </c>
    </row>
    <row r="3414" ht="15.75" customHeight="1">
      <c r="A3414" s="15">
        <v>870.0</v>
      </c>
      <c r="B3414" s="16">
        <f t="shared" si="9"/>
        <v>640</v>
      </c>
      <c r="C3414" s="16">
        <f t="shared" si="1"/>
        <v>2475800</v>
      </c>
      <c r="D3414" s="16">
        <f t="shared" si="2"/>
        <v>2475160</v>
      </c>
      <c r="E3414" s="16">
        <f t="shared" si="3"/>
        <v>-3712100</v>
      </c>
      <c r="F3414" s="16">
        <f t="shared" si="4"/>
        <v>6188540</v>
      </c>
      <c r="G3414" s="16">
        <f t="shared" si="5"/>
        <v>-1901695.161</v>
      </c>
    </row>
    <row r="3415" ht="15.75" customHeight="1">
      <c r="A3415" s="15">
        <v>945.0</v>
      </c>
      <c r="B3415" s="16">
        <f t="shared" si="9"/>
        <v>640</v>
      </c>
      <c r="C3415" s="16">
        <f t="shared" si="1"/>
        <v>2477200</v>
      </c>
      <c r="D3415" s="16">
        <f t="shared" si="2"/>
        <v>2476560</v>
      </c>
      <c r="E3415" s="16">
        <f t="shared" si="3"/>
        <v>-3714200</v>
      </c>
      <c r="F3415" s="16">
        <f t="shared" si="4"/>
        <v>6192040</v>
      </c>
      <c r="G3415" s="16">
        <f t="shared" si="5"/>
        <v>-1901620.161</v>
      </c>
    </row>
    <row r="3416" ht="15.75" customHeight="1">
      <c r="A3416" s="15">
        <v>870.0</v>
      </c>
      <c r="B3416" s="16">
        <f t="shared" si="9"/>
        <v>640</v>
      </c>
      <c r="C3416" s="16">
        <f t="shared" si="1"/>
        <v>2478600</v>
      </c>
      <c r="D3416" s="16">
        <f t="shared" si="2"/>
        <v>2477960</v>
      </c>
      <c r="E3416" s="16">
        <f t="shared" si="3"/>
        <v>-3716300</v>
      </c>
      <c r="F3416" s="16">
        <f t="shared" si="4"/>
        <v>6195540</v>
      </c>
      <c r="G3416" s="16">
        <f t="shared" si="5"/>
        <v>-1901695.161</v>
      </c>
    </row>
    <row r="3417" ht="15.75" customHeight="1">
      <c r="A3417" s="15">
        <v>680.0</v>
      </c>
      <c r="B3417" s="16">
        <f t="shared" si="9"/>
        <v>638.75</v>
      </c>
      <c r="C3417" s="16">
        <f t="shared" si="1"/>
        <v>2478950</v>
      </c>
      <c r="D3417" s="16">
        <f t="shared" si="2"/>
        <v>2478311.25</v>
      </c>
      <c r="E3417" s="16">
        <f t="shared" si="3"/>
        <v>-3716828.125</v>
      </c>
      <c r="F3417" s="16">
        <f t="shared" si="4"/>
        <v>6196416.875</v>
      </c>
      <c r="G3417" s="16">
        <f t="shared" si="5"/>
        <v>-1901885.161</v>
      </c>
    </row>
    <row r="3418" ht="15.75" customHeight="1">
      <c r="A3418" s="15">
        <v>550.0</v>
      </c>
      <c r="B3418" s="16">
        <f t="shared" si="9"/>
        <v>637.5</v>
      </c>
      <c r="C3418" s="16">
        <f t="shared" si="1"/>
        <v>2479300</v>
      </c>
      <c r="D3418" s="16">
        <f t="shared" si="2"/>
        <v>2478662.5</v>
      </c>
      <c r="E3418" s="16">
        <f t="shared" si="3"/>
        <v>-3717356.25</v>
      </c>
      <c r="F3418" s="16">
        <f t="shared" si="4"/>
        <v>6197293.75</v>
      </c>
      <c r="G3418" s="16">
        <f t="shared" si="5"/>
        <v>-1902015.161</v>
      </c>
    </row>
    <row r="3419" ht="15.75" customHeight="1">
      <c r="A3419" s="15">
        <v>525.0</v>
      </c>
      <c r="B3419" s="16">
        <f t="shared" si="9"/>
        <v>640</v>
      </c>
      <c r="C3419" s="16">
        <f t="shared" si="1"/>
        <v>2479650</v>
      </c>
      <c r="D3419" s="16">
        <f t="shared" si="2"/>
        <v>2479010</v>
      </c>
      <c r="E3419" s="16">
        <f t="shared" si="3"/>
        <v>-3717875</v>
      </c>
      <c r="F3419" s="16">
        <f t="shared" si="4"/>
        <v>6198165</v>
      </c>
      <c r="G3419" s="16">
        <f t="shared" si="5"/>
        <v>-1902040.161</v>
      </c>
    </row>
    <row r="3420" ht="15.75" customHeight="1">
      <c r="A3420" s="15">
        <v>1300000.0</v>
      </c>
      <c r="B3420" s="16">
        <f t="shared" si="9"/>
        <v>640</v>
      </c>
      <c r="C3420" s="16">
        <f t="shared" si="1"/>
        <v>2480000</v>
      </c>
      <c r="D3420" s="16">
        <f t="shared" si="2"/>
        <v>2479360</v>
      </c>
      <c r="E3420" s="16">
        <f t="shared" si="3"/>
        <v>-3718400</v>
      </c>
      <c r="F3420" s="16">
        <f t="shared" si="4"/>
        <v>6199040</v>
      </c>
      <c r="G3420" s="16">
        <f t="shared" si="5"/>
        <v>-602565.1613</v>
      </c>
    </row>
    <row r="3421" ht="15.75" customHeight="1">
      <c r="A3421" s="15">
        <v>520.0</v>
      </c>
      <c r="B3421" s="16">
        <f t="shared" si="9"/>
        <v>640</v>
      </c>
      <c r="C3421" s="16">
        <f t="shared" si="1"/>
        <v>2480000</v>
      </c>
      <c r="D3421" s="16">
        <f t="shared" si="2"/>
        <v>2479360</v>
      </c>
      <c r="E3421" s="16">
        <f t="shared" si="3"/>
        <v>-3718400</v>
      </c>
      <c r="F3421" s="16">
        <f t="shared" si="4"/>
        <v>6199040</v>
      </c>
      <c r="G3421" s="16">
        <f t="shared" si="5"/>
        <v>-1902045.161</v>
      </c>
    </row>
    <row r="3422" ht="15.75" customHeight="1">
      <c r="A3422" s="15">
        <v>6000000.0</v>
      </c>
      <c r="B3422" s="16">
        <f t="shared" si="9"/>
        <v>642.5</v>
      </c>
      <c r="C3422" s="16">
        <f t="shared" si="1"/>
        <v>2480000</v>
      </c>
      <c r="D3422" s="16">
        <f t="shared" si="2"/>
        <v>2479357.5</v>
      </c>
      <c r="E3422" s="16">
        <f t="shared" si="3"/>
        <v>-3718393.75</v>
      </c>
      <c r="F3422" s="16">
        <f t="shared" si="4"/>
        <v>6199036.25</v>
      </c>
      <c r="G3422" s="16">
        <f t="shared" si="5"/>
        <v>4097434.839</v>
      </c>
    </row>
    <row r="3423" ht="15.75" customHeight="1">
      <c r="A3423" s="15">
        <v>340.0</v>
      </c>
      <c r="B3423" s="16">
        <f t="shared" si="9"/>
        <v>641.25</v>
      </c>
      <c r="C3423" s="16">
        <f t="shared" si="1"/>
        <v>2479650</v>
      </c>
      <c r="D3423" s="16">
        <f t="shared" si="2"/>
        <v>2479008.75</v>
      </c>
      <c r="E3423" s="16">
        <f t="shared" si="3"/>
        <v>-3717871.875</v>
      </c>
      <c r="F3423" s="16">
        <f t="shared" si="4"/>
        <v>6198163.125</v>
      </c>
      <c r="G3423" s="16">
        <f t="shared" si="5"/>
        <v>-1902225.161</v>
      </c>
    </row>
    <row r="3424" ht="15.75" customHeight="1">
      <c r="A3424" s="15">
        <v>1350000.0</v>
      </c>
      <c r="B3424" s="16">
        <f t="shared" si="9"/>
        <v>645</v>
      </c>
      <c r="C3424" s="16">
        <f t="shared" si="1"/>
        <v>2480000</v>
      </c>
      <c r="D3424" s="16">
        <f t="shared" si="2"/>
        <v>2479355</v>
      </c>
      <c r="E3424" s="16">
        <f t="shared" si="3"/>
        <v>-3718387.5</v>
      </c>
      <c r="F3424" s="16">
        <f t="shared" si="4"/>
        <v>6199032.5</v>
      </c>
      <c r="G3424" s="16">
        <f t="shared" si="5"/>
        <v>-552565.1613</v>
      </c>
    </row>
    <row r="3425" ht="15.75" customHeight="1">
      <c r="A3425" s="15">
        <v>840.0</v>
      </c>
      <c r="B3425" s="16">
        <f t="shared" si="9"/>
        <v>643.75</v>
      </c>
      <c r="C3425" s="16">
        <f t="shared" si="1"/>
        <v>2480000</v>
      </c>
      <c r="D3425" s="16">
        <f t="shared" si="2"/>
        <v>2479356.25</v>
      </c>
      <c r="E3425" s="16">
        <f t="shared" si="3"/>
        <v>-3718390.625</v>
      </c>
      <c r="F3425" s="16">
        <f t="shared" si="4"/>
        <v>6199034.375</v>
      </c>
      <c r="G3425" s="16">
        <f t="shared" si="5"/>
        <v>-1901725.161</v>
      </c>
    </row>
    <row r="3426" ht="15.75" customHeight="1">
      <c r="A3426" s="15">
        <v>3230000.0</v>
      </c>
      <c r="B3426" s="16">
        <f t="shared" si="9"/>
        <v>642.5</v>
      </c>
      <c r="C3426" s="16">
        <f t="shared" si="1"/>
        <v>2480000</v>
      </c>
      <c r="D3426" s="16">
        <f t="shared" si="2"/>
        <v>2479357.5</v>
      </c>
      <c r="E3426" s="16">
        <f t="shared" si="3"/>
        <v>-3718393.75</v>
      </c>
      <c r="F3426" s="16">
        <f t="shared" si="4"/>
        <v>6199036.25</v>
      </c>
      <c r="G3426" s="16">
        <f t="shared" si="5"/>
        <v>1327434.839</v>
      </c>
    </row>
    <row r="3427" ht="15.75" customHeight="1">
      <c r="A3427" s="15">
        <v>1035000.0</v>
      </c>
      <c r="B3427" s="16">
        <f t="shared" si="9"/>
        <v>641.25</v>
      </c>
      <c r="C3427" s="16">
        <f t="shared" si="1"/>
        <v>2479650</v>
      </c>
      <c r="D3427" s="16">
        <f t="shared" si="2"/>
        <v>2479008.75</v>
      </c>
      <c r="E3427" s="16">
        <f t="shared" si="3"/>
        <v>-3717871.875</v>
      </c>
      <c r="F3427" s="16">
        <f t="shared" si="4"/>
        <v>6198163.125</v>
      </c>
      <c r="G3427" s="16">
        <f t="shared" si="5"/>
        <v>-867565.1613</v>
      </c>
    </row>
    <row r="3428" ht="15.75" customHeight="1">
      <c r="A3428" s="15">
        <v>1050000.0</v>
      </c>
      <c r="B3428" s="16">
        <f t="shared" si="9"/>
        <v>640</v>
      </c>
      <c r="C3428" s="16">
        <f t="shared" si="1"/>
        <v>2480000</v>
      </c>
      <c r="D3428" s="16">
        <f t="shared" si="2"/>
        <v>2479360</v>
      </c>
      <c r="E3428" s="16">
        <f t="shared" si="3"/>
        <v>-3718400</v>
      </c>
      <c r="F3428" s="16">
        <f t="shared" si="4"/>
        <v>6199040</v>
      </c>
      <c r="G3428" s="16">
        <f t="shared" si="5"/>
        <v>-852565.1613</v>
      </c>
    </row>
    <row r="3429" ht="15.75" customHeight="1">
      <c r="A3429" s="15">
        <v>2600000.0</v>
      </c>
      <c r="B3429" s="16">
        <f t="shared" si="9"/>
        <v>640</v>
      </c>
      <c r="C3429" s="16">
        <f t="shared" si="1"/>
        <v>2480000</v>
      </c>
      <c r="D3429" s="16">
        <f t="shared" si="2"/>
        <v>2479360</v>
      </c>
      <c r="E3429" s="16">
        <f t="shared" si="3"/>
        <v>-3718400</v>
      </c>
      <c r="F3429" s="16">
        <f t="shared" si="4"/>
        <v>6199040</v>
      </c>
      <c r="G3429" s="16">
        <f t="shared" si="5"/>
        <v>697434.8387</v>
      </c>
    </row>
    <row r="3430" ht="15.75" customHeight="1">
      <c r="A3430" s="15">
        <v>1230000.0</v>
      </c>
      <c r="B3430" s="16">
        <f t="shared" si="9"/>
        <v>640</v>
      </c>
      <c r="C3430" s="16">
        <f t="shared" si="1"/>
        <v>2479300</v>
      </c>
      <c r="D3430" s="16">
        <f t="shared" si="2"/>
        <v>2478660</v>
      </c>
      <c r="E3430" s="16">
        <f t="shared" si="3"/>
        <v>-3717350</v>
      </c>
      <c r="F3430" s="16">
        <f t="shared" si="4"/>
        <v>6197290</v>
      </c>
      <c r="G3430" s="16">
        <f t="shared" si="5"/>
        <v>-672565.1613</v>
      </c>
    </row>
    <row r="3431" ht="15.75" customHeight="1">
      <c r="A3431" s="15">
        <v>998.0</v>
      </c>
      <c r="B3431" s="16">
        <f t="shared" si="9"/>
        <v>640</v>
      </c>
      <c r="C3431" s="16">
        <f t="shared" si="1"/>
        <v>2479650</v>
      </c>
      <c r="D3431" s="16">
        <f t="shared" si="2"/>
        <v>2479010</v>
      </c>
      <c r="E3431" s="16">
        <f t="shared" si="3"/>
        <v>-3717875</v>
      </c>
      <c r="F3431" s="16">
        <f t="shared" si="4"/>
        <v>6198165</v>
      </c>
      <c r="G3431" s="16">
        <f t="shared" si="5"/>
        <v>-1901567.161</v>
      </c>
    </row>
    <row r="3432" ht="15.75" customHeight="1">
      <c r="A3432" s="15">
        <v>830.0</v>
      </c>
      <c r="B3432" s="16">
        <f t="shared" si="9"/>
        <v>640</v>
      </c>
      <c r="C3432" s="16">
        <f t="shared" si="1"/>
        <v>2480000</v>
      </c>
      <c r="D3432" s="16">
        <f t="shared" si="2"/>
        <v>2479360</v>
      </c>
      <c r="E3432" s="16">
        <f t="shared" si="3"/>
        <v>-3718400</v>
      </c>
      <c r="F3432" s="16">
        <f t="shared" si="4"/>
        <v>6199040</v>
      </c>
      <c r="G3432" s="16">
        <f t="shared" si="5"/>
        <v>-1901735.161</v>
      </c>
    </row>
    <row r="3433" ht="15.75" customHeight="1">
      <c r="A3433" s="15">
        <v>1800000.0</v>
      </c>
      <c r="B3433" s="16">
        <f t="shared" si="9"/>
        <v>638.75</v>
      </c>
      <c r="C3433" s="16">
        <f t="shared" si="1"/>
        <v>2480000</v>
      </c>
      <c r="D3433" s="16">
        <f t="shared" si="2"/>
        <v>2479361.25</v>
      </c>
      <c r="E3433" s="16">
        <f t="shared" si="3"/>
        <v>-3718403.125</v>
      </c>
      <c r="F3433" s="16">
        <f t="shared" si="4"/>
        <v>6199041.875</v>
      </c>
      <c r="G3433" s="16">
        <f t="shared" si="5"/>
        <v>-102565.1613</v>
      </c>
    </row>
    <row r="3434" ht="15.75" customHeight="1">
      <c r="A3434" s="15">
        <v>1600000.0</v>
      </c>
      <c r="B3434" s="16">
        <f t="shared" si="9"/>
        <v>637.5</v>
      </c>
      <c r="C3434" s="16">
        <f t="shared" si="1"/>
        <v>2480000</v>
      </c>
      <c r="D3434" s="16">
        <f t="shared" si="2"/>
        <v>2479362.5</v>
      </c>
      <c r="E3434" s="16">
        <f t="shared" si="3"/>
        <v>-3718406.25</v>
      </c>
      <c r="F3434" s="16">
        <f t="shared" si="4"/>
        <v>6199043.75</v>
      </c>
      <c r="G3434" s="16">
        <f t="shared" si="5"/>
        <v>-302565.1613</v>
      </c>
    </row>
    <row r="3435" ht="15.75" customHeight="1">
      <c r="A3435" s="15">
        <v>1080000.0</v>
      </c>
      <c r="B3435" s="16">
        <f t="shared" si="9"/>
        <v>636.25</v>
      </c>
      <c r="C3435" s="16">
        <f t="shared" si="1"/>
        <v>2480000</v>
      </c>
      <c r="D3435" s="16">
        <f t="shared" si="2"/>
        <v>2479363.75</v>
      </c>
      <c r="E3435" s="16">
        <f t="shared" si="3"/>
        <v>-3718409.375</v>
      </c>
      <c r="F3435" s="16">
        <f t="shared" si="4"/>
        <v>6199045.625</v>
      </c>
      <c r="G3435" s="16">
        <f t="shared" si="5"/>
        <v>-822565.1613</v>
      </c>
    </row>
    <row r="3436" ht="15.75" customHeight="1">
      <c r="A3436" s="15">
        <v>1160000.0</v>
      </c>
      <c r="B3436" s="16">
        <f t="shared" si="9"/>
        <v>635</v>
      </c>
      <c r="C3436" s="16">
        <f t="shared" si="1"/>
        <v>2480000</v>
      </c>
      <c r="D3436" s="16">
        <f t="shared" si="2"/>
        <v>2479365</v>
      </c>
      <c r="E3436" s="16">
        <f t="shared" si="3"/>
        <v>-3718412.5</v>
      </c>
      <c r="F3436" s="16">
        <f t="shared" si="4"/>
        <v>6199047.5</v>
      </c>
      <c r="G3436" s="16">
        <f t="shared" si="5"/>
        <v>-742565.1613</v>
      </c>
    </row>
    <row r="3437" ht="15.75" customHeight="1">
      <c r="A3437" s="15">
        <v>1121800.0</v>
      </c>
      <c r="B3437" s="16">
        <f t="shared" si="9"/>
        <v>633.75</v>
      </c>
      <c r="C3437" s="16">
        <f t="shared" si="1"/>
        <v>2480000</v>
      </c>
      <c r="D3437" s="16">
        <f t="shared" si="2"/>
        <v>2479366.25</v>
      </c>
      <c r="E3437" s="16">
        <f t="shared" si="3"/>
        <v>-3718415.625</v>
      </c>
      <c r="F3437" s="16">
        <f t="shared" si="4"/>
        <v>6199049.375</v>
      </c>
      <c r="G3437" s="16">
        <f t="shared" si="5"/>
        <v>-780765.1613</v>
      </c>
    </row>
    <row r="3438" ht="15.75" customHeight="1">
      <c r="A3438" s="15">
        <v>4098000.0</v>
      </c>
      <c r="B3438" s="16">
        <f t="shared" si="9"/>
        <v>632.5</v>
      </c>
      <c r="C3438" s="16">
        <f t="shared" si="1"/>
        <v>2480000</v>
      </c>
      <c r="D3438" s="16">
        <f t="shared" si="2"/>
        <v>2479367.5</v>
      </c>
      <c r="E3438" s="16">
        <f t="shared" si="3"/>
        <v>-3718418.75</v>
      </c>
      <c r="F3438" s="16">
        <f t="shared" si="4"/>
        <v>6199051.25</v>
      </c>
      <c r="G3438" s="16">
        <f t="shared" si="5"/>
        <v>2195434.839</v>
      </c>
    </row>
    <row r="3439" ht="15.75" customHeight="1">
      <c r="A3439" s="15">
        <v>2680000.0</v>
      </c>
      <c r="B3439" s="16">
        <f t="shared" si="9"/>
        <v>631.25</v>
      </c>
      <c r="C3439" s="16">
        <f t="shared" si="1"/>
        <v>2480000</v>
      </c>
      <c r="D3439" s="16">
        <f t="shared" si="2"/>
        <v>2479368.75</v>
      </c>
      <c r="E3439" s="16">
        <f t="shared" si="3"/>
        <v>-3718421.875</v>
      </c>
      <c r="F3439" s="16">
        <f t="shared" si="4"/>
        <v>6199053.125</v>
      </c>
      <c r="G3439" s="16">
        <f t="shared" si="5"/>
        <v>777434.8387</v>
      </c>
    </row>
    <row r="3440" ht="15.75" customHeight="1">
      <c r="A3440" s="15">
        <v>1.28E7</v>
      </c>
      <c r="B3440" s="16">
        <f t="shared" si="9"/>
        <v>630</v>
      </c>
      <c r="C3440" s="16">
        <f t="shared" si="1"/>
        <v>2480000</v>
      </c>
      <c r="D3440" s="16">
        <f t="shared" si="2"/>
        <v>2479370</v>
      </c>
      <c r="E3440" s="16">
        <f t="shared" si="3"/>
        <v>-3718425</v>
      </c>
      <c r="F3440" s="16">
        <f t="shared" si="4"/>
        <v>6199055</v>
      </c>
      <c r="G3440" s="16">
        <f t="shared" si="5"/>
        <v>10897434.84</v>
      </c>
    </row>
    <row r="3441" ht="15.75" customHeight="1">
      <c r="A3441" s="15">
        <v>368.0</v>
      </c>
      <c r="B3441" s="16">
        <f t="shared" si="9"/>
        <v>630</v>
      </c>
      <c r="C3441" s="16">
        <f t="shared" si="1"/>
        <v>2478950</v>
      </c>
      <c r="D3441" s="16">
        <f t="shared" si="2"/>
        <v>2478320</v>
      </c>
      <c r="E3441" s="16">
        <f t="shared" si="3"/>
        <v>-3716850</v>
      </c>
      <c r="F3441" s="16">
        <f t="shared" si="4"/>
        <v>6196430</v>
      </c>
      <c r="G3441" s="16">
        <f t="shared" si="5"/>
        <v>-1902197.161</v>
      </c>
    </row>
    <row r="3442" ht="15.75" customHeight="1">
      <c r="A3442" s="15">
        <v>1642744.0</v>
      </c>
      <c r="B3442" s="16">
        <f t="shared" si="9"/>
        <v>632.5</v>
      </c>
      <c r="C3442" s="16">
        <f t="shared" si="1"/>
        <v>2479300</v>
      </c>
      <c r="D3442" s="16">
        <f t="shared" si="2"/>
        <v>2478667.5</v>
      </c>
      <c r="E3442" s="16">
        <f t="shared" si="3"/>
        <v>-3717368.75</v>
      </c>
      <c r="F3442" s="16">
        <f t="shared" si="4"/>
        <v>6197301.25</v>
      </c>
      <c r="G3442" s="16">
        <f t="shared" si="5"/>
        <v>-259821.1613</v>
      </c>
    </row>
    <row r="3443" ht="15.75" customHeight="1">
      <c r="A3443" s="15">
        <v>2380000.0</v>
      </c>
      <c r="B3443" s="16">
        <f t="shared" si="9"/>
        <v>631.25</v>
      </c>
      <c r="C3443" s="16">
        <f t="shared" si="1"/>
        <v>2479650</v>
      </c>
      <c r="D3443" s="16">
        <f t="shared" si="2"/>
        <v>2479018.75</v>
      </c>
      <c r="E3443" s="16">
        <f t="shared" si="3"/>
        <v>-3717896.875</v>
      </c>
      <c r="F3443" s="16">
        <f t="shared" si="4"/>
        <v>6198178.125</v>
      </c>
      <c r="G3443" s="16">
        <f t="shared" si="5"/>
        <v>477434.8387</v>
      </c>
    </row>
    <row r="3444" ht="15.75" customHeight="1">
      <c r="A3444" s="15">
        <v>8280000.0</v>
      </c>
      <c r="B3444" s="16">
        <f t="shared" si="9"/>
        <v>630</v>
      </c>
      <c r="C3444" s="16">
        <f t="shared" si="1"/>
        <v>2480000</v>
      </c>
      <c r="D3444" s="16">
        <f t="shared" si="2"/>
        <v>2479370</v>
      </c>
      <c r="E3444" s="16">
        <f t="shared" si="3"/>
        <v>-3718425</v>
      </c>
      <c r="F3444" s="16">
        <f t="shared" si="4"/>
        <v>6199055</v>
      </c>
      <c r="G3444" s="16">
        <f t="shared" si="5"/>
        <v>6377434.839</v>
      </c>
    </row>
    <row r="3445" ht="15.75" customHeight="1">
      <c r="A3445" s="15">
        <v>900.0</v>
      </c>
      <c r="B3445" s="16">
        <f t="shared" si="9"/>
        <v>630</v>
      </c>
      <c r="C3445" s="16">
        <f t="shared" si="1"/>
        <v>2478950</v>
      </c>
      <c r="D3445" s="16">
        <f t="shared" si="2"/>
        <v>2478320</v>
      </c>
      <c r="E3445" s="16">
        <f t="shared" si="3"/>
        <v>-3716850</v>
      </c>
      <c r="F3445" s="16">
        <f t="shared" si="4"/>
        <v>6196430</v>
      </c>
      <c r="G3445" s="16">
        <f t="shared" si="5"/>
        <v>-1901665.161</v>
      </c>
    </row>
    <row r="3446" ht="15.75" customHeight="1">
      <c r="A3446" s="15">
        <v>3900000.0</v>
      </c>
      <c r="B3446" s="16">
        <f t="shared" si="9"/>
        <v>630</v>
      </c>
      <c r="C3446" s="16">
        <f t="shared" si="1"/>
        <v>2479300</v>
      </c>
      <c r="D3446" s="16">
        <f t="shared" si="2"/>
        <v>2478670</v>
      </c>
      <c r="E3446" s="16">
        <f t="shared" si="3"/>
        <v>-3717375</v>
      </c>
      <c r="F3446" s="16">
        <f t="shared" si="4"/>
        <v>6197305</v>
      </c>
      <c r="G3446" s="16">
        <f t="shared" si="5"/>
        <v>1997434.839</v>
      </c>
    </row>
    <row r="3447" ht="15.75" customHeight="1">
      <c r="A3447" s="15">
        <v>1473450.0</v>
      </c>
      <c r="B3447" s="16">
        <f t="shared" si="9"/>
        <v>630</v>
      </c>
      <c r="C3447" s="16">
        <f t="shared" si="1"/>
        <v>2477200</v>
      </c>
      <c r="D3447" s="16">
        <f t="shared" si="2"/>
        <v>2476570</v>
      </c>
      <c r="E3447" s="16">
        <f t="shared" si="3"/>
        <v>-3714225</v>
      </c>
      <c r="F3447" s="16">
        <f t="shared" si="4"/>
        <v>6192055</v>
      </c>
      <c r="G3447" s="16">
        <f t="shared" si="5"/>
        <v>-429115.1613</v>
      </c>
    </row>
    <row r="3448" ht="15.75" customHeight="1">
      <c r="A3448" s="15">
        <v>1000000.0</v>
      </c>
      <c r="B3448" s="16">
        <f t="shared" si="9"/>
        <v>630</v>
      </c>
      <c r="C3448" s="16">
        <f t="shared" si="1"/>
        <v>2478600</v>
      </c>
      <c r="D3448" s="16">
        <f t="shared" si="2"/>
        <v>2477970</v>
      </c>
      <c r="E3448" s="16">
        <f t="shared" si="3"/>
        <v>-3716325</v>
      </c>
      <c r="F3448" s="16">
        <f t="shared" si="4"/>
        <v>6195555</v>
      </c>
      <c r="G3448" s="16">
        <f t="shared" si="5"/>
        <v>-902565.1613</v>
      </c>
    </row>
    <row r="3449" ht="15.75" customHeight="1">
      <c r="A3449" s="15">
        <v>1780000.0</v>
      </c>
      <c r="B3449" s="16">
        <f t="shared" si="9"/>
        <v>630</v>
      </c>
      <c r="C3449" s="16">
        <f t="shared" si="1"/>
        <v>2478950</v>
      </c>
      <c r="D3449" s="16">
        <f t="shared" si="2"/>
        <v>2478320</v>
      </c>
      <c r="E3449" s="16">
        <f t="shared" si="3"/>
        <v>-3716850</v>
      </c>
      <c r="F3449" s="16">
        <f t="shared" si="4"/>
        <v>6196430</v>
      </c>
      <c r="G3449" s="16">
        <f t="shared" si="5"/>
        <v>-122565.1613</v>
      </c>
    </row>
    <row r="3450" ht="15.75" customHeight="1">
      <c r="A3450" s="15">
        <v>1400000.0</v>
      </c>
      <c r="B3450" s="16">
        <f t="shared" si="9"/>
        <v>630</v>
      </c>
      <c r="C3450" s="16">
        <f t="shared" si="1"/>
        <v>2479300</v>
      </c>
      <c r="D3450" s="16">
        <f t="shared" si="2"/>
        <v>2478670</v>
      </c>
      <c r="E3450" s="16">
        <f t="shared" si="3"/>
        <v>-3717375</v>
      </c>
      <c r="F3450" s="16">
        <f t="shared" si="4"/>
        <v>6197305</v>
      </c>
      <c r="G3450" s="16">
        <f t="shared" si="5"/>
        <v>-502565.1613</v>
      </c>
    </row>
    <row r="3451" ht="15.75" customHeight="1">
      <c r="A3451" s="15">
        <v>790.0</v>
      </c>
      <c r="B3451" s="16">
        <f t="shared" si="9"/>
        <v>630</v>
      </c>
      <c r="C3451" s="16">
        <f t="shared" si="1"/>
        <v>2479650</v>
      </c>
      <c r="D3451" s="16">
        <f t="shared" si="2"/>
        <v>2479020</v>
      </c>
      <c r="E3451" s="16">
        <f t="shared" si="3"/>
        <v>-3717900</v>
      </c>
      <c r="F3451" s="16">
        <f t="shared" si="4"/>
        <v>6198180</v>
      </c>
      <c r="G3451" s="16">
        <f t="shared" si="5"/>
        <v>-1901775.161</v>
      </c>
    </row>
    <row r="3452" ht="15.75" customHeight="1">
      <c r="A3452" s="15">
        <v>900.0</v>
      </c>
      <c r="B3452" s="16">
        <f t="shared" si="9"/>
        <v>630</v>
      </c>
      <c r="C3452" s="16">
        <f t="shared" si="1"/>
        <v>2480000</v>
      </c>
      <c r="D3452" s="16">
        <f t="shared" si="2"/>
        <v>2479370</v>
      </c>
      <c r="E3452" s="16">
        <f t="shared" si="3"/>
        <v>-3718425</v>
      </c>
      <c r="F3452" s="16">
        <f t="shared" si="4"/>
        <v>6199055</v>
      </c>
      <c r="G3452" s="16">
        <f t="shared" si="5"/>
        <v>-1901665.161</v>
      </c>
    </row>
    <row r="3453" ht="15.75" customHeight="1">
      <c r="A3453" s="15">
        <v>595.0</v>
      </c>
      <c r="B3453" s="16">
        <f t="shared" si="9"/>
        <v>630</v>
      </c>
      <c r="C3453" s="16">
        <f t="shared" si="1"/>
        <v>2480000</v>
      </c>
      <c r="D3453" s="16">
        <f t="shared" si="2"/>
        <v>2479370</v>
      </c>
      <c r="E3453" s="16">
        <f t="shared" si="3"/>
        <v>-3718425</v>
      </c>
      <c r="F3453" s="16">
        <f t="shared" si="4"/>
        <v>6199055</v>
      </c>
      <c r="G3453" s="16">
        <f t="shared" si="5"/>
        <v>-1901970.161</v>
      </c>
    </row>
    <row r="3454" ht="15.75" customHeight="1">
      <c r="A3454" s="15">
        <v>3500000.0</v>
      </c>
      <c r="B3454" s="16">
        <f t="shared" si="9"/>
        <v>630</v>
      </c>
      <c r="C3454" s="16">
        <f t="shared" si="1"/>
        <v>2480000</v>
      </c>
      <c r="D3454" s="16">
        <f t="shared" si="2"/>
        <v>2479370</v>
      </c>
      <c r="E3454" s="16">
        <f t="shared" si="3"/>
        <v>-3718425</v>
      </c>
      <c r="F3454" s="16">
        <f t="shared" si="4"/>
        <v>6199055</v>
      </c>
      <c r="G3454" s="16">
        <f t="shared" si="5"/>
        <v>1597434.839</v>
      </c>
    </row>
    <row r="3455" ht="15.75" customHeight="1">
      <c r="A3455" s="15">
        <v>2980000.0</v>
      </c>
      <c r="B3455" s="16">
        <f t="shared" si="9"/>
        <v>630</v>
      </c>
      <c r="C3455" s="16">
        <f t="shared" si="1"/>
        <v>2479650</v>
      </c>
      <c r="D3455" s="16">
        <f t="shared" si="2"/>
        <v>2479020</v>
      </c>
      <c r="E3455" s="16">
        <f t="shared" si="3"/>
        <v>-3717900</v>
      </c>
      <c r="F3455" s="16">
        <f t="shared" si="4"/>
        <v>6198180</v>
      </c>
      <c r="G3455" s="16">
        <f t="shared" si="5"/>
        <v>1077434.839</v>
      </c>
    </row>
    <row r="3456" ht="15.75" customHeight="1">
      <c r="A3456" s="15">
        <v>1.2E7</v>
      </c>
      <c r="B3456" s="16">
        <f t="shared" si="9"/>
        <v>630</v>
      </c>
      <c r="C3456" s="16">
        <f t="shared" si="1"/>
        <v>2478600</v>
      </c>
      <c r="D3456" s="16">
        <f t="shared" si="2"/>
        <v>2477970</v>
      </c>
      <c r="E3456" s="16">
        <f t="shared" si="3"/>
        <v>-3716325</v>
      </c>
      <c r="F3456" s="16">
        <f t="shared" si="4"/>
        <v>6195555</v>
      </c>
      <c r="G3456" s="16">
        <f t="shared" si="5"/>
        <v>10097434.84</v>
      </c>
    </row>
    <row r="3457" ht="15.75" customHeight="1">
      <c r="A3457" s="15">
        <v>7500000.0</v>
      </c>
      <c r="B3457" s="16">
        <f t="shared" si="9"/>
        <v>630</v>
      </c>
      <c r="C3457" s="16">
        <f t="shared" si="1"/>
        <v>2474400</v>
      </c>
      <c r="D3457" s="16">
        <f t="shared" si="2"/>
        <v>2473770</v>
      </c>
      <c r="E3457" s="16">
        <f t="shared" si="3"/>
        <v>-3710025</v>
      </c>
      <c r="F3457" s="16">
        <f t="shared" si="4"/>
        <v>6185055</v>
      </c>
      <c r="G3457" s="16">
        <f t="shared" si="5"/>
        <v>5597434.839</v>
      </c>
    </row>
    <row r="3458" ht="15.75" customHeight="1">
      <c r="A3458" s="15">
        <v>397.0</v>
      </c>
      <c r="B3458" s="16">
        <f t="shared" si="9"/>
        <v>630</v>
      </c>
      <c r="C3458" s="16">
        <f t="shared" si="1"/>
        <v>2463000</v>
      </c>
      <c r="D3458" s="16">
        <f t="shared" si="2"/>
        <v>2462370</v>
      </c>
      <c r="E3458" s="16">
        <f t="shared" si="3"/>
        <v>-3692925</v>
      </c>
      <c r="F3458" s="16">
        <f t="shared" si="4"/>
        <v>6156555</v>
      </c>
      <c r="G3458" s="16">
        <f t="shared" si="5"/>
        <v>-1902168.161</v>
      </c>
    </row>
    <row r="3459" ht="15.75" customHeight="1">
      <c r="A3459" s="15">
        <v>2350000.0</v>
      </c>
      <c r="B3459" s="16">
        <f t="shared" si="9"/>
        <v>630</v>
      </c>
      <c r="C3459" s="16">
        <f t="shared" si="1"/>
        <v>2468000</v>
      </c>
      <c r="D3459" s="16">
        <f t="shared" si="2"/>
        <v>2467370</v>
      </c>
      <c r="E3459" s="16">
        <f t="shared" si="3"/>
        <v>-3700425</v>
      </c>
      <c r="F3459" s="16">
        <f t="shared" si="4"/>
        <v>6169055</v>
      </c>
      <c r="G3459" s="16">
        <f t="shared" si="5"/>
        <v>447434.8387</v>
      </c>
    </row>
    <row r="3460" ht="15.75" customHeight="1">
      <c r="A3460" s="15">
        <v>2700000.0</v>
      </c>
      <c r="B3460" s="16">
        <f t="shared" si="9"/>
        <v>630</v>
      </c>
      <c r="C3460" s="16">
        <f t="shared" si="1"/>
        <v>2473000</v>
      </c>
      <c r="D3460" s="16">
        <f t="shared" si="2"/>
        <v>2472370</v>
      </c>
      <c r="E3460" s="16">
        <f t="shared" si="3"/>
        <v>-3707925</v>
      </c>
      <c r="F3460" s="16">
        <f t="shared" si="4"/>
        <v>6181555</v>
      </c>
      <c r="G3460" s="16">
        <f t="shared" si="5"/>
        <v>797434.8387</v>
      </c>
    </row>
    <row r="3461" ht="15.75" customHeight="1">
      <c r="A3461" s="15">
        <v>830.0</v>
      </c>
      <c r="B3461" s="16">
        <f t="shared" si="9"/>
        <v>630</v>
      </c>
      <c r="C3461" s="16">
        <f t="shared" si="1"/>
        <v>2458000</v>
      </c>
      <c r="D3461" s="16">
        <f t="shared" si="2"/>
        <v>2457370</v>
      </c>
      <c r="E3461" s="16">
        <f t="shared" si="3"/>
        <v>-3685425</v>
      </c>
      <c r="F3461" s="16">
        <f t="shared" si="4"/>
        <v>6144055</v>
      </c>
      <c r="G3461" s="16">
        <f t="shared" si="5"/>
        <v>-1901735.161</v>
      </c>
    </row>
    <row r="3462" ht="15.75" customHeight="1">
      <c r="A3462" s="15">
        <v>950.0</v>
      </c>
      <c r="B3462" s="16">
        <f t="shared" si="9"/>
        <v>630</v>
      </c>
      <c r="C3462" s="16">
        <f t="shared" si="1"/>
        <v>2463000</v>
      </c>
      <c r="D3462" s="16">
        <f t="shared" si="2"/>
        <v>2462370</v>
      </c>
      <c r="E3462" s="16">
        <f t="shared" si="3"/>
        <v>-3692925</v>
      </c>
      <c r="F3462" s="16">
        <f t="shared" si="4"/>
        <v>6156555</v>
      </c>
      <c r="G3462" s="16">
        <f t="shared" si="5"/>
        <v>-1901615.161</v>
      </c>
    </row>
    <row r="3463" ht="15.75" customHeight="1">
      <c r="A3463" s="15">
        <v>698.0</v>
      </c>
      <c r="B3463" s="16">
        <f t="shared" si="9"/>
        <v>630</v>
      </c>
      <c r="C3463" s="16">
        <f t="shared" si="1"/>
        <v>2468000</v>
      </c>
      <c r="D3463" s="16">
        <f t="shared" si="2"/>
        <v>2467370</v>
      </c>
      <c r="E3463" s="16">
        <f t="shared" si="3"/>
        <v>-3700425</v>
      </c>
      <c r="F3463" s="16">
        <f t="shared" si="4"/>
        <v>6169055</v>
      </c>
      <c r="G3463" s="16">
        <f t="shared" si="5"/>
        <v>-1901867.161</v>
      </c>
    </row>
    <row r="3464" ht="15.75" customHeight="1">
      <c r="A3464" s="15">
        <v>2200000.0</v>
      </c>
      <c r="B3464" s="16">
        <f t="shared" si="9"/>
        <v>630</v>
      </c>
      <c r="C3464" s="16">
        <f t="shared" si="1"/>
        <v>2473000</v>
      </c>
      <c r="D3464" s="16">
        <f t="shared" si="2"/>
        <v>2472370</v>
      </c>
      <c r="E3464" s="16">
        <f t="shared" si="3"/>
        <v>-3707925</v>
      </c>
      <c r="F3464" s="16">
        <f t="shared" si="4"/>
        <v>6181555</v>
      </c>
      <c r="G3464" s="16">
        <f t="shared" si="5"/>
        <v>297434.8387</v>
      </c>
    </row>
    <row r="3465" ht="15.75" customHeight="1">
      <c r="A3465" s="15">
        <v>1000000.0</v>
      </c>
      <c r="B3465" s="16">
        <f t="shared" si="9"/>
        <v>630</v>
      </c>
      <c r="C3465" s="16">
        <f t="shared" si="1"/>
        <v>2474400</v>
      </c>
      <c r="D3465" s="16">
        <f t="shared" si="2"/>
        <v>2473770</v>
      </c>
      <c r="E3465" s="16">
        <f t="shared" si="3"/>
        <v>-3710025</v>
      </c>
      <c r="F3465" s="16">
        <f t="shared" si="4"/>
        <v>6185055</v>
      </c>
      <c r="G3465" s="16">
        <f t="shared" si="5"/>
        <v>-902565.1613</v>
      </c>
    </row>
    <row r="3466" ht="15.75" customHeight="1">
      <c r="A3466" s="15">
        <v>408.0</v>
      </c>
      <c r="B3466" s="16">
        <f t="shared" si="9"/>
        <v>630</v>
      </c>
      <c r="C3466" s="16">
        <f t="shared" si="1"/>
        <v>2475800</v>
      </c>
      <c r="D3466" s="16">
        <f t="shared" si="2"/>
        <v>2475170</v>
      </c>
      <c r="E3466" s="16">
        <f t="shared" si="3"/>
        <v>-3712125</v>
      </c>
      <c r="F3466" s="16">
        <f t="shared" si="4"/>
        <v>6188555</v>
      </c>
      <c r="G3466" s="16">
        <f t="shared" si="5"/>
        <v>-1902157.161</v>
      </c>
    </row>
    <row r="3467" ht="15.75" customHeight="1">
      <c r="A3467" s="15">
        <v>460.0</v>
      </c>
      <c r="B3467" s="16">
        <f t="shared" si="9"/>
        <v>630</v>
      </c>
      <c r="C3467" s="16">
        <f t="shared" si="1"/>
        <v>2477200</v>
      </c>
      <c r="D3467" s="16">
        <f t="shared" si="2"/>
        <v>2476570</v>
      </c>
      <c r="E3467" s="16">
        <f t="shared" si="3"/>
        <v>-3714225</v>
      </c>
      <c r="F3467" s="16">
        <f t="shared" si="4"/>
        <v>6192055</v>
      </c>
      <c r="G3467" s="16">
        <f t="shared" si="5"/>
        <v>-1902105.161</v>
      </c>
    </row>
    <row r="3468" ht="15.75" customHeight="1">
      <c r="A3468" s="15">
        <v>600.0</v>
      </c>
      <c r="B3468" s="16">
        <f t="shared" si="9"/>
        <v>630</v>
      </c>
      <c r="C3468" s="16">
        <f t="shared" si="1"/>
        <v>2478600</v>
      </c>
      <c r="D3468" s="16">
        <f t="shared" si="2"/>
        <v>2477970</v>
      </c>
      <c r="E3468" s="16">
        <f t="shared" si="3"/>
        <v>-3716325</v>
      </c>
      <c r="F3468" s="16">
        <f t="shared" si="4"/>
        <v>6195555</v>
      </c>
      <c r="G3468" s="16">
        <f t="shared" si="5"/>
        <v>-1901965.161</v>
      </c>
    </row>
    <row r="3469" ht="15.75" customHeight="1">
      <c r="A3469" s="15">
        <v>710.0</v>
      </c>
      <c r="B3469" s="16">
        <f t="shared" si="9"/>
        <v>630</v>
      </c>
      <c r="C3469" s="16">
        <f t="shared" si="1"/>
        <v>2478950</v>
      </c>
      <c r="D3469" s="16">
        <f t="shared" si="2"/>
        <v>2478320</v>
      </c>
      <c r="E3469" s="16">
        <f t="shared" si="3"/>
        <v>-3716850</v>
      </c>
      <c r="F3469" s="16">
        <f t="shared" si="4"/>
        <v>6196430</v>
      </c>
      <c r="G3469" s="16">
        <f t="shared" si="5"/>
        <v>-1901855.161</v>
      </c>
    </row>
    <row r="3470" ht="15.75" customHeight="1">
      <c r="A3470" s="15">
        <v>680.0</v>
      </c>
      <c r="B3470" s="16">
        <f t="shared" si="9"/>
        <v>630</v>
      </c>
      <c r="C3470" s="16">
        <f t="shared" si="1"/>
        <v>2479300</v>
      </c>
      <c r="D3470" s="16">
        <f t="shared" si="2"/>
        <v>2478670</v>
      </c>
      <c r="E3470" s="16">
        <f t="shared" si="3"/>
        <v>-3717375</v>
      </c>
      <c r="F3470" s="16">
        <f t="shared" si="4"/>
        <v>6197305</v>
      </c>
      <c r="G3470" s="16">
        <f t="shared" si="5"/>
        <v>-1901885.161</v>
      </c>
    </row>
    <row r="3471" ht="15.75" customHeight="1">
      <c r="A3471" s="15">
        <v>1800000.0</v>
      </c>
      <c r="B3471" s="16">
        <f t="shared" si="9"/>
        <v>630</v>
      </c>
      <c r="C3471" s="16">
        <f t="shared" si="1"/>
        <v>2479650</v>
      </c>
      <c r="D3471" s="16">
        <f t="shared" si="2"/>
        <v>2479020</v>
      </c>
      <c r="E3471" s="16">
        <f t="shared" si="3"/>
        <v>-3717900</v>
      </c>
      <c r="F3471" s="16">
        <f t="shared" si="4"/>
        <v>6198180</v>
      </c>
      <c r="G3471" s="16">
        <f t="shared" si="5"/>
        <v>-102565.1613</v>
      </c>
    </row>
    <row r="3472" ht="15.75" customHeight="1">
      <c r="A3472" s="15">
        <v>750.0</v>
      </c>
      <c r="B3472" s="16">
        <f t="shared" si="9"/>
        <v>630</v>
      </c>
      <c r="C3472" s="16">
        <f t="shared" si="1"/>
        <v>2480000</v>
      </c>
      <c r="D3472" s="16">
        <f t="shared" si="2"/>
        <v>2479370</v>
      </c>
      <c r="E3472" s="16">
        <f t="shared" si="3"/>
        <v>-3718425</v>
      </c>
      <c r="F3472" s="16">
        <f t="shared" si="4"/>
        <v>6199055</v>
      </c>
      <c r="G3472" s="16">
        <f t="shared" si="5"/>
        <v>-1901815.161</v>
      </c>
    </row>
    <row r="3473" ht="15.75" customHeight="1">
      <c r="A3473" s="15">
        <v>450.0</v>
      </c>
      <c r="B3473" s="16">
        <f t="shared" si="9"/>
        <v>630</v>
      </c>
      <c r="C3473" s="16">
        <f t="shared" si="1"/>
        <v>2480000</v>
      </c>
      <c r="D3473" s="16">
        <f t="shared" si="2"/>
        <v>2479370</v>
      </c>
      <c r="E3473" s="16">
        <f t="shared" si="3"/>
        <v>-3718425</v>
      </c>
      <c r="F3473" s="16">
        <f t="shared" si="4"/>
        <v>6199055</v>
      </c>
      <c r="G3473" s="16">
        <f t="shared" si="5"/>
        <v>-1902115.161</v>
      </c>
    </row>
    <row r="3474" ht="15.75" customHeight="1">
      <c r="A3474" s="15">
        <v>1075000.0</v>
      </c>
      <c r="B3474" s="16">
        <f t="shared" si="9"/>
        <v>630</v>
      </c>
      <c r="C3474" s="16">
        <f t="shared" si="1"/>
        <v>2480000</v>
      </c>
      <c r="D3474" s="16">
        <f t="shared" si="2"/>
        <v>2479370</v>
      </c>
      <c r="E3474" s="16">
        <f t="shared" si="3"/>
        <v>-3718425</v>
      </c>
      <c r="F3474" s="16">
        <f t="shared" si="4"/>
        <v>6199055</v>
      </c>
      <c r="G3474" s="16">
        <f t="shared" si="5"/>
        <v>-827565.1613</v>
      </c>
    </row>
    <row r="3475" ht="15.75" customHeight="1">
      <c r="A3475" s="15">
        <v>1200000.0</v>
      </c>
      <c r="B3475" s="16">
        <f t="shared" si="9"/>
        <v>630</v>
      </c>
      <c r="C3475" s="16">
        <f t="shared" si="1"/>
        <v>2480000</v>
      </c>
      <c r="D3475" s="16">
        <f t="shared" si="2"/>
        <v>2479370</v>
      </c>
      <c r="E3475" s="16">
        <f t="shared" si="3"/>
        <v>-3718425</v>
      </c>
      <c r="F3475" s="16">
        <f t="shared" si="4"/>
        <v>6199055</v>
      </c>
      <c r="G3475" s="16">
        <f t="shared" si="5"/>
        <v>-702565.1613</v>
      </c>
    </row>
    <row r="3476" ht="15.75" customHeight="1">
      <c r="A3476" s="15">
        <v>768.0</v>
      </c>
      <c r="B3476" s="16">
        <f t="shared" si="9"/>
        <v>630</v>
      </c>
      <c r="C3476" s="16">
        <f t="shared" si="1"/>
        <v>2480000</v>
      </c>
      <c r="D3476" s="16">
        <f t="shared" si="2"/>
        <v>2479370</v>
      </c>
      <c r="E3476" s="16">
        <f t="shared" si="3"/>
        <v>-3718425</v>
      </c>
      <c r="F3476" s="16">
        <f t="shared" si="4"/>
        <v>6199055</v>
      </c>
      <c r="G3476" s="16">
        <f t="shared" si="5"/>
        <v>-1901797.161</v>
      </c>
    </row>
    <row r="3477" ht="15.75" customHeight="1">
      <c r="A3477" s="15">
        <v>485.0</v>
      </c>
      <c r="B3477" s="16">
        <f t="shared" si="9"/>
        <v>630</v>
      </c>
      <c r="C3477" s="16">
        <f t="shared" si="1"/>
        <v>2480000</v>
      </c>
      <c r="D3477" s="16">
        <f t="shared" si="2"/>
        <v>2479370</v>
      </c>
      <c r="E3477" s="16">
        <f t="shared" si="3"/>
        <v>-3718425</v>
      </c>
      <c r="F3477" s="16">
        <f t="shared" si="4"/>
        <v>6199055</v>
      </c>
      <c r="G3477" s="16">
        <f t="shared" si="5"/>
        <v>-1902080.161</v>
      </c>
    </row>
    <row r="3478" ht="15.75" customHeight="1">
      <c r="A3478" s="15">
        <v>130.0</v>
      </c>
      <c r="B3478" s="16">
        <f t="shared" si="9"/>
        <v>630</v>
      </c>
      <c r="C3478" s="16">
        <f t="shared" si="1"/>
        <v>2480000</v>
      </c>
      <c r="D3478" s="16">
        <f t="shared" si="2"/>
        <v>2479370</v>
      </c>
      <c r="E3478" s="16">
        <f t="shared" si="3"/>
        <v>-3718425</v>
      </c>
      <c r="F3478" s="16">
        <f t="shared" si="4"/>
        <v>6199055</v>
      </c>
      <c r="G3478" s="16">
        <f t="shared" si="5"/>
        <v>-1902435.161</v>
      </c>
    </row>
    <row r="3479" ht="15.75" customHeight="1">
      <c r="A3479" s="15">
        <v>628.0</v>
      </c>
      <c r="B3479" s="16">
        <f t="shared" si="9"/>
        <v>630</v>
      </c>
      <c r="C3479" s="16">
        <f t="shared" si="1"/>
        <v>2480000</v>
      </c>
      <c r="D3479" s="16">
        <f t="shared" si="2"/>
        <v>2479370</v>
      </c>
      <c r="E3479" s="16">
        <f t="shared" si="3"/>
        <v>-3718425</v>
      </c>
      <c r="F3479" s="16">
        <f t="shared" si="4"/>
        <v>6199055</v>
      </c>
      <c r="G3479" s="16">
        <f t="shared" si="5"/>
        <v>-1901937.161</v>
      </c>
    </row>
    <row r="3480" ht="15.75" customHeight="1">
      <c r="A3480" s="15">
        <v>650.0</v>
      </c>
      <c r="B3480" s="16">
        <f t="shared" si="9"/>
        <v>630</v>
      </c>
      <c r="C3480" s="16">
        <f t="shared" si="1"/>
        <v>2480000</v>
      </c>
      <c r="D3480" s="16">
        <f t="shared" si="2"/>
        <v>2479370</v>
      </c>
      <c r="E3480" s="16">
        <f t="shared" si="3"/>
        <v>-3718425</v>
      </c>
      <c r="F3480" s="16">
        <f t="shared" si="4"/>
        <v>6199055</v>
      </c>
      <c r="G3480" s="16">
        <f t="shared" si="5"/>
        <v>-1901915.161</v>
      </c>
    </row>
    <row r="3481" ht="15.75" customHeight="1">
      <c r="A3481" s="15">
        <v>325.0</v>
      </c>
      <c r="B3481" s="16">
        <f t="shared" si="9"/>
        <v>630</v>
      </c>
      <c r="C3481" s="16">
        <f t="shared" si="1"/>
        <v>2480000</v>
      </c>
      <c r="D3481" s="16">
        <f t="shared" si="2"/>
        <v>2479370</v>
      </c>
      <c r="E3481" s="16">
        <f t="shared" si="3"/>
        <v>-3718425</v>
      </c>
      <c r="F3481" s="16">
        <f t="shared" si="4"/>
        <v>6199055</v>
      </c>
      <c r="G3481" s="16">
        <f t="shared" si="5"/>
        <v>-1902240.161</v>
      </c>
    </row>
    <row r="3482" ht="15.75" customHeight="1">
      <c r="A3482" s="15">
        <v>720.0</v>
      </c>
      <c r="B3482" s="16">
        <f t="shared" si="9"/>
        <v>632.5</v>
      </c>
      <c r="C3482" s="16">
        <f t="shared" si="1"/>
        <v>2480000</v>
      </c>
      <c r="D3482" s="16">
        <f t="shared" si="2"/>
        <v>2479367.5</v>
      </c>
      <c r="E3482" s="16">
        <f t="shared" si="3"/>
        <v>-3718418.75</v>
      </c>
      <c r="F3482" s="16">
        <f t="shared" si="4"/>
        <v>6199051.25</v>
      </c>
      <c r="G3482" s="16">
        <f t="shared" si="5"/>
        <v>-1901845.161</v>
      </c>
    </row>
    <row r="3483" ht="15.75" customHeight="1">
      <c r="A3483" s="15">
        <v>490.0</v>
      </c>
      <c r="B3483" s="16">
        <f t="shared" si="9"/>
        <v>631.25</v>
      </c>
      <c r="C3483" s="16">
        <f t="shared" si="1"/>
        <v>2480000</v>
      </c>
      <c r="D3483" s="16">
        <f t="shared" si="2"/>
        <v>2479368.75</v>
      </c>
      <c r="E3483" s="16">
        <f t="shared" si="3"/>
        <v>-3718421.875</v>
      </c>
      <c r="F3483" s="16">
        <f t="shared" si="4"/>
        <v>6199053.125</v>
      </c>
      <c r="G3483" s="16">
        <f t="shared" si="5"/>
        <v>-1902075.161</v>
      </c>
    </row>
    <row r="3484" ht="15.75" customHeight="1">
      <c r="A3484" s="15">
        <v>1850000.0</v>
      </c>
      <c r="B3484" s="16">
        <f t="shared" si="9"/>
        <v>635</v>
      </c>
      <c r="C3484" s="16">
        <f t="shared" si="1"/>
        <v>2480000</v>
      </c>
      <c r="D3484" s="16">
        <f t="shared" si="2"/>
        <v>2479365</v>
      </c>
      <c r="E3484" s="16">
        <f t="shared" si="3"/>
        <v>-3718412.5</v>
      </c>
      <c r="F3484" s="16">
        <f t="shared" si="4"/>
        <v>6199047.5</v>
      </c>
      <c r="G3484" s="16">
        <f t="shared" si="5"/>
        <v>-52565.16134</v>
      </c>
    </row>
    <row r="3485" ht="15.75" customHeight="1">
      <c r="A3485" s="15">
        <v>900.0</v>
      </c>
      <c r="B3485" s="16">
        <f t="shared" si="9"/>
        <v>633.75</v>
      </c>
      <c r="C3485" s="16">
        <f t="shared" si="1"/>
        <v>2485000</v>
      </c>
      <c r="D3485" s="16">
        <f t="shared" si="2"/>
        <v>2484366.25</v>
      </c>
      <c r="E3485" s="16">
        <f t="shared" si="3"/>
        <v>-3725915.625</v>
      </c>
      <c r="F3485" s="16">
        <f t="shared" si="4"/>
        <v>6211549.375</v>
      </c>
      <c r="G3485" s="16">
        <f t="shared" si="5"/>
        <v>-1901665.161</v>
      </c>
    </row>
    <row r="3486" ht="15.75" customHeight="1">
      <c r="A3486" s="15">
        <v>2700000.0</v>
      </c>
      <c r="B3486" s="16">
        <f t="shared" si="9"/>
        <v>632.5</v>
      </c>
      <c r="C3486" s="16">
        <f t="shared" si="1"/>
        <v>2490000</v>
      </c>
      <c r="D3486" s="16">
        <f t="shared" si="2"/>
        <v>2489367.5</v>
      </c>
      <c r="E3486" s="16">
        <f t="shared" si="3"/>
        <v>-3733418.75</v>
      </c>
      <c r="F3486" s="16">
        <f t="shared" si="4"/>
        <v>6224051.25</v>
      </c>
      <c r="G3486" s="16">
        <f t="shared" si="5"/>
        <v>797434.8387</v>
      </c>
    </row>
    <row r="3487" ht="15.75" customHeight="1">
      <c r="A3487" s="15">
        <v>478.0</v>
      </c>
      <c r="B3487" s="16">
        <f t="shared" si="9"/>
        <v>631.25</v>
      </c>
      <c r="C3487" s="16">
        <f t="shared" si="1"/>
        <v>2480000</v>
      </c>
      <c r="D3487" s="16">
        <f t="shared" si="2"/>
        <v>2479368.75</v>
      </c>
      <c r="E3487" s="16">
        <f t="shared" si="3"/>
        <v>-3718421.875</v>
      </c>
      <c r="F3487" s="16">
        <f t="shared" si="4"/>
        <v>6199053.125</v>
      </c>
      <c r="G3487" s="16">
        <f t="shared" si="5"/>
        <v>-1902087.161</v>
      </c>
    </row>
    <row r="3488" ht="15.75" customHeight="1">
      <c r="A3488" s="15">
        <v>910.0</v>
      </c>
      <c r="B3488" s="16">
        <f t="shared" si="9"/>
        <v>635</v>
      </c>
      <c r="C3488" s="16">
        <f t="shared" si="1"/>
        <v>2480000</v>
      </c>
      <c r="D3488" s="16">
        <f t="shared" si="2"/>
        <v>2479365</v>
      </c>
      <c r="E3488" s="16">
        <f t="shared" si="3"/>
        <v>-3718412.5</v>
      </c>
      <c r="F3488" s="16">
        <f t="shared" si="4"/>
        <v>6199047.5</v>
      </c>
      <c r="G3488" s="16">
        <f t="shared" si="5"/>
        <v>-1901655.161</v>
      </c>
    </row>
    <row r="3489" ht="15.75" customHeight="1">
      <c r="A3489" s="15">
        <v>450.0</v>
      </c>
      <c r="B3489" s="16">
        <f t="shared" si="9"/>
        <v>633.75</v>
      </c>
      <c r="C3489" s="16">
        <f t="shared" si="1"/>
        <v>2485000</v>
      </c>
      <c r="D3489" s="16">
        <f t="shared" si="2"/>
        <v>2484366.25</v>
      </c>
      <c r="E3489" s="16">
        <f t="shared" si="3"/>
        <v>-3725915.625</v>
      </c>
      <c r="F3489" s="16">
        <f t="shared" si="4"/>
        <v>6211549.375</v>
      </c>
      <c r="G3489" s="16">
        <f t="shared" si="5"/>
        <v>-1902115.161</v>
      </c>
    </row>
    <row r="3490" ht="15.75" customHeight="1">
      <c r="A3490" s="15">
        <v>51961.0</v>
      </c>
      <c r="B3490" s="16">
        <f t="shared" si="9"/>
        <v>637.5</v>
      </c>
      <c r="C3490" s="16">
        <f t="shared" si="1"/>
        <v>2490000</v>
      </c>
      <c r="D3490" s="16">
        <f t="shared" si="2"/>
        <v>2489362.5</v>
      </c>
      <c r="E3490" s="16">
        <f t="shared" si="3"/>
        <v>-3733406.25</v>
      </c>
      <c r="F3490" s="16">
        <f t="shared" si="4"/>
        <v>6224043.75</v>
      </c>
      <c r="G3490" s="16">
        <f t="shared" si="5"/>
        <v>-1850604.161</v>
      </c>
    </row>
    <row r="3491" ht="15.75" customHeight="1">
      <c r="A3491" s="15">
        <v>728.0</v>
      </c>
      <c r="B3491" s="16">
        <f t="shared" si="9"/>
        <v>636.25</v>
      </c>
      <c r="C3491" s="16">
        <f t="shared" si="1"/>
        <v>2495000</v>
      </c>
      <c r="D3491" s="16">
        <f t="shared" si="2"/>
        <v>2494363.75</v>
      </c>
      <c r="E3491" s="16">
        <f t="shared" si="3"/>
        <v>-3740909.375</v>
      </c>
      <c r="F3491" s="16">
        <f t="shared" si="4"/>
        <v>6236545.625</v>
      </c>
      <c r="G3491" s="16">
        <f t="shared" si="5"/>
        <v>-1901837.161</v>
      </c>
    </row>
    <row r="3492" ht="15.75" customHeight="1">
      <c r="A3492" s="15">
        <v>1250000.0</v>
      </c>
      <c r="B3492" s="16">
        <f t="shared" si="9"/>
        <v>635</v>
      </c>
      <c r="C3492" s="16">
        <f t="shared" si="1"/>
        <v>2500000</v>
      </c>
      <c r="D3492" s="16">
        <f t="shared" si="2"/>
        <v>2499365</v>
      </c>
      <c r="E3492" s="16">
        <f t="shared" si="3"/>
        <v>-3748412.5</v>
      </c>
      <c r="F3492" s="16">
        <f t="shared" si="4"/>
        <v>6249047.5</v>
      </c>
      <c r="G3492" s="16">
        <f t="shared" si="5"/>
        <v>-652565.1613</v>
      </c>
    </row>
    <row r="3493" ht="15.75" customHeight="1">
      <c r="A3493" s="15">
        <v>1600000.0</v>
      </c>
      <c r="B3493" s="16">
        <f t="shared" si="9"/>
        <v>633.75</v>
      </c>
      <c r="C3493" s="16">
        <f t="shared" si="1"/>
        <v>2500000</v>
      </c>
      <c r="D3493" s="16">
        <f t="shared" si="2"/>
        <v>2499366.25</v>
      </c>
      <c r="E3493" s="16">
        <f t="shared" si="3"/>
        <v>-3748415.625</v>
      </c>
      <c r="F3493" s="16">
        <f t="shared" si="4"/>
        <v>6249049.375</v>
      </c>
      <c r="G3493" s="16">
        <f t="shared" si="5"/>
        <v>-302565.1613</v>
      </c>
    </row>
    <row r="3494" ht="15.75" customHeight="1">
      <c r="A3494" s="15">
        <v>860.0</v>
      </c>
      <c r="B3494" s="16">
        <f t="shared" si="9"/>
        <v>632.5</v>
      </c>
      <c r="C3494" s="16">
        <f t="shared" si="1"/>
        <v>2500000</v>
      </c>
      <c r="D3494" s="16">
        <f t="shared" si="2"/>
        <v>2499367.5</v>
      </c>
      <c r="E3494" s="16">
        <f t="shared" si="3"/>
        <v>-3748418.75</v>
      </c>
      <c r="F3494" s="16">
        <f t="shared" si="4"/>
        <v>6249051.25</v>
      </c>
      <c r="G3494" s="16">
        <f t="shared" si="5"/>
        <v>-1901705.161</v>
      </c>
    </row>
    <row r="3495" ht="15.75" customHeight="1">
      <c r="A3495" s="15">
        <v>1300000.0</v>
      </c>
      <c r="B3495" s="16">
        <f t="shared" si="9"/>
        <v>631.25</v>
      </c>
      <c r="C3495" s="16">
        <f t="shared" si="1"/>
        <v>2500000</v>
      </c>
      <c r="D3495" s="16">
        <f t="shared" si="2"/>
        <v>2499368.75</v>
      </c>
      <c r="E3495" s="16">
        <f t="shared" si="3"/>
        <v>-3748421.875</v>
      </c>
      <c r="F3495" s="16">
        <f t="shared" si="4"/>
        <v>6249053.125</v>
      </c>
      <c r="G3495" s="16">
        <f t="shared" si="5"/>
        <v>-602565.1613</v>
      </c>
    </row>
    <row r="3496" ht="15.75" customHeight="1">
      <c r="A3496" s="15">
        <v>1800000.0</v>
      </c>
      <c r="B3496" s="16">
        <f t="shared" si="9"/>
        <v>630</v>
      </c>
      <c r="C3496" s="16">
        <f t="shared" si="1"/>
        <v>2500000</v>
      </c>
      <c r="D3496" s="16">
        <f t="shared" si="2"/>
        <v>2499370</v>
      </c>
      <c r="E3496" s="16">
        <f t="shared" si="3"/>
        <v>-3748425</v>
      </c>
      <c r="F3496" s="16">
        <f t="shared" si="4"/>
        <v>6249055</v>
      </c>
      <c r="G3496" s="16">
        <f t="shared" si="5"/>
        <v>-102565.1613</v>
      </c>
    </row>
    <row r="3497" ht="15.75" customHeight="1">
      <c r="A3497" s="15">
        <v>2650000.0</v>
      </c>
      <c r="B3497" s="16">
        <f t="shared" si="9"/>
        <v>630</v>
      </c>
      <c r="C3497" s="16">
        <f t="shared" si="1"/>
        <v>2500000</v>
      </c>
      <c r="D3497" s="16">
        <f t="shared" si="2"/>
        <v>2499370</v>
      </c>
      <c r="E3497" s="16">
        <f t="shared" si="3"/>
        <v>-3748425</v>
      </c>
      <c r="F3497" s="16">
        <f t="shared" si="4"/>
        <v>6249055</v>
      </c>
      <c r="G3497" s="16">
        <f t="shared" si="5"/>
        <v>747434.8387</v>
      </c>
    </row>
    <row r="3498" ht="15.75" customHeight="1">
      <c r="A3498" s="15">
        <v>330.0</v>
      </c>
      <c r="B3498" s="16">
        <f t="shared" si="9"/>
        <v>630</v>
      </c>
      <c r="C3498" s="16">
        <f t="shared" si="1"/>
        <v>2500000</v>
      </c>
      <c r="D3498" s="16">
        <f t="shared" si="2"/>
        <v>2499370</v>
      </c>
      <c r="E3498" s="16">
        <f t="shared" si="3"/>
        <v>-3748425</v>
      </c>
      <c r="F3498" s="16">
        <f t="shared" si="4"/>
        <v>6249055</v>
      </c>
      <c r="G3498" s="16">
        <f t="shared" si="5"/>
        <v>-1902235.161</v>
      </c>
    </row>
    <row r="3499" ht="15.75" customHeight="1">
      <c r="A3499" s="15">
        <v>1200000.0</v>
      </c>
      <c r="B3499" s="16">
        <f t="shared" si="9"/>
        <v>631.25</v>
      </c>
      <c r="C3499" s="16">
        <f t="shared" si="1"/>
        <v>2500000</v>
      </c>
      <c r="D3499" s="16">
        <f t="shared" si="2"/>
        <v>2499368.75</v>
      </c>
      <c r="E3499" s="16">
        <f t="shared" si="3"/>
        <v>-3748421.875</v>
      </c>
      <c r="F3499" s="16">
        <f t="shared" si="4"/>
        <v>6249053.125</v>
      </c>
      <c r="G3499" s="16">
        <f t="shared" si="5"/>
        <v>-702565.1613</v>
      </c>
    </row>
    <row r="3500" ht="15.75" customHeight="1">
      <c r="A3500" s="15">
        <v>66402.0</v>
      </c>
      <c r="B3500" s="16">
        <f t="shared" si="9"/>
        <v>630</v>
      </c>
      <c r="C3500" s="16">
        <f t="shared" si="1"/>
        <v>2500000</v>
      </c>
      <c r="D3500" s="16">
        <f t="shared" si="2"/>
        <v>2499370</v>
      </c>
      <c r="E3500" s="16">
        <f t="shared" si="3"/>
        <v>-3748425</v>
      </c>
      <c r="F3500" s="16">
        <f t="shared" si="4"/>
        <v>6249055</v>
      </c>
      <c r="G3500" s="16">
        <f t="shared" si="5"/>
        <v>-1836163.161</v>
      </c>
    </row>
    <row r="3501" ht="15.75" customHeight="1">
      <c r="A3501" s="15">
        <v>650.0</v>
      </c>
      <c r="B3501" s="16">
        <f t="shared" si="9"/>
        <v>630</v>
      </c>
      <c r="C3501" s="16">
        <f t="shared" si="1"/>
        <v>2500000</v>
      </c>
      <c r="D3501" s="16">
        <f t="shared" si="2"/>
        <v>2499370</v>
      </c>
      <c r="E3501" s="16">
        <f t="shared" si="3"/>
        <v>-3748425</v>
      </c>
      <c r="F3501" s="16">
        <f t="shared" si="4"/>
        <v>6249055</v>
      </c>
      <c r="G3501" s="16">
        <f t="shared" si="5"/>
        <v>-1901915.161</v>
      </c>
    </row>
    <row r="3502" ht="15.75" customHeight="1">
      <c r="A3502" s="15">
        <v>800.0</v>
      </c>
      <c r="B3502" s="16">
        <f t="shared" si="9"/>
        <v>630</v>
      </c>
      <c r="C3502" s="16">
        <f t="shared" si="1"/>
        <v>2500000</v>
      </c>
      <c r="D3502" s="16">
        <f t="shared" si="2"/>
        <v>2499370</v>
      </c>
      <c r="E3502" s="16">
        <f t="shared" si="3"/>
        <v>-3748425</v>
      </c>
      <c r="F3502" s="16">
        <f t="shared" si="4"/>
        <v>6249055</v>
      </c>
      <c r="G3502" s="16">
        <f t="shared" si="5"/>
        <v>-1901765.161</v>
      </c>
    </row>
    <row r="3503" ht="15.75" customHeight="1">
      <c r="A3503" s="15">
        <v>1950000.0</v>
      </c>
      <c r="B3503" s="16">
        <f t="shared" si="9"/>
        <v>630</v>
      </c>
      <c r="C3503" s="16">
        <f t="shared" si="1"/>
        <v>2500000</v>
      </c>
      <c r="D3503" s="16">
        <f t="shared" si="2"/>
        <v>2499370</v>
      </c>
      <c r="E3503" s="16">
        <f t="shared" si="3"/>
        <v>-3748425</v>
      </c>
      <c r="F3503" s="16">
        <f t="shared" si="4"/>
        <v>6249055</v>
      </c>
      <c r="G3503" s="16">
        <f t="shared" si="5"/>
        <v>47434.83866</v>
      </c>
    </row>
    <row r="3504" ht="15.75" customHeight="1">
      <c r="A3504" s="15">
        <v>395.0</v>
      </c>
      <c r="B3504" s="16">
        <f t="shared" si="9"/>
        <v>630</v>
      </c>
      <c r="C3504" s="16">
        <f t="shared" si="1"/>
        <v>2500000</v>
      </c>
      <c r="D3504" s="16">
        <f t="shared" si="2"/>
        <v>2499370</v>
      </c>
      <c r="E3504" s="16">
        <f t="shared" si="3"/>
        <v>-3748425</v>
      </c>
      <c r="F3504" s="16">
        <f t="shared" si="4"/>
        <v>6249055</v>
      </c>
      <c r="G3504" s="16">
        <f t="shared" si="5"/>
        <v>-1902170.161</v>
      </c>
    </row>
    <row r="3505" ht="15.75" customHeight="1">
      <c r="A3505" s="15">
        <v>1000000.0</v>
      </c>
      <c r="B3505" s="16">
        <f t="shared" si="9"/>
        <v>630</v>
      </c>
      <c r="C3505" s="16">
        <f t="shared" si="1"/>
        <v>2500000</v>
      </c>
      <c r="D3505" s="16">
        <f t="shared" si="2"/>
        <v>2499370</v>
      </c>
      <c r="E3505" s="16">
        <f t="shared" si="3"/>
        <v>-3748425</v>
      </c>
      <c r="F3505" s="16">
        <f t="shared" si="4"/>
        <v>6249055</v>
      </c>
      <c r="G3505" s="16">
        <f t="shared" si="5"/>
        <v>-902565.1613</v>
      </c>
    </row>
    <row r="3506" ht="15.75" customHeight="1">
      <c r="A3506" s="15">
        <v>1200000.0</v>
      </c>
      <c r="B3506" s="16">
        <f t="shared" si="9"/>
        <v>630</v>
      </c>
      <c r="C3506" s="16">
        <f t="shared" si="1"/>
        <v>2500000</v>
      </c>
      <c r="D3506" s="16">
        <f t="shared" si="2"/>
        <v>2499370</v>
      </c>
      <c r="E3506" s="16">
        <f t="shared" si="3"/>
        <v>-3748425</v>
      </c>
      <c r="F3506" s="16">
        <f t="shared" si="4"/>
        <v>6249055</v>
      </c>
      <c r="G3506" s="16">
        <f t="shared" si="5"/>
        <v>-702565.1613</v>
      </c>
    </row>
    <row r="3507" ht="15.75" customHeight="1">
      <c r="A3507" s="15">
        <v>950.0</v>
      </c>
      <c r="B3507" s="16">
        <f t="shared" si="9"/>
        <v>630</v>
      </c>
      <c r="C3507" s="16">
        <f t="shared" si="1"/>
        <v>2500000</v>
      </c>
      <c r="D3507" s="16">
        <f t="shared" si="2"/>
        <v>2499370</v>
      </c>
      <c r="E3507" s="16">
        <f t="shared" si="3"/>
        <v>-3748425</v>
      </c>
      <c r="F3507" s="16">
        <f t="shared" si="4"/>
        <v>6249055</v>
      </c>
      <c r="G3507" s="16">
        <f t="shared" si="5"/>
        <v>-1901615.161</v>
      </c>
    </row>
    <row r="3508" ht="15.75" customHeight="1">
      <c r="A3508" s="15">
        <v>750.0</v>
      </c>
      <c r="B3508" s="16">
        <f t="shared" si="9"/>
        <v>630</v>
      </c>
      <c r="C3508" s="16">
        <f t="shared" si="1"/>
        <v>2500000</v>
      </c>
      <c r="D3508" s="16">
        <f t="shared" si="2"/>
        <v>2499370</v>
      </c>
      <c r="E3508" s="16">
        <f t="shared" si="3"/>
        <v>-3748425</v>
      </c>
      <c r="F3508" s="16">
        <f t="shared" si="4"/>
        <v>6249055</v>
      </c>
      <c r="G3508" s="16">
        <f t="shared" si="5"/>
        <v>-1901815.161</v>
      </c>
    </row>
    <row r="3509" ht="15.75" customHeight="1">
      <c r="A3509" s="15">
        <v>1285000.0</v>
      </c>
      <c r="B3509" s="16">
        <f t="shared" si="9"/>
        <v>630</v>
      </c>
      <c r="C3509" s="16">
        <f t="shared" si="1"/>
        <v>2500000</v>
      </c>
      <c r="D3509" s="16">
        <f t="shared" si="2"/>
        <v>2499370</v>
      </c>
      <c r="E3509" s="16">
        <f t="shared" si="3"/>
        <v>-3748425</v>
      </c>
      <c r="F3509" s="16">
        <f t="shared" si="4"/>
        <v>6249055</v>
      </c>
      <c r="G3509" s="16">
        <f t="shared" si="5"/>
        <v>-617565.1613</v>
      </c>
    </row>
    <row r="3510" ht="15.75" customHeight="1">
      <c r="A3510" s="15">
        <v>1200000.0</v>
      </c>
      <c r="B3510" s="16">
        <f t="shared" si="9"/>
        <v>630</v>
      </c>
      <c r="C3510" s="16">
        <f t="shared" si="1"/>
        <v>2500000</v>
      </c>
      <c r="D3510" s="16">
        <f t="shared" si="2"/>
        <v>2499370</v>
      </c>
      <c r="E3510" s="16">
        <f t="shared" si="3"/>
        <v>-3748425</v>
      </c>
      <c r="F3510" s="16">
        <f t="shared" si="4"/>
        <v>6249055</v>
      </c>
      <c r="G3510" s="16">
        <f t="shared" si="5"/>
        <v>-702565.1613</v>
      </c>
    </row>
    <row r="3511" ht="15.75" customHeight="1">
      <c r="A3511" s="15">
        <v>298.0</v>
      </c>
      <c r="B3511" s="16">
        <f t="shared" si="9"/>
        <v>630</v>
      </c>
      <c r="C3511" s="16">
        <f t="shared" si="1"/>
        <v>2500000</v>
      </c>
      <c r="D3511" s="16">
        <f t="shared" si="2"/>
        <v>2499370</v>
      </c>
      <c r="E3511" s="16">
        <f t="shared" si="3"/>
        <v>-3748425</v>
      </c>
      <c r="F3511" s="16">
        <f t="shared" si="4"/>
        <v>6249055</v>
      </c>
      <c r="G3511" s="16">
        <f t="shared" si="5"/>
        <v>-1902267.161</v>
      </c>
    </row>
    <row r="3512" ht="15.75" customHeight="1">
      <c r="A3512" s="15">
        <v>500.0</v>
      </c>
      <c r="B3512" s="16">
        <f t="shared" si="9"/>
        <v>630</v>
      </c>
      <c r="C3512" s="16">
        <f t="shared" si="1"/>
        <v>2500000</v>
      </c>
      <c r="D3512" s="16">
        <f t="shared" si="2"/>
        <v>2499370</v>
      </c>
      <c r="E3512" s="16">
        <f t="shared" si="3"/>
        <v>-3748425</v>
      </c>
      <c r="F3512" s="16">
        <f t="shared" si="4"/>
        <v>6249055</v>
      </c>
      <c r="G3512" s="16">
        <f t="shared" si="5"/>
        <v>-1902065.161</v>
      </c>
    </row>
    <row r="3513" ht="15.75" customHeight="1">
      <c r="A3513" s="15">
        <v>248.0</v>
      </c>
      <c r="B3513" s="16">
        <f t="shared" si="9"/>
        <v>630</v>
      </c>
      <c r="C3513" s="16">
        <f t="shared" si="1"/>
        <v>2500000</v>
      </c>
      <c r="D3513" s="16">
        <f t="shared" si="2"/>
        <v>2499370</v>
      </c>
      <c r="E3513" s="16">
        <f t="shared" si="3"/>
        <v>-3748425</v>
      </c>
      <c r="F3513" s="16">
        <f t="shared" si="4"/>
        <v>6249055</v>
      </c>
      <c r="G3513" s="16">
        <f t="shared" si="5"/>
        <v>-1902317.161</v>
      </c>
    </row>
    <row r="3514" ht="15.75" customHeight="1">
      <c r="A3514" s="15">
        <v>200.0</v>
      </c>
      <c r="B3514" s="16">
        <f t="shared" si="9"/>
        <v>632.5</v>
      </c>
      <c r="C3514" s="16">
        <f t="shared" si="1"/>
        <v>2500000</v>
      </c>
      <c r="D3514" s="16">
        <f t="shared" si="2"/>
        <v>2499367.5</v>
      </c>
      <c r="E3514" s="16">
        <f t="shared" si="3"/>
        <v>-3748418.75</v>
      </c>
      <c r="F3514" s="16">
        <f t="shared" si="4"/>
        <v>6249051.25</v>
      </c>
      <c r="G3514" s="16">
        <f t="shared" si="5"/>
        <v>-1902365.161</v>
      </c>
    </row>
    <row r="3515" ht="15.75" customHeight="1">
      <c r="A3515" s="15">
        <v>800.0</v>
      </c>
      <c r="B3515" s="16">
        <f t="shared" si="9"/>
        <v>636.25</v>
      </c>
      <c r="C3515" s="16">
        <f t="shared" si="1"/>
        <v>2500000</v>
      </c>
      <c r="D3515" s="16">
        <f t="shared" si="2"/>
        <v>2499363.75</v>
      </c>
      <c r="E3515" s="16">
        <f t="shared" si="3"/>
        <v>-3748409.375</v>
      </c>
      <c r="F3515" s="16">
        <f t="shared" si="4"/>
        <v>6249045.625</v>
      </c>
      <c r="G3515" s="16">
        <f t="shared" si="5"/>
        <v>-1901765.161</v>
      </c>
    </row>
    <row r="3516" ht="15.75" customHeight="1">
      <c r="A3516" s="15">
        <v>590.0</v>
      </c>
      <c r="B3516" s="16">
        <f t="shared" si="9"/>
        <v>635</v>
      </c>
      <c r="C3516" s="16">
        <f t="shared" si="1"/>
        <v>2500000</v>
      </c>
      <c r="D3516" s="16">
        <f t="shared" si="2"/>
        <v>2499365</v>
      </c>
      <c r="E3516" s="16">
        <f t="shared" si="3"/>
        <v>-3748412.5</v>
      </c>
      <c r="F3516" s="16">
        <f t="shared" si="4"/>
        <v>6249047.5</v>
      </c>
      <c r="G3516" s="16">
        <f t="shared" si="5"/>
        <v>-1901975.161</v>
      </c>
    </row>
    <row r="3517" ht="15.75" customHeight="1">
      <c r="A3517" s="15">
        <v>550.0</v>
      </c>
      <c r="B3517" s="16">
        <f t="shared" si="9"/>
        <v>638.75</v>
      </c>
      <c r="C3517" s="16">
        <f t="shared" si="1"/>
        <v>2500000</v>
      </c>
      <c r="D3517" s="16">
        <f t="shared" si="2"/>
        <v>2499361.25</v>
      </c>
      <c r="E3517" s="16">
        <f t="shared" si="3"/>
        <v>-3748403.125</v>
      </c>
      <c r="F3517" s="16">
        <f t="shared" si="4"/>
        <v>6249041.875</v>
      </c>
      <c r="G3517" s="16">
        <f t="shared" si="5"/>
        <v>-1902015.161</v>
      </c>
    </row>
    <row r="3518" ht="15.75" customHeight="1">
      <c r="A3518" s="15">
        <v>540.0</v>
      </c>
      <c r="B3518" s="16">
        <f t="shared" si="9"/>
        <v>640</v>
      </c>
      <c r="C3518" s="16">
        <f t="shared" si="1"/>
        <v>2500000</v>
      </c>
      <c r="D3518" s="16">
        <f t="shared" si="2"/>
        <v>2499360</v>
      </c>
      <c r="E3518" s="16">
        <f t="shared" si="3"/>
        <v>-3748400</v>
      </c>
      <c r="F3518" s="16">
        <f t="shared" si="4"/>
        <v>6249040</v>
      </c>
      <c r="G3518" s="16">
        <f t="shared" si="5"/>
        <v>-1902025.161</v>
      </c>
    </row>
    <row r="3519" ht="15.75" customHeight="1">
      <c r="A3519" s="15">
        <v>790.0</v>
      </c>
      <c r="B3519" s="16">
        <f t="shared" si="9"/>
        <v>641.25</v>
      </c>
      <c r="C3519" s="16">
        <f t="shared" si="1"/>
        <v>2500000</v>
      </c>
      <c r="D3519" s="16">
        <f t="shared" si="2"/>
        <v>2499358.75</v>
      </c>
      <c r="E3519" s="16">
        <f t="shared" si="3"/>
        <v>-3748396.875</v>
      </c>
      <c r="F3519" s="16">
        <f t="shared" si="4"/>
        <v>6249038.125</v>
      </c>
      <c r="G3519" s="16">
        <f t="shared" si="5"/>
        <v>-1901775.161</v>
      </c>
    </row>
    <row r="3520" ht="15.75" customHeight="1">
      <c r="A3520" s="15">
        <v>450.0</v>
      </c>
      <c r="B3520" s="16">
        <f t="shared" si="9"/>
        <v>640</v>
      </c>
      <c r="C3520" s="16">
        <f t="shared" si="1"/>
        <v>2500000</v>
      </c>
      <c r="D3520" s="16">
        <f t="shared" si="2"/>
        <v>2499360</v>
      </c>
      <c r="E3520" s="16">
        <f t="shared" si="3"/>
        <v>-3748400</v>
      </c>
      <c r="F3520" s="16">
        <f t="shared" si="4"/>
        <v>6249040</v>
      </c>
      <c r="G3520" s="16">
        <f t="shared" si="5"/>
        <v>-1902115.161</v>
      </c>
    </row>
    <row r="3521" ht="15.75" customHeight="1">
      <c r="A3521" s="15">
        <v>498.0</v>
      </c>
      <c r="B3521" s="16">
        <f t="shared" si="9"/>
        <v>643.75</v>
      </c>
      <c r="C3521" s="16">
        <f t="shared" si="1"/>
        <v>2500000</v>
      </c>
      <c r="D3521" s="16">
        <f t="shared" si="2"/>
        <v>2499356.25</v>
      </c>
      <c r="E3521" s="16">
        <f t="shared" si="3"/>
        <v>-3748390.625</v>
      </c>
      <c r="F3521" s="16">
        <f t="shared" si="4"/>
        <v>6249034.375</v>
      </c>
      <c r="G3521" s="16">
        <f t="shared" si="5"/>
        <v>-1902067.161</v>
      </c>
    </row>
    <row r="3522" ht="15.75" customHeight="1">
      <c r="A3522" s="15">
        <v>1050000.0</v>
      </c>
      <c r="B3522" s="16">
        <f t="shared" si="9"/>
        <v>646.5</v>
      </c>
      <c r="C3522" s="16">
        <f t="shared" si="1"/>
        <v>2500000</v>
      </c>
      <c r="D3522" s="16">
        <f t="shared" si="2"/>
        <v>2499353.5</v>
      </c>
      <c r="E3522" s="16">
        <f t="shared" si="3"/>
        <v>-3748383.75</v>
      </c>
      <c r="F3522" s="16">
        <f t="shared" si="4"/>
        <v>6249030.25</v>
      </c>
      <c r="G3522" s="16">
        <f t="shared" si="5"/>
        <v>-852565.1613</v>
      </c>
    </row>
    <row r="3523" ht="15.75" customHeight="1">
      <c r="A3523" s="15">
        <v>2730000.0</v>
      </c>
      <c r="B3523" s="16">
        <f t="shared" si="9"/>
        <v>645.75</v>
      </c>
      <c r="C3523" s="16">
        <f t="shared" si="1"/>
        <v>2500000</v>
      </c>
      <c r="D3523" s="16">
        <f t="shared" si="2"/>
        <v>2499354.25</v>
      </c>
      <c r="E3523" s="16">
        <f t="shared" si="3"/>
        <v>-3748385.625</v>
      </c>
      <c r="F3523" s="16">
        <f t="shared" si="4"/>
        <v>6249031.375</v>
      </c>
      <c r="G3523" s="16">
        <f t="shared" si="5"/>
        <v>827434.8387</v>
      </c>
    </row>
    <row r="3524" ht="15.75" customHeight="1">
      <c r="A3524" s="15">
        <v>1149000.0</v>
      </c>
      <c r="B3524" s="16">
        <f t="shared" si="9"/>
        <v>645</v>
      </c>
      <c r="C3524" s="16">
        <f t="shared" si="1"/>
        <v>2500000</v>
      </c>
      <c r="D3524" s="16">
        <f t="shared" si="2"/>
        <v>2499355</v>
      </c>
      <c r="E3524" s="16">
        <f t="shared" si="3"/>
        <v>-3748387.5</v>
      </c>
      <c r="F3524" s="16">
        <f t="shared" si="4"/>
        <v>6249032.5</v>
      </c>
      <c r="G3524" s="16">
        <f t="shared" si="5"/>
        <v>-753565.1613</v>
      </c>
    </row>
    <row r="3525" ht="15.75" customHeight="1">
      <c r="A3525" s="15">
        <v>338.0</v>
      </c>
      <c r="B3525" s="16">
        <f t="shared" si="9"/>
        <v>643.75</v>
      </c>
      <c r="C3525" s="16">
        <f t="shared" si="1"/>
        <v>2500000</v>
      </c>
      <c r="D3525" s="16">
        <f t="shared" si="2"/>
        <v>2499356.25</v>
      </c>
      <c r="E3525" s="16">
        <f t="shared" si="3"/>
        <v>-3748390.625</v>
      </c>
      <c r="F3525" s="16">
        <f t="shared" si="4"/>
        <v>6249034.375</v>
      </c>
      <c r="G3525" s="16">
        <f t="shared" si="5"/>
        <v>-1902227.161</v>
      </c>
    </row>
    <row r="3526" ht="15.75" customHeight="1">
      <c r="A3526" s="15">
        <v>385.0</v>
      </c>
      <c r="B3526" s="16">
        <f t="shared" si="9"/>
        <v>646.5</v>
      </c>
      <c r="C3526" s="16">
        <f t="shared" si="1"/>
        <v>2500000</v>
      </c>
      <c r="D3526" s="16">
        <f t="shared" si="2"/>
        <v>2499353.5</v>
      </c>
      <c r="E3526" s="16">
        <f t="shared" si="3"/>
        <v>-3748383.75</v>
      </c>
      <c r="F3526" s="16">
        <f t="shared" si="4"/>
        <v>6249030.25</v>
      </c>
      <c r="G3526" s="16">
        <f t="shared" si="5"/>
        <v>-1902180.161</v>
      </c>
    </row>
    <row r="3527" ht="15.75" customHeight="1">
      <c r="A3527" s="15">
        <v>570.0</v>
      </c>
      <c r="B3527" s="16">
        <f t="shared" si="9"/>
        <v>648</v>
      </c>
      <c r="C3527" s="16">
        <f t="shared" si="1"/>
        <v>2500000</v>
      </c>
      <c r="D3527" s="16">
        <f t="shared" si="2"/>
        <v>2499352</v>
      </c>
      <c r="E3527" s="16">
        <f t="shared" si="3"/>
        <v>-3748380</v>
      </c>
      <c r="F3527" s="16">
        <f t="shared" si="4"/>
        <v>6249028</v>
      </c>
      <c r="G3527" s="16">
        <f t="shared" si="5"/>
        <v>-1901995.161</v>
      </c>
    </row>
    <row r="3528" ht="15.75" customHeight="1">
      <c r="A3528" s="15">
        <v>2600000.0</v>
      </c>
      <c r="B3528" s="16">
        <f t="shared" si="9"/>
        <v>648</v>
      </c>
      <c r="C3528" s="16">
        <f t="shared" si="1"/>
        <v>2500000</v>
      </c>
      <c r="D3528" s="16">
        <f t="shared" si="2"/>
        <v>2499352</v>
      </c>
      <c r="E3528" s="16">
        <f t="shared" si="3"/>
        <v>-3748380</v>
      </c>
      <c r="F3528" s="16">
        <f t="shared" si="4"/>
        <v>6249028</v>
      </c>
      <c r="G3528" s="16">
        <f t="shared" si="5"/>
        <v>697434.8387</v>
      </c>
    </row>
    <row r="3529" ht="15.75" customHeight="1">
      <c r="A3529" s="15">
        <v>1400000.0</v>
      </c>
      <c r="B3529" s="16">
        <f t="shared" si="9"/>
        <v>648</v>
      </c>
      <c r="C3529" s="16">
        <f t="shared" si="1"/>
        <v>2500000</v>
      </c>
      <c r="D3529" s="16">
        <f t="shared" si="2"/>
        <v>2499352</v>
      </c>
      <c r="E3529" s="16">
        <f t="shared" si="3"/>
        <v>-3748380</v>
      </c>
      <c r="F3529" s="16">
        <f t="shared" si="4"/>
        <v>6249028</v>
      </c>
      <c r="G3529" s="16">
        <f t="shared" si="5"/>
        <v>-502565.1613</v>
      </c>
    </row>
    <row r="3530" ht="15.75" customHeight="1">
      <c r="A3530" s="15">
        <v>920.0</v>
      </c>
      <c r="B3530" s="16">
        <f t="shared" si="9"/>
        <v>648</v>
      </c>
      <c r="C3530" s="16">
        <f t="shared" si="1"/>
        <v>2500000</v>
      </c>
      <c r="D3530" s="16">
        <f t="shared" si="2"/>
        <v>2499352</v>
      </c>
      <c r="E3530" s="16">
        <f t="shared" si="3"/>
        <v>-3748380</v>
      </c>
      <c r="F3530" s="16">
        <f t="shared" si="4"/>
        <v>6249028</v>
      </c>
      <c r="G3530" s="16">
        <f t="shared" si="5"/>
        <v>-1901645.161</v>
      </c>
    </row>
    <row r="3531" ht="15.75" customHeight="1">
      <c r="A3531" s="15">
        <v>2500000.0</v>
      </c>
      <c r="B3531" s="16">
        <f t="shared" si="9"/>
        <v>648</v>
      </c>
      <c r="C3531" s="16">
        <f t="shared" si="1"/>
        <v>2500000</v>
      </c>
      <c r="D3531" s="16">
        <f t="shared" si="2"/>
        <v>2499352</v>
      </c>
      <c r="E3531" s="16">
        <f t="shared" si="3"/>
        <v>-3748380</v>
      </c>
      <c r="F3531" s="16">
        <f t="shared" si="4"/>
        <v>6249028</v>
      </c>
      <c r="G3531" s="16">
        <f t="shared" si="5"/>
        <v>597434.8387</v>
      </c>
    </row>
    <row r="3532" ht="15.75" customHeight="1">
      <c r="A3532" s="15">
        <v>2171505.0</v>
      </c>
      <c r="B3532" s="16">
        <f t="shared" si="9"/>
        <v>648</v>
      </c>
      <c r="C3532" s="16">
        <f t="shared" si="1"/>
        <v>2500000</v>
      </c>
      <c r="D3532" s="16">
        <f t="shared" si="2"/>
        <v>2499352</v>
      </c>
      <c r="E3532" s="16">
        <f t="shared" si="3"/>
        <v>-3748380</v>
      </c>
      <c r="F3532" s="16">
        <f t="shared" si="4"/>
        <v>6249028</v>
      </c>
      <c r="G3532" s="16">
        <f t="shared" si="5"/>
        <v>268939.8387</v>
      </c>
    </row>
    <row r="3533" ht="15.75" customHeight="1">
      <c r="A3533" s="15">
        <v>987000.0</v>
      </c>
      <c r="B3533" s="16">
        <f t="shared" si="9"/>
        <v>647.25</v>
      </c>
      <c r="C3533" s="16">
        <f t="shared" si="1"/>
        <v>2500000</v>
      </c>
      <c r="D3533" s="16">
        <f t="shared" si="2"/>
        <v>2499352.75</v>
      </c>
      <c r="E3533" s="16">
        <f t="shared" si="3"/>
        <v>-3748381.875</v>
      </c>
      <c r="F3533" s="16">
        <f t="shared" si="4"/>
        <v>6249029.125</v>
      </c>
      <c r="G3533" s="16">
        <f t="shared" si="5"/>
        <v>-915565.1613</v>
      </c>
    </row>
    <row r="3534" ht="15.75" customHeight="1">
      <c r="A3534" s="15">
        <v>2600000.0</v>
      </c>
      <c r="B3534" s="16">
        <f t="shared" si="9"/>
        <v>646.5</v>
      </c>
      <c r="C3534" s="16">
        <f t="shared" si="1"/>
        <v>2500000</v>
      </c>
      <c r="D3534" s="16">
        <f t="shared" si="2"/>
        <v>2499353.5</v>
      </c>
      <c r="E3534" s="16">
        <f t="shared" si="3"/>
        <v>-3748383.75</v>
      </c>
      <c r="F3534" s="16">
        <f t="shared" si="4"/>
        <v>6249030.25</v>
      </c>
      <c r="G3534" s="16">
        <f t="shared" si="5"/>
        <v>697434.8387</v>
      </c>
    </row>
    <row r="3535" ht="15.75" customHeight="1">
      <c r="A3535" s="15">
        <v>1410000.0</v>
      </c>
      <c r="B3535" s="16">
        <f t="shared" si="9"/>
        <v>645.75</v>
      </c>
      <c r="C3535" s="16">
        <f t="shared" si="1"/>
        <v>2500000</v>
      </c>
      <c r="D3535" s="16">
        <f t="shared" si="2"/>
        <v>2499354.25</v>
      </c>
      <c r="E3535" s="16">
        <f t="shared" si="3"/>
        <v>-3748385.625</v>
      </c>
      <c r="F3535" s="16">
        <f t="shared" si="4"/>
        <v>6249031.375</v>
      </c>
      <c r="G3535" s="16">
        <f t="shared" si="5"/>
        <v>-492565.1613</v>
      </c>
    </row>
    <row r="3536" ht="15.75" customHeight="1">
      <c r="A3536" s="15">
        <v>690.0</v>
      </c>
      <c r="B3536" s="16">
        <f t="shared" si="9"/>
        <v>645</v>
      </c>
      <c r="C3536" s="16">
        <f t="shared" si="1"/>
        <v>2500000</v>
      </c>
      <c r="D3536" s="16">
        <f t="shared" si="2"/>
        <v>2499355</v>
      </c>
      <c r="E3536" s="16">
        <f t="shared" si="3"/>
        <v>-3748387.5</v>
      </c>
      <c r="F3536" s="16">
        <f t="shared" si="4"/>
        <v>6249032.5</v>
      </c>
      <c r="G3536" s="16">
        <f t="shared" si="5"/>
        <v>-1901875.161</v>
      </c>
    </row>
    <row r="3537" ht="15.75" customHeight="1">
      <c r="A3537" s="15">
        <v>2790000.0</v>
      </c>
      <c r="B3537" s="16">
        <f t="shared" si="9"/>
        <v>643.75</v>
      </c>
      <c r="C3537" s="16">
        <f t="shared" si="1"/>
        <v>2500000</v>
      </c>
      <c r="D3537" s="16">
        <f t="shared" si="2"/>
        <v>2499356.25</v>
      </c>
      <c r="E3537" s="16">
        <f t="shared" si="3"/>
        <v>-3748390.625</v>
      </c>
      <c r="F3537" s="16">
        <f t="shared" si="4"/>
        <v>6249034.375</v>
      </c>
      <c r="G3537" s="16">
        <f t="shared" si="5"/>
        <v>887434.8387</v>
      </c>
    </row>
    <row r="3538" ht="15.75" customHeight="1">
      <c r="A3538" s="15">
        <v>7397250.0</v>
      </c>
      <c r="B3538" s="16">
        <f t="shared" si="9"/>
        <v>642.5</v>
      </c>
      <c r="C3538" s="16">
        <f t="shared" si="1"/>
        <v>2500000</v>
      </c>
      <c r="D3538" s="16">
        <f t="shared" si="2"/>
        <v>2499357.5</v>
      </c>
      <c r="E3538" s="16">
        <f t="shared" si="3"/>
        <v>-3748393.75</v>
      </c>
      <c r="F3538" s="16">
        <f t="shared" si="4"/>
        <v>6249036.25</v>
      </c>
      <c r="G3538" s="16">
        <f t="shared" si="5"/>
        <v>5494684.839</v>
      </c>
    </row>
    <row r="3539" ht="15.75" customHeight="1">
      <c r="A3539" s="15">
        <v>2300000.0</v>
      </c>
      <c r="B3539" s="16">
        <f t="shared" si="9"/>
        <v>641.25</v>
      </c>
      <c r="C3539" s="16">
        <f t="shared" si="1"/>
        <v>2500000</v>
      </c>
      <c r="D3539" s="16">
        <f t="shared" si="2"/>
        <v>2499358.75</v>
      </c>
      <c r="E3539" s="16">
        <f t="shared" si="3"/>
        <v>-3748396.875</v>
      </c>
      <c r="F3539" s="16">
        <f t="shared" si="4"/>
        <v>6249038.125</v>
      </c>
      <c r="G3539" s="16">
        <f t="shared" si="5"/>
        <v>397434.8387</v>
      </c>
    </row>
    <row r="3540" ht="15.75" customHeight="1">
      <c r="A3540" s="15">
        <v>1401662.0</v>
      </c>
      <c r="B3540" s="16">
        <f t="shared" si="9"/>
        <v>640</v>
      </c>
      <c r="C3540" s="16">
        <f t="shared" si="1"/>
        <v>2500000</v>
      </c>
      <c r="D3540" s="16">
        <f t="shared" si="2"/>
        <v>2499360</v>
      </c>
      <c r="E3540" s="16">
        <f t="shared" si="3"/>
        <v>-3748400</v>
      </c>
      <c r="F3540" s="16">
        <f t="shared" si="4"/>
        <v>6249040</v>
      </c>
      <c r="G3540" s="16">
        <f t="shared" si="5"/>
        <v>-500903.1613</v>
      </c>
    </row>
    <row r="3541" ht="15.75" customHeight="1">
      <c r="A3541" s="15">
        <v>1678225.0</v>
      </c>
      <c r="B3541" s="16">
        <f t="shared" si="9"/>
        <v>640</v>
      </c>
      <c r="C3541" s="16">
        <f t="shared" si="1"/>
        <v>2500000</v>
      </c>
      <c r="D3541" s="16">
        <f t="shared" si="2"/>
        <v>2499360</v>
      </c>
      <c r="E3541" s="16">
        <f t="shared" si="3"/>
        <v>-3748400</v>
      </c>
      <c r="F3541" s="16">
        <f t="shared" si="4"/>
        <v>6249040</v>
      </c>
      <c r="G3541" s="16">
        <f t="shared" si="5"/>
        <v>-224340.1613</v>
      </c>
    </row>
    <row r="3542" ht="15.75" customHeight="1">
      <c r="A3542" s="15">
        <v>2106463.0</v>
      </c>
      <c r="B3542" s="16">
        <f t="shared" si="9"/>
        <v>640</v>
      </c>
      <c r="C3542" s="16">
        <f t="shared" si="1"/>
        <v>2500000</v>
      </c>
      <c r="D3542" s="16">
        <f t="shared" si="2"/>
        <v>2499360</v>
      </c>
      <c r="E3542" s="16">
        <f t="shared" si="3"/>
        <v>-3748400</v>
      </c>
      <c r="F3542" s="16">
        <f t="shared" si="4"/>
        <v>6249040</v>
      </c>
      <c r="G3542" s="16">
        <f t="shared" si="5"/>
        <v>203897.8387</v>
      </c>
    </row>
    <row r="3543" ht="15.75" customHeight="1">
      <c r="A3543" s="15">
        <v>1790820.0</v>
      </c>
      <c r="B3543" s="16">
        <f t="shared" si="9"/>
        <v>640</v>
      </c>
      <c r="C3543" s="16">
        <f t="shared" si="1"/>
        <v>2500000</v>
      </c>
      <c r="D3543" s="16">
        <f t="shared" si="2"/>
        <v>2499360</v>
      </c>
      <c r="E3543" s="16">
        <f t="shared" si="3"/>
        <v>-3748400</v>
      </c>
      <c r="F3543" s="16">
        <f t="shared" si="4"/>
        <v>6249040</v>
      </c>
      <c r="G3543" s="16">
        <f t="shared" si="5"/>
        <v>-111745.1613</v>
      </c>
    </row>
    <row r="3544" ht="15.75" customHeight="1">
      <c r="A3544" s="15">
        <v>1719148.0</v>
      </c>
      <c r="B3544" s="16">
        <f t="shared" si="9"/>
        <v>640</v>
      </c>
      <c r="C3544" s="16">
        <f t="shared" si="1"/>
        <v>2500000</v>
      </c>
      <c r="D3544" s="16">
        <f t="shared" si="2"/>
        <v>2499360</v>
      </c>
      <c r="E3544" s="16">
        <f t="shared" si="3"/>
        <v>-3748400</v>
      </c>
      <c r="F3544" s="16">
        <f t="shared" si="4"/>
        <v>6249040</v>
      </c>
      <c r="G3544" s="16">
        <f t="shared" si="5"/>
        <v>-183417.1613</v>
      </c>
    </row>
    <row r="3545" ht="15.75" customHeight="1">
      <c r="A3545" s="15">
        <v>2188533.0</v>
      </c>
      <c r="B3545" s="16">
        <f t="shared" si="9"/>
        <v>638.75</v>
      </c>
      <c r="C3545" s="16">
        <f t="shared" si="1"/>
        <v>2500000</v>
      </c>
      <c r="D3545" s="16">
        <f t="shared" si="2"/>
        <v>2499361.25</v>
      </c>
      <c r="E3545" s="16">
        <f t="shared" si="3"/>
        <v>-3748403.125</v>
      </c>
      <c r="F3545" s="16">
        <f t="shared" si="4"/>
        <v>6249041.875</v>
      </c>
      <c r="G3545" s="16">
        <f t="shared" si="5"/>
        <v>285967.8387</v>
      </c>
    </row>
    <row r="3546" ht="15.75" customHeight="1">
      <c r="A3546" s="15">
        <v>550.0</v>
      </c>
      <c r="B3546" s="16">
        <f t="shared" si="9"/>
        <v>637.5</v>
      </c>
      <c r="C3546" s="16">
        <f t="shared" si="1"/>
        <v>2500000</v>
      </c>
      <c r="D3546" s="16">
        <f t="shared" si="2"/>
        <v>2499362.5</v>
      </c>
      <c r="E3546" s="16">
        <f t="shared" si="3"/>
        <v>-3748406.25</v>
      </c>
      <c r="F3546" s="16">
        <f t="shared" si="4"/>
        <v>6249043.75</v>
      </c>
      <c r="G3546" s="16">
        <f t="shared" si="5"/>
        <v>-1902015.161</v>
      </c>
    </row>
    <row r="3547" ht="15.75" customHeight="1">
      <c r="A3547" s="15">
        <v>1080000.0</v>
      </c>
      <c r="B3547" s="16">
        <f t="shared" si="9"/>
        <v>640</v>
      </c>
      <c r="C3547" s="16">
        <f t="shared" si="1"/>
        <v>2500000</v>
      </c>
      <c r="D3547" s="16">
        <f t="shared" si="2"/>
        <v>2499360</v>
      </c>
      <c r="E3547" s="16">
        <f t="shared" si="3"/>
        <v>-3748400</v>
      </c>
      <c r="F3547" s="16">
        <f t="shared" si="4"/>
        <v>6249040</v>
      </c>
      <c r="G3547" s="16">
        <f t="shared" si="5"/>
        <v>-822565.1613</v>
      </c>
    </row>
    <row r="3548" ht="15.75" customHeight="1">
      <c r="A3548" s="15">
        <v>4980000.0</v>
      </c>
      <c r="B3548" s="16">
        <f t="shared" si="9"/>
        <v>640</v>
      </c>
      <c r="C3548" s="16">
        <f t="shared" si="1"/>
        <v>2500000</v>
      </c>
      <c r="D3548" s="16">
        <f t="shared" si="2"/>
        <v>2499360</v>
      </c>
      <c r="E3548" s="16">
        <f t="shared" si="3"/>
        <v>-3748400</v>
      </c>
      <c r="F3548" s="16">
        <f t="shared" si="4"/>
        <v>6249040</v>
      </c>
      <c r="G3548" s="16">
        <f t="shared" si="5"/>
        <v>3077434.839</v>
      </c>
    </row>
    <row r="3549" ht="15.75" customHeight="1">
      <c r="A3549" s="15">
        <v>2050000.0</v>
      </c>
      <c r="B3549" s="16">
        <f t="shared" si="9"/>
        <v>638.75</v>
      </c>
      <c r="C3549" s="16">
        <f t="shared" si="1"/>
        <v>2500000</v>
      </c>
      <c r="D3549" s="16">
        <f t="shared" si="2"/>
        <v>2499361.25</v>
      </c>
      <c r="E3549" s="16">
        <f t="shared" si="3"/>
        <v>-3748403.125</v>
      </c>
      <c r="F3549" s="16">
        <f t="shared" si="4"/>
        <v>6249041.875</v>
      </c>
      <c r="G3549" s="16">
        <f t="shared" si="5"/>
        <v>147434.8387</v>
      </c>
    </row>
    <row r="3550" ht="15.75" customHeight="1">
      <c r="A3550" s="15">
        <v>1.6E7</v>
      </c>
      <c r="B3550" s="16">
        <f t="shared" si="9"/>
        <v>637.5</v>
      </c>
      <c r="C3550" s="16">
        <f t="shared" si="1"/>
        <v>2500000</v>
      </c>
      <c r="D3550" s="16">
        <f t="shared" si="2"/>
        <v>2499362.5</v>
      </c>
      <c r="E3550" s="16">
        <f t="shared" si="3"/>
        <v>-3748406.25</v>
      </c>
      <c r="F3550" s="16">
        <f t="shared" si="4"/>
        <v>6249043.75</v>
      </c>
      <c r="G3550" s="16">
        <f t="shared" si="5"/>
        <v>14097434.84</v>
      </c>
    </row>
    <row r="3551" ht="15.75" customHeight="1">
      <c r="A3551" s="15">
        <v>518.0</v>
      </c>
      <c r="B3551" s="16">
        <f t="shared" si="9"/>
        <v>636.25</v>
      </c>
      <c r="C3551" s="16">
        <f t="shared" si="1"/>
        <v>2500000</v>
      </c>
      <c r="D3551" s="16">
        <f t="shared" si="2"/>
        <v>2499363.75</v>
      </c>
      <c r="E3551" s="16">
        <f t="shared" si="3"/>
        <v>-3748409.375</v>
      </c>
      <c r="F3551" s="16">
        <f t="shared" si="4"/>
        <v>6249045.625</v>
      </c>
      <c r="G3551" s="16">
        <f t="shared" si="5"/>
        <v>-1902047.161</v>
      </c>
    </row>
    <row r="3552" ht="15.75" customHeight="1">
      <c r="A3552" s="15">
        <v>3500000.0</v>
      </c>
      <c r="B3552" s="16">
        <f t="shared" si="9"/>
        <v>640</v>
      </c>
      <c r="C3552" s="16">
        <f t="shared" si="1"/>
        <v>2500000</v>
      </c>
      <c r="D3552" s="16">
        <f t="shared" si="2"/>
        <v>2499360</v>
      </c>
      <c r="E3552" s="16">
        <f t="shared" si="3"/>
        <v>-3748400</v>
      </c>
      <c r="F3552" s="16">
        <f t="shared" si="4"/>
        <v>6249040</v>
      </c>
      <c r="G3552" s="16">
        <f t="shared" si="5"/>
        <v>1597434.839</v>
      </c>
    </row>
    <row r="3553" ht="15.75" customHeight="1">
      <c r="A3553" s="15">
        <v>3700000.0</v>
      </c>
      <c r="B3553" s="16">
        <f t="shared" si="9"/>
        <v>638.75</v>
      </c>
      <c r="C3553" s="16">
        <f t="shared" si="1"/>
        <v>2500000</v>
      </c>
      <c r="D3553" s="16">
        <f t="shared" si="2"/>
        <v>2499361.25</v>
      </c>
      <c r="E3553" s="16">
        <f t="shared" si="3"/>
        <v>-3748403.125</v>
      </c>
      <c r="F3553" s="16">
        <f t="shared" si="4"/>
        <v>6249041.875</v>
      </c>
      <c r="G3553" s="16">
        <f t="shared" si="5"/>
        <v>1797434.839</v>
      </c>
    </row>
    <row r="3554" ht="15.75" customHeight="1">
      <c r="A3554" s="15">
        <v>1970000.0</v>
      </c>
      <c r="B3554" s="16">
        <f t="shared" si="9"/>
        <v>637.5</v>
      </c>
      <c r="C3554" s="16">
        <f t="shared" si="1"/>
        <v>2500000</v>
      </c>
      <c r="D3554" s="16">
        <f t="shared" si="2"/>
        <v>2499362.5</v>
      </c>
      <c r="E3554" s="16">
        <f t="shared" si="3"/>
        <v>-3748406.25</v>
      </c>
      <c r="F3554" s="16">
        <f t="shared" si="4"/>
        <v>6249043.75</v>
      </c>
      <c r="G3554" s="16">
        <f t="shared" si="5"/>
        <v>67434.83866</v>
      </c>
    </row>
    <row r="3555" ht="15.75" customHeight="1">
      <c r="A3555" s="15">
        <v>1880000.0</v>
      </c>
      <c r="B3555" s="16">
        <f t="shared" si="9"/>
        <v>636.25</v>
      </c>
      <c r="C3555" s="16">
        <f t="shared" si="1"/>
        <v>2500000</v>
      </c>
      <c r="D3555" s="16">
        <f t="shared" si="2"/>
        <v>2499363.75</v>
      </c>
      <c r="E3555" s="16">
        <f t="shared" si="3"/>
        <v>-3748409.375</v>
      </c>
      <c r="F3555" s="16">
        <f t="shared" si="4"/>
        <v>6249045.625</v>
      </c>
      <c r="G3555" s="16">
        <f t="shared" si="5"/>
        <v>-22565.16134</v>
      </c>
    </row>
    <row r="3556" ht="15.75" customHeight="1">
      <c r="A3556" s="15">
        <v>1820000.0</v>
      </c>
      <c r="B3556" s="16">
        <f t="shared" si="9"/>
        <v>635</v>
      </c>
      <c r="C3556" s="16">
        <f t="shared" si="1"/>
        <v>2500000</v>
      </c>
      <c r="D3556" s="16">
        <f t="shared" si="2"/>
        <v>2499365</v>
      </c>
      <c r="E3556" s="16">
        <f t="shared" si="3"/>
        <v>-3748412.5</v>
      </c>
      <c r="F3556" s="16">
        <f t="shared" si="4"/>
        <v>6249047.5</v>
      </c>
      <c r="G3556" s="16">
        <f t="shared" si="5"/>
        <v>-82565.16134</v>
      </c>
    </row>
    <row r="3557" ht="15.75" customHeight="1">
      <c r="A3557" s="15">
        <v>2000000.0</v>
      </c>
      <c r="B3557" s="16">
        <f t="shared" si="9"/>
        <v>633.75</v>
      </c>
      <c r="C3557" s="16">
        <f t="shared" si="1"/>
        <v>2500000</v>
      </c>
      <c r="D3557" s="16">
        <f t="shared" si="2"/>
        <v>2499366.25</v>
      </c>
      <c r="E3557" s="16">
        <f t="shared" si="3"/>
        <v>-3748415.625</v>
      </c>
      <c r="F3557" s="16">
        <f t="shared" si="4"/>
        <v>6249049.375</v>
      </c>
      <c r="G3557" s="16">
        <f t="shared" si="5"/>
        <v>97434.83866</v>
      </c>
    </row>
    <row r="3558" ht="15.75" customHeight="1">
      <c r="A3558" s="15">
        <v>36862.0</v>
      </c>
      <c r="B3558" s="16">
        <f t="shared" si="9"/>
        <v>632.5</v>
      </c>
      <c r="C3558" s="16">
        <f t="shared" si="1"/>
        <v>2500000</v>
      </c>
      <c r="D3558" s="16">
        <f t="shared" si="2"/>
        <v>2499367.5</v>
      </c>
      <c r="E3558" s="16">
        <f t="shared" si="3"/>
        <v>-3748418.75</v>
      </c>
      <c r="F3558" s="16">
        <f t="shared" si="4"/>
        <v>6249051.25</v>
      </c>
      <c r="G3558" s="16">
        <f t="shared" si="5"/>
        <v>-1865703.161</v>
      </c>
    </row>
    <row r="3559" ht="15.75" customHeight="1">
      <c r="A3559" s="15">
        <v>500.0</v>
      </c>
      <c r="B3559" s="16">
        <f t="shared" si="9"/>
        <v>631.25</v>
      </c>
      <c r="C3559" s="16">
        <f t="shared" si="1"/>
        <v>2500000</v>
      </c>
      <c r="D3559" s="16">
        <f t="shared" si="2"/>
        <v>2499368.75</v>
      </c>
      <c r="E3559" s="16">
        <f t="shared" si="3"/>
        <v>-3748421.875</v>
      </c>
      <c r="F3559" s="16">
        <f t="shared" si="4"/>
        <v>6249053.125</v>
      </c>
      <c r="G3559" s="16">
        <f t="shared" si="5"/>
        <v>-1902065.161</v>
      </c>
    </row>
    <row r="3560" ht="15.75" customHeight="1">
      <c r="A3560" s="15">
        <v>1200000.0</v>
      </c>
      <c r="B3560" s="16">
        <f t="shared" si="9"/>
        <v>635</v>
      </c>
      <c r="C3560" s="16">
        <f t="shared" si="1"/>
        <v>2500000</v>
      </c>
      <c r="D3560" s="16">
        <f t="shared" si="2"/>
        <v>2499365</v>
      </c>
      <c r="E3560" s="16">
        <f t="shared" si="3"/>
        <v>-3748412.5</v>
      </c>
      <c r="F3560" s="16">
        <f t="shared" si="4"/>
        <v>6249047.5</v>
      </c>
      <c r="G3560" s="16">
        <f t="shared" si="5"/>
        <v>-702565.1613</v>
      </c>
    </row>
    <row r="3561" ht="15.75" customHeight="1">
      <c r="A3561" s="15">
        <v>950.0</v>
      </c>
      <c r="B3561" s="16">
        <f t="shared" si="9"/>
        <v>633.75</v>
      </c>
      <c r="C3561" s="16">
        <f t="shared" si="1"/>
        <v>2500000</v>
      </c>
      <c r="D3561" s="16">
        <f t="shared" si="2"/>
        <v>2499366.25</v>
      </c>
      <c r="E3561" s="16">
        <f t="shared" si="3"/>
        <v>-3748415.625</v>
      </c>
      <c r="F3561" s="16">
        <f t="shared" si="4"/>
        <v>6249049.375</v>
      </c>
      <c r="G3561" s="16">
        <f t="shared" si="5"/>
        <v>-1901615.161</v>
      </c>
    </row>
    <row r="3562" ht="15.75" customHeight="1">
      <c r="A3562" s="15">
        <v>1150000.0</v>
      </c>
      <c r="B3562" s="16">
        <f t="shared" si="9"/>
        <v>632.5</v>
      </c>
      <c r="C3562" s="16">
        <f t="shared" si="1"/>
        <v>2500000</v>
      </c>
      <c r="D3562" s="16">
        <f t="shared" si="2"/>
        <v>2499367.5</v>
      </c>
      <c r="E3562" s="16">
        <f t="shared" si="3"/>
        <v>-3748418.75</v>
      </c>
      <c r="F3562" s="16">
        <f t="shared" si="4"/>
        <v>6249051.25</v>
      </c>
      <c r="G3562" s="16">
        <f t="shared" si="5"/>
        <v>-752565.1613</v>
      </c>
    </row>
    <row r="3563" ht="15.75" customHeight="1">
      <c r="A3563" s="15">
        <v>3988.0</v>
      </c>
      <c r="B3563" s="16">
        <f t="shared" si="9"/>
        <v>631.25</v>
      </c>
      <c r="C3563" s="16">
        <f t="shared" si="1"/>
        <v>2500000</v>
      </c>
      <c r="D3563" s="16">
        <f t="shared" si="2"/>
        <v>2499368.75</v>
      </c>
      <c r="E3563" s="16">
        <f t="shared" si="3"/>
        <v>-3748421.875</v>
      </c>
      <c r="F3563" s="16">
        <f t="shared" si="4"/>
        <v>6249053.125</v>
      </c>
      <c r="G3563" s="16">
        <f t="shared" si="5"/>
        <v>-1898577.161</v>
      </c>
    </row>
    <row r="3564" ht="15.75" customHeight="1">
      <c r="A3564" s="15">
        <v>800.0</v>
      </c>
      <c r="B3564" s="16">
        <f t="shared" si="9"/>
        <v>630</v>
      </c>
      <c r="C3564" s="16">
        <f t="shared" si="1"/>
        <v>2500000</v>
      </c>
      <c r="D3564" s="16">
        <f t="shared" si="2"/>
        <v>2499370</v>
      </c>
      <c r="E3564" s="16">
        <f t="shared" si="3"/>
        <v>-3748425</v>
      </c>
      <c r="F3564" s="16">
        <f t="shared" si="4"/>
        <v>6249055</v>
      </c>
      <c r="G3564" s="16">
        <f t="shared" si="5"/>
        <v>-1901765.161</v>
      </c>
    </row>
    <row r="3565" ht="15.75" customHeight="1">
      <c r="A3565" s="15">
        <v>1400000.0</v>
      </c>
      <c r="B3565" s="16">
        <f t="shared" si="9"/>
        <v>630</v>
      </c>
      <c r="C3565" s="16">
        <f t="shared" si="1"/>
        <v>2500000</v>
      </c>
      <c r="D3565" s="16">
        <f t="shared" si="2"/>
        <v>2499370</v>
      </c>
      <c r="E3565" s="16">
        <f t="shared" si="3"/>
        <v>-3748425</v>
      </c>
      <c r="F3565" s="16">
        <f t="shared" si="4"/>
        <v>6249055</v>
      </c>
      <c r="G3565" s="16">
        <f t="shared" si="5"/>
        <v>-502565.1613</v>
      </c>
    </row>
    <row r="3566" ht="15.75" customHeight="1">
      <c r="A3566" s="15">
        <v>370.0</v>
      </c>
      <c r="B3566" s="16">
        <f t="shared" si="9"/>
        <v>630</v>
      </c>
      <c r="C3566" s="16">
        <f t="shared" si="1"/>
        <v>2500000</v>
      </c>
      <c r="D3566" s="16">
        <f t="shared" si="2"/>
        <v>2499370</v>
      </c>
      <c r="E3566" s="16">
        <f t="shared" si="3"/>
        <v>-3748425</v>
      </c>
      <c r="F3566" s="16">
        <f t="shared" si="4"/>
        <v>6249055</v>
      </c>
      <c r="G3566" s="16">
        <f t="shared" si="5"/>
        <v>-1902195.161</v>
      </c>
    </row>
    <row r="3567" ht="15.75" customHeight="1">
      <c r="A3567" s="15">
        <v>1307475.0</v>
      </c>
      <c r="B3567" s="16">
        <f t="shared" si="9"/>
        <v>631.25</v>
      </c>
      <c r="C3567" s="16">
        <f t="shared" si="1"/>
        <v>2500000</v>
      </c>
      <c r="D3567" s="16">
        <f t="shared" si="2"/>
        <v>2499368.75</v>
      </c>
      <c r="E3567" s="16">
        <f t="shared" si="3"/>
        <v>-3748421.875</v>
      </c>
      <c r="F3567" s="16">
        <f t="shared" si="4"/>
        <v>6249053.125</v>
      </c>
      <c r="G3567" s="16">
        <f t="shared" si="5"/>
        <v>-595090.1613</v>
      </c>
    </row>
    <row r="3568" ht="15.75" customHeight="1">
      <c r="A3568" s="15">
        <v>530.0</v>
      </c>
      <c r="B3568" s="16">
        <f t="shared" si="9"/>
        <v>630</v>
      </c>
      <c r="C3568" s="16">
        <f t="shared" si="1"/>
        <v>2500000</v>
      </c>
      <c r="D3568" s="16">
        <f t="shared" si="2"/>
        <v>2499370</v>
      </c>
      <c r="E3568" s="16">
        <f t="shared" si="3"/>
        <v>-3748425</v>
      </c>
      <c r="F3568" s="16">
        <f t="shared" si="4"/>
        <v>6249055</v>
      </c>
      <c r="G3568" s="16">
        <f t="shared" si="5"/>
        <v>-1902035.161</v>
      </c>
    </row>
    <row r="3569" ht="15.75" customHeight="1">
      <c r="A3569" s="15">
        <v>535.0</v>
      </c>
      <c r="B3569" s="16">
        <f t="shared" si="9"/>
        <v>633.75</v>
      </c>
      <c r="C3569" s="16">
        <f t="shared" si="1"/>
        <v>2500000</v>
      </c>
      <c r="D3569" s="16">
        <f t="shared" si="2"/>
        <v>2499366.25</v>
      </c>
      <c r="E3569" s="16">
        <f t="shared" si="3"/>
        <v>-3748415.625</v>
      </c>
      <c r="F3569" s="16">
        <f t="shared" si="4"/>
        <v>6249049.375</v>
      </c>
      <c r="G3569" s="16">
        <f t="shared" si="5"/>
        <v>-1902030.161</v>
      </c>
    </row>
    <row r="3570" ht="15.75" customHeight="1">
      <c r="A3570" s="15">
        <v>568.0</v>
      </c>
      <c r="B3570" s="16">
        <f t="shared" si="9"/>
        <v>637.5</v>
      </c>
      <c r="C3570" s="16">
        <f t="shared" si="1"/>
        <v>2500000</v>
      </c>
      <c r="D3570" s="16">
        <f t="shared" si="2"/>
        <v>2499362.5</v>
      </c>
      <c r="E3570" s="16">
        <f t="shared" si="3"/>
        <v>-3748406.25</v>
      </c>
      <c r="F3570" s="16">
        <f t="shared" si="4"/>
        <v>6249043.75</v>
      </c>
      <c r="G3570" s="16">
        <f t="shared" si="5"/>
        <v>-1901997.161</v>
      </c>
    </row>
    <row r="3571" ht="15.75" customHeight="1">
      <c r="A3571" s="15">
        <v>505.0</v>
      </c>
      <c r="B3571" s="16">
        <f t="shared" si="9"/>
        <v>640</v>
      </c>
      <c r="C3571" s="16">
        <f t="shared" si="1"/>
        <v>2500000</v>
      </c>
      <c r="D3571" s="16">
        <f t="shared" si="2"/>
        <v>2499360</v>
      </c>
      <c r="E3571" s="16">
        <f t="shared" si="3"/>
        <v>-3748400</v>
      </c>
      <c r="F3571" s="16">
        <f t="shared" si="4"/>
        <v>6249040</v>
      </c>
      <c r="G3571" s="16">
        <f t="shared" si="5"/>
        <v>-1902060.161</v>
      </c>
    </row>
    <row r="3572" ht="15.75" customHeight="1">
      <c r="A3572" s="15">
        <v>618.0</v>
      </c>
      <c r="B3572" s="16">
        <f t="shared" si="9"/>
        <v>640</v>
      </c>
      <c r="C3572" s="16">
        <f t="shared" si="1"/>
        <v>2500000</v>
      </c>
      <c r="D3572" s="16">
        <f t="shared" si="2"/>
        <v>2499360</v>
      </c>
      <c r="E3572" s="16">
        <f t="shared" si="3"/>
        <v>-3748400</v>
      </c>
      <c r="F3572" s="16">
        <f t="shared" si="4"/>
        <v>6249040</v>
      </c>
      <c r="G3572" s="16">
        <f t="shared" si="5"/>
        <v>-1901947.161</v>
      </c>
    </row>
    <row r="3573" ht="15.75" customHeight="1">
      <c r="A3573" s="15">
        <v>1739000.0</v>
      </c>
      <c r="B3573" s="16">
        <f t="shared" si="9"/>
        <v>643.75</v>
      </c>
      <c r="C3573" s="16">
        <f t="shared" si="1"/>
        <v>2500000</v>
      </c>
      <c r="D3573" s="16">
        <f t="shared" si="2"/>
        <v>2499356.25</v>
      </c>
      <c r="E3573" s="16">
        <f t="shared" si="3"/>
        <v>-3748390.625</v>
      </c>
      <c r="F3573" s="16">
        <f t="shared" si="4"/>
        <v>6249034.375</v>
      </c>
      <c r="G3573" s="16">
        <f t="shared" si="5"/>
        <v>-163565.1613</v>
      </c>
    </row>
    <row r="3574" ht="15.75" customHeight="1">
      <c r="A3574" s="15">
        <v>4900000.0</v>
      </c>
      <c r="B3574" s="16">
        <f t="shared" si="9"/>
        <v>642.5</v>
      </c>
      <c r="C3574" s="16">
        <f t="shared" si="1"/>
        <v>2500000</v>
      </c>
      <c r="D3574" s="16">
        <f t="shared" si="2"/>
        <v>2499357.5</v>
      </c>
      <c r="E3574" s="16">
        <f t="shared" si="3"/>
        <v>-3748393.75</v>
      </c>
      <c r="F3574" s="16">
        <f t="shared" si="4"/>
        <v>6249036.25</v>
      </c>
      <c r="G3574" s="16">
        <f t="shared" si="5"/>
        <v>2997434.839</v>
      </c>
    </row>
    <row r="3575" ht="15.75" customHeight="1">
      <c r="A3575" s="15">
        <v>1280000.0</v>
      </c>
      <c r="B3575" s="16">
        <f t="shared" si="9"/>
        <v>641.25</v>
      </c>
      <c r="C3575" s="16">
        <f t="shared" si="1"/>
        <v>2500000</v>
      </c>
      <c r="D3575" s="16">
        <f t="shared" si="2"/>
        <v>2499358.75</v>
      </c>
      <c r="E3575" s="16">
        <f t="shared" si="3"/>
        <v>-3748396.875</v>
      </c>
      <c r="F3575" s="16">
        <f t="shared" si="4"/>
        <v>6249038.125</v>
      </c>
      <c r="G3575" s="16">
        <f t="shared" si="5"/>
        <v>-622565.1613</v>
      </c>
    </row>
    <row r="3576" ht="15.75" customHeight="1">
      <c r="A3576" s="15">
        <v>1030000.0</v>
      </c>
      <c r="B3576" s="16">
        <f t="shared" si="9"/>
        <v>640</v>
      </c>
      <c r="C3576" s="16">
        <f t="shared" si="1"/>
        <v>2500000</v>
      </c>
      <c r="D3576" s="16">
        <f t="shared" si="2"/>
        <v>2499360</v>
      </c>
      <c r="E3576" s="16">
        <f t="shared" si="3"/>
        <v>-3748400</v>
      </c>
      <c r="F3576" s="16">
        <f t="shared" si="4"/>
        <v>6249040</v>
      </c>
      <c r="G3576" s="16">
        <f t="shared" si="5"/>
        <v>-872565.1613</v>
      </c>
    </row>
    <row r="3577" ht="15.75" customHeight="1">
      <c r="A3577" s="15">
        <v>1900000.0</v>
      </c>
      <c r="B3577" s="16">
        <f t="shared" si="9"/>
        <v>640</v>
      </c>
      <c r="C3577" s="16">
        <f t="shared" si="1"/>
        <v>2500000</v>
      </c>
      <c r="D3577" s="16">
        <f t="shared" si="2"/>
        <v>2499360</v>
      </c>
      <c r="E3577" s="16">
        <f t="shared" si="3"/>
        <v>-3748400</v>
      </c>
      <c r="F3577" s="16">
        <f t="shared" si="4"/>
        <v>6249040</v>
      </c>
      <c r="G3577" s="16">
        <f t="shared" si="5"/>
        <v>-2565.161336</v>
      </c>
    </row>
    <row r="3578" ht="15.75" customHeight="1">
      <c r="A3578" s="15">
        <v>828.0</v>
      </c>
      <c r="B3578" s="16">
        <f t="shared" si="9"/>
        <v>640</v>
      </c>
      <c r="C3578" s="16">
        <f t="shared" si="1"/>
        <v>2500000</v>
      </c>
      <c r="D3578" s="16">
        <f t="shared" si="2"/>
        <v>2499360</v>
      </c>
      <c r="E3578" s="16">
        <f t="shared" si="3"/>
        <v>-3748400</v>
      </c>
      <c r="F3578" s="16">
        <f t="shared" si="4"/>
        <v>6249040</v>
      </c>
      <c r="G3578" s="16">
        <f t="shared" si="5"/>
        <v>-1901737.161</v>
      </c>
    </row>
    <row r="3579" ht="15.75" customHeight="1">
      <c r="A3579" s="15">
        <v>950.0</v>
      </c>
      <c r="B3579" s="16">
        <f t="shared" si="9"/>
        <v>640</v>
      </c>
      <c r="C3579" s="16">
        <f t="shared" si="1"/>
        <v>2500000</v>
      </c>
      <c r="D3579" s="16">
        <f t="shared" si="2"/>
        <v>2499360</v>
      </c>
      <c r="E3579" s="16">
        <f t="shared" si="3"/>
        <v>-3748400</v>
      </c>
      <c r="F3579" s="16">
        <f t="shared" si="4"/>
        <v>6249040</v>
      </c>
      <c r="G3579" s="16">
        <f t="shared" si="5"/>
        <v>-1901615.161</v>
      </c>
    </row>
    <row r="3580" ht="15.75" customHeight="1">
      <c r="A3580" s="15">
        <v>4380000.0</v>
      </c>
      <c r="B3580" s="16">
        <f t="shared" si="9"/>
        <v>640</v>
      </c>
      <c r="C3580" s="16">
        <f t="shared" si="1"/>
        <v>2500000</v>
      </c>
      <c r="D3580" s="16">
        <f t="shared" si="2"/>
        <v>2499360</v>
      </c>
      <c r="E3580" s="16">
        <f t="shared" si="3"/>
        <v>-3748400</v>
      </c>
      <c r="F3580" s="16">
        <f t="shared" si="4"/>
        <v>6249040</v>
      </c>
      <c r="G3580" s="16">
        <f t="shared" si="5"/>
        <v>2477434.839</v>
      </c>
    </row>
    <row r="3581" ht="15.75" customHeight="1">
      <c r="A3581" s="15">
        <v>330.0</v>
      </c>
      <c r="B3581" s="16">
        <f t="shared" si="9"/>
        <v>638.75</v>
      </c>
      <c r="C3581" s="16">
        <f t="shared" si="1"/>
        <v>2500000</v>
      </c>
      <c r="D3581" s="16">
        <f t="shared" si="2"/>
        <v>2499361.25</v>
      </c>
      <c r="E3581" s="16">
        <f t="shared" si="3"/>
        <v>-3748403.125</v>
      </c>
      <c r="F3581" s="16">
        <f t="shared" si="4"/>
        <v>6249041.875</v>
      </c>
      <c r="G3581" s="16">
        <f t="shared" si="5"/>
        <v>-1902235.161</v>
      </c>
    </row>
    <row r="3582" ht="15.75" customHeight="1">
      <c r="A3582" s="15">
        <v>1.8E7</v>
      </c>
      <c r="B3582" s="16">
        <f t="shared" si="9"/>
        <v>640</v>
      </c>
      <c r="C3582" s="16">
        <f t="shared" si="1"/>
        <v>2500000</v>
      </c>
      <c r="D3582" s="16">
        <f t="shared" si="2"/>
        <v>2499360</v>
      </c>
      <c r="E3582" s="16">
        <f t="shared" si="3"/>
        <v>-3748400</v>
      </c>
      <c r="F3582" s="16">
        <f t="shared" si="4"/>
        <v>6249040</v>
      </c>
      <c r="G3582" s="16">
        <f t="shared" si="5"/>
        <v>16097434.84</v>
      </c>
    </row>
    <row r="3583" ht="15.75" customHeight="1">
      <c r="A3583" s="15">
        <v>606.0</v>
      </c>
      <c r="B3583" s="16">
        <f t="shared" si="9"/>
        <v>640</v>
      </c>
      <c r="C3583" s="16">
        <f t="shared" si="1"/>
        <v>2500000</v>
      </c>
      <c r="D3583" s="16">
        <f t="shared" si="2"/>
        <v>2499360</v>
      </c>
      <c r="E3583" s="16">
        <f t="shared" si="3"/>
        <v>-3748400</v>
      </c>
      <c r="F3583" s="16">
        <f t="shared" si="4"/>
        <v>6249040</v>
      </c>
      <c r="G3583" s="16">
        <f t="shared" si="5"/>
        <v>-1901959.161</v>
      </c>
    </row>
    <row r="3584" ht="15.75" customHeight="1">
      <c r="A3584" s="15">
        <v>820.0</v>
      </c>
      <c r="B3584" s="16">
        <f t="shared" si="9"/>
        <v>640</v>
      </c>
      <c r="C3584" s="16">
        <f t="shared" si="1"/>
        <v>2500000</v>
      </c>
      <c r="D3584" s="16">
        <f t="shared" si="2"/>
        <v>2499360</v>
      </c>
      <c r="E3584" s="16">
        <f t="shared" si="3"/>
        <v>-3748400</v>
      </c>
      <c r="F3584" s="16">
        <f t="shared" si="4"/>
        <v>6249040</v>
      </c>
      <c r="G3584" s="16">
        <f t="shared" si="5"/>
        <v>-1901745.161</v>
      </c>
    </row>
    <row r="3585" ht="15.75" customHeight="1">
      <c r="A3585" s="15">
        <v>950.0</v>
      </c>
      <c r="B3585" s="16">
        <f t="shared" si="9"/>
        <v>640</v>
      </c>
      <c r="C3585" s="16">
        <f t="shared" si="1"/>
        <v>2500000</v>
      </c>
      <c r="D3585" s="16">
        <f t="shared" si="2"/>
        <v>2499360</v>
      </c>
      <c r="E3585" s="16">
        <f t="shared" si="3"/>
        <v>-3748400</v>
      </c>
      <c r="F3585" s="16">
        <f t="shared" si="4"/>
        <v>6249040</v>
      </c>
      <c r="G3585" s="16">
        <f t="shared" si="5"/>
        <v>-1901615.161</v>
      </c>
    </row>
    <row r="3586" ht="15.75" customHeight="1">
      <c r="A3586" s="15">
        <v>1180000.0</v>
      </c>
      <c r="B3586" s="16">
        <f t="shared" si="9"/>
        <v>640</v>
      </c>
      <c r="C3586" s="16">
        <f t="shared" si="1"/>
        <v>2500000</v>
      </c>
      <c r="D3586" s="16">
        <f t="shared" si="2"/>
        <v>2499360</v>
      </c>
      <c r="E3586" s="16">
        <f t="shared" si="3"/>
        <v>-3748400</v>
      </c>
      <c r="F3586" s="16">
        <f t="shared" si="4"/>
        <v>6249040</v>
      </c>
      <c r="G3586" s="16">
        <f t="shared" si="5"/>
        <v>-722565.1613</v>
      </c>
    </row>
    <row r="3587" ht="15.75" customHeight="1">
      <c r="A3587" s="15">
        <v>3900000.0</v>
      </c>
      <c r="B3587" s="16">
        <f t="shared" si="9"/>
        <v>640</v>
      </c>
      <c r="C3587" s="16">
        <f t="shared" si="1"/>
        <v>2500000</v>
      </c>
      <c r="D3587" s="16">
        <f t="shared" si="2"/>
        <v>2499360</v>
      </c>
      <c r="E3587" s="16">
        <f t="shared" si="3"/>
        <v>-3748400</v>
      </c>
      <c r="F3587" s="16">
        <f t="shared" si="4"/>
        <v>6249040</v>
      </c>
      <c r="G3587" s="16">
        <f t="shared" si="5"/>
        <v>1997434.839</v>
      </c>
    </row>
    <row r="3588" ht="15.75" customHeight="1">
      <c r="A3588" s="15">
        <v>910.0</v>
      </c>
      <c r="B3588" s="16">
        <f t="shared" si="9"/>
        <v>640</v>
      </c>
      <c r="C3588" s="16">
        <f t="shared" si="1"/>
        <v>2500000</v>
      </c>
      <c r="D3588" s="16">
        <f t="shared" si="2"/>
        <v>2499360</v>
      </c>
      <c r="E3588" s="16">
        <f t="shared" si="3"/>
        <v>-3748400</v>
      </c>
      <c r="F3588" s="16">
        <f t="shared" si="4"/>
        <v>6249040</v>
      </c>
      <c r="G3588" s="16">
        <f t="shared" si="5"/>
        <v>-1901655.161</v>
      </c>
    </row>
    <row r="3589" ht="15.75" customHeight="1">
      <c r="A3589" s="15">
        <v>2300000.0</v>
      </c>
      <c r="B3589" s="16">
        <f t="shared" si="9"/>
        <v>638.75</v>
      </c>
      <c r="C3589" s="16">
        <f t="shared" si="1"/>
        <v>2500000</v>
      </c>
      <c r="D3589" s="16">
        <f t="shared" si="2"/>
        <v>2499361.25</v>
      </c>
      <c r="E3589" s="16">
        <f t="shared" si="3"/>
        <v>-3748403.125</v>
      </c>
      <c r="F3589" s="16">
        <f t="shared" si="4"/>
        <v>6249041.875</v>
      </c>
      <c r="G3589" s="16">
        <f t="shared" si="5"/>
        <v>397434.8387</v>
      </c>
    </row>
    <row r="3590" ht="15.75" customHeight="1">
      <c r="A3590" s="15">
        <v>1490000.0</v>
      </c>
      <c r="B3590" s="16">
        <f t="shared" si="9"/>
        <v>637.5</v>
      </c>
      <c r="C3590" s="16">
        <f t="shared" si="1"/>
        <v>2500000</v>
      </c>
      <c r="D3590" s="16">
        <f t="shared" si="2"/>
        <v>2499362.5</v>
      </c>
      <c r="E3590" s="16">
        <f t="shared" si="3"/>
        <v>-3748406.25</v>
      </c>
      <c r="F3590" s="16">
        <f t="shared" si="4"/>
        <v>6249043.75</v>
      </c>
      <c r="G3590" s="16">
        <f t="shared" si="5"/>
        <v>-412565.1613</v>
      </c>
    </row>
    <row r="3591" ht="15.75" customHeight="1">
      <c r="A3591" s="15">
        <v>2680000.0</v>
      </c>
      <c r="B3591" s="16">
        <f t="shared" si="9"/>
        <v>636.25</v>
      </c>
      <c r="C3591" s="16">
        <f t="shared" si="1"/>
        <v>2500000</v>
      </c>
      <c r="D3591" s="16">
        <f t="shared" si="2"/>
        <v>2499363.75</v>
      </c>
      <c r="E3591" s="16">
        <f t="shared" si="3"/>
        <v>-3748409.375</v>
      </c>
      <c r="F3591" s="16">
        <f t="shared" si="4"/>
        <v>6249045.625</v>
      </c>
      <c r="G3591" s="16">
        <f t="shared" si="5"/>
        <v>777434.8387</v>
      </c>
    </row>
    <row r="3592" ht="15.75" customHeight="1">
      <c r="A3592" s="15">
        <v>1700000.0</v>
      </c>
      <c r="B3592" s="16">
        <f t="shared" si="9"/>
        <v>635</v>
      </c>
      <c r="C3592" s="16">
        <f t="shared" si="1"/>
        <v>2500000</v>
      </c>
      <c r="D3592" s="16">
        <f t="shared" si="2"/>
        <v>2499365</v>
      </c>
      <c r="E3592" s="16">
        <f t="shared" si="3"/>
        <v>-3748412.5</v>
      </c>
      <c r="F3592" s="16">
        <f t="shared" si="4"/>
        <v>6249047.5</v>
      </c>
      <c r="G3592" s="16">
        <f t="shared" si="5"/>
        <v>-202565.1613</v>
      </c>
    </row>
    <row r="3593" ht="15.75" customHeight="1">
      <c r="A3593" s="15">
        <v>2550000.0</v>
      </c>
      <c r="B3593" s="16">
        <f t="shared" si="9"/>
        <v>633.75</v>
      </c>
      <c r="C3593" s="16">
        <f t="shared" si="1"/>
        <v>2500000</v>
      </c>
      <c r="D3593" s="16">
        <f t="shared" si="2"/>
        <v>2499366.25</v>
      </c>
      <c r="E3593" s="16">
        <f t="shared" si="3"/>
        <v>-3748415.625</v>
      </c>
      <c r="F3593" s="16">
        <f t="shared" si="4"/>
        <v>6249049.375</v>
      </c>
      <c r="G3593" s="16">
        <f t="shared" si="5"/>
        <v>647434.8387</v>
      </c>
    </row>
    <row r="3594" ht="15.75" customHeight="1">
      <c r="A3594" s="15">
        <v>750.0</v>
      </c>
      <c r="B3594" s="16">
        <f t="shared" si="9"/>
        <v>632.5</v>
      </c>
      <c r="C3594" s="16">
        <f t="shared" si="1"/>
        <v>2500000</v>
      </c>
      <c r="D3594" s="16">
        <f t="shared" si="2"/>
        <v>2499367.5</v>
      </c>
      <c r="E3594" s="16">
        <f t="shared" si="3"/>
        <v>-3748418.75</v>
      </c>
      <c r="F3594" s="16">
        <f t="shared" si="4"/>
        <v>6249051.25</v>
      </c>
      <c r="G3594" s="16">
        <f t="shared" si="5"/>
        <v>-1901815.161</v>
      </c>
    </row>
    <row r="3595" ht="15.75" customHeight="1">
      <c r="A3595" s="15">
        <v>850.0</v>
      </c>
      <c r="B3595" s="16">
        <f t="shared" si="9"/>
        <v>631.25</v>
      </c>
      <c r="C3595" s="16">
        <f t="shared" si="1"/>
        <v>2500000</v>
      </c>
      <c r="D3595" s="16">
        <f t="shared" si="2"/>
        <v>2499368.75</v>
      </c>
      <c r="E3595" s="16">
        <f t="shared" si="3"/>
        <v>-3748421.875</v>
      </c>
      <c r="F3595" s="16">
        <f t="shared" si="4"/>
        <v>6249053.125</v>
      </c>
      <c r="G3595" s="16">
        <f t="shared" si="5"/>
        <v>-1901715.161</v>
      </c>
    </row>
    <row r="3596" ht="15.75" customHeight="1">
      <c r="A3596" s="15">
        <v>1700000.0</v>
      </c>
      <c r="B3596" s="16">
        <f t="shared" si="9"/>
        <v>630</v>
      </c>
      <c r="C3596" s="16">
        <f t="shared" si="1"/>
        <v>2500000</v>
      </c>
      <c r="D3596" s="16">
        <f t="shared" si="2"/>
        <v>2499370</v>
      </c>
      <c r="E3596" s="16">
        <f t="shared" si="3"/>
        <v>-3748425</v>
      </c>
      <c r="F3596" s="16">
        <f t="shared" si="4"/>
        <v>6249055</v>
      </c>
      <c r="G3596" s="16">
        <f t="shared" si="5"/>
        <v>-202565.1613</v>
      </c>
    </row>
    <row r="3597" ht="15.75" customHeight="1">
      <c r="A3597" s="15">
        <v>1125000.0</v>
      </c>
      <c r="B3597" s="16">
        <f t="shared" si="9"/>
        <v>630</v>
      </c>
      <c r="C3597" s="16">
        <f t="shared" si="1"/>
        <v>2500000</v>
      </c>
      <c r="D3597" s="16">
        <f t="shared" si="2"/>
        <v>2499370</v>
      </c>
      <c r="E3597" s="16">
        <f t="shared" si="3"/>
        <v>-3748425</v>
      </c>
      <c r="F3597" s="16">
        <f t="shared" si="4"/>
        <v>6249055</v>
      </c>
      <c r="G3597" s="16">
        <f t="shared" si="5"/>
        <v>-777565.1613</v>
      </c>
    </row>
    <row r="3598" ht="15.75" customHeight="1">
      <c r="A3598" s="15">
        <v>2700000.0</v>
      </c>
      <c r="B3598" s="16">
        <f t="shared" si="9"/>
        <v>630</v>
      </c>
      <c r="C3598" s="16">
        <f t="shared" si="1"/>
        <v>2500000</v>
      </c>
      <c r="D3598" s="16">
        <f t="shared" si="2"/>
        <v>2499370</v>
      </c>
      <c r="E3598" s="16">
        <f t="shared" si="3"/>
        <v>-3748425</v>
      </c>
      <c r="F3598" s="16">
        <f t="shared" si="4"/>
        <v>6249055</v>
      </c>
      <c r="G3598" s="16">
        <f t="shared" si="5"/>
        <v>797434.8387</v>
      </c>
    </row>
    <row r="3599" ht="15.75" customHeight="1">
      <c r="A3599" s="15">
        <v>588.0</v>
      </c>
      <c r="B3599" s="16">
        <f t="shared" si="9"/>
        <v>630</v>
      </c>
      <c r="C3599" s="16">
        <f t="shared" si="1"/>
        <v>2500000</v>
      </c>
      <c r="D3599" s="16">
        <f t="shared" si="2"/>
        <v>2499370</v>
      </c>
      <c r="E3599" s="16">
        <f t="shared" si="3"/>
        <v>-3748425</v>
      </c>
      <c r="F3599" s="16">
        <f t="shared" si="4"/>
        <v>6249055</v>
      </c>
      <c r="G3599" s="16">
        <f t="shared" si="5"/>
        <v>-1901977.161</v>
      </c>
    </row>
    <row r="3600" ht="15.75" customHeight="1">
      <c r="A3600" s="15">
        <v>1190000.0</v>
      </c>
      <c r="B3600" s="16">
        <f t="shared" si="9"/>
        <v>630</v>
      </c>
      <c r="C3600" s="16">
        <f t="shared" si="1"/>
        <v>2500000</v>
      </c>
      <c r="D3600" s="16">
        <f t="shared" si="2"/>
        <v>2499370</v>
      </c>
      <c r="E3600" s="16">
        <f t="shared" si="3"/>
        <v>-3748425</v>
      </c>
      <c r="F3600" s="16">
        <f t="shared" si="4"/>
        <v>6249055</v>
      </c>
      <c r="G3600" s="16">
        <f t="shared" si="5"/>
        <v>-712565.1613</v>
      </c>
    </row>
    <row r="3601" ht="15.75" customHeight="1">
      <c r="A3601" s="15">
        <v>1359640.0</v>
      </c>
      <c r="B3601" s="16">
        <f t="shared" si="9"/>
        <v>630</v>
      </c>
      <c r="C3601" s="16">
        <f t="shared" si="1"/>
        <v>2500000</v>
      </c>
      <c r="D3601" s="16">
        <f t="shared" si="2"/>
        <v>2499370</v>
      </c>
      <c r="E3601" s="16">
        <f t="shared" si="3"/>
        <v>-3748425</v>
      </c>
      <c r="F3601" s="16">
        <f t="shared" si="4"/>
        <v>6249055</v>
      </c>
      <c r="G3601" s="16">
        <f t="shared" si="5"/>
        <v>-542925.1613</v>
      </c>
    </row>
    <row r="3602" ht="15.75" customHeight="1">
      <c r="A3602" s="15">
        <v>1550000.0</v>
      </c>
      <c r="B3602" s="16">
        <f t="shared" si="9"/>
        <v>630</v>
      </c>
      <c r="C3602" s="16">
        <f t="shared" si="1"/>
        <v>2500000</v>
      </c>
      <c r="D3602" s="16">
        <f t="shared" si="2"/>
        <v>2499370</v>
      </c>
      <c r="E3602" s="16">
        <f t="shared" si="3"/>
        <v>-3748425</v>
      </c>
      <c r="F3602" s="16">
        <f t="shared" si="4"/>
        <v>6249055</v>
      </c>
      <c r="G3602" s="16">
        <f t="shared" si="5"/>
        <v>-352565.1613</v>
      </c>
    </row>
    <row r="3603" ht="15.75" customHeight="1">
      <c r="A3603" s="15">
        <v>1200000.0</v>
      </c>
      <c r="B3603" s="16">
        <f t="shared" si="9"/>
        <v>630</v>
      </c>
      <c r="C3603" s="16">
        <f t="shared" si="1"/>
        <v>2500000</v>
      </c>
      <c r="D3603" s="16">
        <f t="shared" si="2"/>
        <v>2499370</v>
      </c>
      <c r="E3603" s="16">
        <f t="shared" si="3"/>
        <v>-3748425</v>
      </c>
      <c r="F3603" s="16">
        <f t="shared" si="4"/>
        <v>6249055</v>
      </c>
      <c r="G3603" s="16">
        <f t="shared" si="5"/>
        <v>-702565.1613</v>
      </c>
    </row>
    <row r="3604" ht="15.75" customHeight="1">
      <c r="A3604" s="15">
        <v>9300000.0</v>
      </c>
      <c r="B3604" s="16">
        <f t="shared" si="9"/>
        <v>630</v>
      </c>
      <c r="C3604" s="16">
        <f t="shared" si="1"/>
        <v>2500000</v>
      </c>
      <c r="D3604" s="16">
        <f t="shared" si="2"/>
        <v>2499370</v>
      </c>
      <c r="E3604" s="16">
        <f t="shared" si="3"/>
        <v>-3748425</v>
      </c>
      <c r="F3604" s="16">
        <f t="shared" si="4"/>
        <v>6249055</v>
      </c>
      <c r="G3604" s="16">
        <f t="shared" si="5"/>
        <v>7397434.839</v>
      </c>
    </row>
    <row r="3605" ht="15.75" customHeight="1">
      <c r="A3605" s="15">
        <v>610.0</v>
      </c>
      <c r="B3605" s="16">
        <f t="shared" si="9"/>
        <v>630</v>
      </c>
      <c r="C3605" s="16">
        <f t="shared" si="1"/>
        <v>2500000</v>
      </c>
      <c r="D3605" s="16">
        <f t="shared" si="2"/>
        <v>2499370</v>
      </c>
      <c r="E3605" s="16">
        <f t="shared" si="3"/>
        <v>-3748425</v>
      </c>
      <c r="F3605" s="16">
        <f t="shared" si="4"/>
        <v>6249055</v>
      </c>
      <c r="G3605" s="16">
        <f t="shared" si="5"/>
        <v>-1901955.161</v>
      </c>
    </row>
    <row r="3606" ht="15.75" customHeight="1">
      <c r="A3606" s="15">
        <v>4000000.0</v>
      </c>
      <c r="B3606" s="16">
        <f t="shared" si="9"/>
        <v>630</v>
      </c>
      <c r="C3606" s="16">
        <f t="shared" si="1"/>
        <v>2500000</v>
      </c>
      <c r="D3606" s="16">
        <f t="shared" si="2"/>
        <v>2499370</v>
      </c>
      <c r="E3606" s="16">
        <f t="shared" si="3"/>
        <v>-3748425</v>
      </c>
      <c r="F3606" s="16">
        <f t="shared" si="4"/>
        <v>6249055</v>
      </c>
      <c r="G3606" s="16">
        <f t="shared" si="5"/>
        <v>2097434.839</v>
      </c>
    </row>
    <row r="3607" ht="15.75" customHeight="1">
      <c r="A3607" s="15">
        <v>2600000.0</v>
      </c>
      <c r="B3607" s="16">
        <f t="shared" si="9"/>
        <v>630</v>
      </c>
      <c r="C3607" s="16">
        <f t="shared" si="1"/>
        <v>2500000</v>
      </c>
      <c r="D3607" s="16">
        <f t="shared" si="2"/>
        <v>2499370</v>
      </c>
      <c r="E3607" s="16">
        <f t="shared" si="3"/>
        <v>-3748425</v>
      </c>
      <c r="F3607" s="16">
        <f t="shared" si="4"/>
        <v>6249055</v>
      </c>
      <c r="G3607" s="16">
        <f t="shared" si="5"/>
        <v>697434.8387</v>
      </c>
    </row>
    <row r="3608" ht="15.75" customHeight="1">
      <c r="A3608" s="15">
        <v>2450000.0</v>
      </c>
      <c r="B3608" s="16">
        <f t="shared" si="9"/>
        <v>630</v>
      </c>
      <c r="C3608" s="16">
        <f t="shared" si="1"/>
        <v>2500000</v>
      </c>
      <c r="D3608" s="16">
        <f t="shared" si="2"/>
        <v>2499370</v>
      </c>
      <c r="E3608" s="16">
        <f t="shared" si="3"/>
        <v>-3748425</v>
      </c>
      <c r="F3608" s="16">
        <f t="shared" si="4"/>
        <v>6249055</v>
      </c>
      <c r="G3608" s="16">
        <f t="shared" si="5"/>
        <v>547434.8387</v>
      </c>
    </row>
    <row r="3609" ht="15.75" customHeight="1">
      <c r="A3609" s="15">
        <v>2500000.0</v>
      </c>
      <c r="B3609" s="16">
        <f t="shared" si="9"/>
        <v>630</v>
      </c>
      <c r="C3609" s="16">
        <f t="shared" si="1"/>
        <v>2500000</v>
      </c>
      <c r="D3609" s="16">
        <f t="shared" si="2"/>
        <v>2499370</v>
      </c>
      <c r="E3609" s="16">
        <f t="shared" si="3"/>
        <v>-3748425</v>
      </c>
      <c r="F3609" s="16">
        <f t="shared" si="4"/>
        <v>6249055</v>
      </c>
      <c r="G3609" s="16">
        <f t="shared" si="5"/>
        <v>597434.8387</v>
      </c>
    </row>
    <row r="3610" ht="15.75" customHeight="1">
      <c r="A3610" s="15">
        <v>700.0</v>
      </c>
      <c r="B3610" s="16">
        <f t="shared" si="9"/>
        <v>630</v>
      </c>
      <c r="C3610" s="16">
        <f t="shared" si="1"/>
        <v>2500000</v>
      </c>
      <c r="D3610" s="16">
        <f t="shared" si="2"/>
        <v>2499370</v>
      </c>
      <c r="E3610" s="16">
        <f t="shared" si="3"/>
        <v>-3748425</v>
      </c>
      <c r="F3610" s="16">
        <f t="shared" si="4"/>
        <v>6249055</v>
      </c>
      <c r="G3610" s="16">
        <f t="shared" si="5"/>
        <v>-1901865.161</v>
      </c>
    </row>
    <row r="3611" ht="15.75" customHeight="1">
      <c r="A3611" s="15">
        <v>2380000.0</v>
      </c>
      <c r="B3611" s="16">
        <f t="shared" si="9"/>
        <v>630</v>
      </c>
      <c r="C3611" s="16">
        <f t="shared" si="1"/>
        <v>2500000</v>
      </c>
      <c r="D3611" s="16">
        <f t="shared" si="2"/>
        <v>2499370</v>
      </c>
      <c r="E3611" s="16">
        <f t="shared" si="3"/>
        <v>-3748425</v>
      </c>
      <c r="F3611" s="16">
        <f t="shared" si="4"/>
        <v>6249055</v>
      </c>
      <c r="G3611" s="16">
        <f t="shared" si="5"/>
        <v>477434.8387</v>
      </c>
    </row>
    <row r="3612" ht="15.75" customHeight="1">
      <c r="A3612" s="15">
        <v>2244000.0</v>
      </c>
      <c r="B3612" s="16">
        <f t="shared" si="9"/>
        <v>630</v>
      </c>
      <c r="C3612" s="16">
        <f t="shared" si="1"/>
        <v>2500000</v>
      </c>
      <c r="D3612" s="16">
        <f t="shared" si="2"/>
        <v>2499370</v>
      </c>
      <c r="E3612" s="16">
        <f t="shared" si="3"/>
        <v>-3748425</v>
      </c>
      <c r="F3612" s="16">
        <f t="shared" si="4"/>
        <v>6249055</v>
      </c>
      <c r="G3612" s="16">
        <f t="shared" si="5"/>
        <v>341434.8387</v>
      </c>
    </row>
    <row r="3613" ht="15.75" customHeight="1">
      <c r="A3613" s="15">
        <v>710.0</v>
      </c>
      <c r="B3613" s="16">
        <f t="shared" si="9"/>
        <v>630</v>
      </c>
      <c r="C3613" s="16">
        <f t="shared" si="1"/>
        <v>2500000</v>
      </c>
      <c r="D3613" s="16">
        <f t="shared" si="2"/>
        <v>2499370</v>
      </c>
      <c r="E3613" s="16">
        <f t="shared" si="3"/>
        <v>-3748425</v>
      </c>
      <c r="F3613" s="16">
        <f t="shared" si="4"/>
        <v>6249055</v>
      </c>
      <c r="G3613" s="16">
        <f t="shared" si="5"/>
        <v>-1901855.161</v>
      </c>
    </row>
    <row r="3614" ht="15.75" customHeight="1">
      <c r="A3614" s="15">
        <v>3100000.0</v>
      </c>
      <c r="B3614" s="16">
        <f t="shared" si="9"/>
        <v>630</v>
      </c>
      <c r="C3614" s="16">
        <f t="shared" si="1"/>
        <v>2500000</v>
      </c>
      <c r="D3614" s="16">
        <f t="shared" si="2"/>
        <v>2499370</v>
      </c>
      <c r="E3614" s="16">
        <f t="shared" si="3"/>
        <v>-3748425</v>
      </c>
      <c r="F3614" s="16">
        <f t="shared" si="4"/>
        <v>6249055</v>
      </c>
      <c r="G3614" s="16">
        <f t="shared" si="5"/>
        <v>1197434.839</v>
      </c>
    </row>
    <row r="3615" ht="15.75" customHeight="1">
      <c r="A3615" s="15">
        <v>2650000.0</v>
      </c>
      <c r="B3615" s="16">
        <f t="shared" si="9"/>
        <v>630</v>
      </c>
      <c r="C3615" s="16">
        <f t="shared" si="1"/>
        <v>2500000</v>
      </c>
      <c r="D3615" s="16">
        <f t="shared" si="2"/>
        <v>2499370</v>
      </c>
      <c r="E3615" s="16">
        <f t="shared" si="3"/>
        <v>-3748425</v>
      </c>
      <c r="F3615" s="16">
        <f t="shared" si="4"/>
        <v>6249055</v>
      </c>
      <c r="G3615" s="16">
        <f t="shared" si="5"/>
        <v>747434.8387</v>
      </c>
    </row>
    <row r="3616" ht="15.75" customHeight="1">
      <c r="A3616" s="15">
        <v>3000000.0</v>
      </c>
      <c r="B3616" s="16">
        <f t="shared" si="9"/>
        <v>630</v>
      </c>
      <c r="C3616" s="16">
        <f t="shared" si="1"/>
        <v>2500000</v>
      </c>
      <c r="D3616" s="16">
        <f t="shared" si="2"/>
        <v>2499370</v>
      </c>
      <c r="E3616" s="16">
        <f t="shared" si="3"/>
        <v>-3748425</v>
      </c>
      <c r="F3616" s="16">
        <f t="shared" si="4"/>
        <v>6249055</v>
      </c>
      <c r="G3616" s="16">
        <f t="shared" si="5"/>
        <v>1097434.839</v>
      </c>
    </row>
    <row r="3617" ht="15.75" customHeight="1">
      <c r="A3617" s="15">
        <v>115.0</v>
      </c>
      <c r="B3617" s="16">
        <f t="shared" si="9"/>
        <v>630</v>
      </c>
      <c r="C3617" s="16">
        <f t="shared" si="1"/>
        <v>2500000</v>
      </c>
      <c r="D3617" s="16">
        <f t="shared" si="2"/>
        <v>2499370</v>
      </c>
      <c r="E3617" s="16">
        <f t="shared" si="3"/>
        <v>-3748425</v>
      </c>
      <c r="F3617" s="16">
        <f t="shared" si="4"/>
        <v>6249055</v>
      </c>
      <c r="G3617" s="16">
        <f t="shared" si="5"/>
        <v>-1902450.161</v>
      </c>
    </row>
    <row r="3618" ht="15.75" customHeight="1">
      <c r="A3618" s="15">
        <v>270.0</v>
      </c>
      <c r="B3618" s="16">
        <f t="shared" si="9"/>
        <v>630</v>
      </c>
      <c r="C3618" s="16">
        <f t="shared" si="1"/>
        <v>2500000</v>
      </c>
      <c r="D3618" s="16">
        <f t="shared" si="2"/>
        <v>2499370</v>
      </c>
      <c r="E3618" s="16">
        <f t="shared" si="3"/>
        <v>-3748425</v>
      </c>
      <c r="F3618" s="16">
        <f t="shared" si="4"/>
        <v>6249055</v>
      </c>
      <c r="G3618" s="16">
        <f t="shared" si="5"/>
        <v>-1902295.161</v>
      </c>
    </row>
    <row r="3619" ht="15.75" customHeight="1">
      <c r="A3619" s="15">
        <v>380.0</v>
      </c>
      <c r="B3619" s="16">
        <f t="shared" si="9"/>
        <v>630</v>
      </c>
      <c r="C3619" s="16">
        <f t="shared" si="1"/>
        <v>2500000</v>
      </c>
      <c r="D3619" s="16">
        <f t="shared" si="2"/>
        <v>2499370</v>
      </c>
      <c r="E3619" s="16">
        <f t="shared" si="3"/>
        <v>-3748425</v>
      </c>
      <c r="F3619" s="16">
        <f t="shared" si="4"/>
        <v>6249055</v>
      </c>
      <c r="G3619" s="16">
        <f t="shared" si="5"/>
        <v>-1902185.161</v>
      </c>
    </row>
    <row r="3620" ht="15.75" customHeight="1">
      <c r="A3620" s="15">
        <v>3200000.0</v>
      </c>
      <c r="B3620" s="16">
        <f t="shared" si="9"/>
        <v>630</v>
      </c>
      <c r="C3620" s="16">
        <f t="shared" si="1"/>
        <v>2500000</v>
      </c>
      <c r="D3620" s="16">
        <f t="shared" si="2"/>
        <v>2499370</v>
      </c>
      <c r="E3620" s="16">
        <f t="shared" si="3"/>
        <v>-3748425</v>
      </c>
      <c r="F3620" s="16">
        <f t="shared" si="4"/>
        <v>6249055</v>
      </c>
      <c r="G3620" s="16">
        <f t="shared" si="5"/>
        <v>1297434.839</v>
      </c>
    </row>
    <row r="3621" ht="15.75" customHeight="1">
      <c r="A3621" s="15">
        <v>1550000.0</v>
      </c>
      <c r="B3621" s="16">
        <f t="shared" si="9"/>
        <v>630</v>
      </c>
      <c r="C3621" s="16">
        <f t="shared" si="1"/>
        <v>2500000</v>
      </c>
      <c r="D3621" s="16">
        <f t="shared" si="2"/>
        <v>2499370</v>
      </c>
      <c r="E3621" s="16">
        <f t="shared" si="3"/>
        <v>-3748425</v>
      </c>
      <c r="F3621" s="16">
        <f t="shared" si="4"/>
        <v>6249055</v>
      </c>
      <c r="G3621" s="16">
        <f t="shared" si="5"/>
        <v>-352565.1613</v>
      </c>
    </row>
    <row r="3622" ht="15.75" customHeight="1">
      <c r="A3622" s="15">
        <v>2740000.0</v>
      </c>
      <c r="B3622" s="16">
        <f t="shared" si="9"/>
        <v>630</v>
      </c>
      <c r="C3622" s="16">
        <f t="shared" si="1"/>
        <v>2500000</v>
      </c>
      <c r="D3622" s="16">
        <f t="shared" si="2"/>
        <v>2499370</v>
      </c>
      <c r="E3622" s="16">
        <f t="shared" si="3"/>
        <v>-3748425</v>
      </c>
      <c r="F3622" s="16">
        <f t="shared" si="4"/>
        <v>6249055</v>
      </c>
      <c r="G3622" s="16">
        <f t="shared" si="5"/>
        <v>837434.8387</v>
      </c>
    </row>
    <row r="3623" ht="15.75" customHeight="1">
      <c r="A3623" s="15">
        <v>3550000.0</v>
      </c>
      <c r="B3623" s="16">
        <f t="shared" si="9"/>
        <v>630</v>
      </c>
      <c r="C3623" s="16">
        <f t="shared" si="1"/>
        <v>2500000</v>
      </c>
      <c r="D3623" s="16">
        <f t="shared" si="2"/>
        <v>2499370</v>
      </c>
      <c r="E3623" s="16">
        <f t="shared" si="3"/>
        <v>-3748425</v>
      </c>
      <c r="F3623" s="16">
        <f t="shared" si="4"/>
        <v>6249055</v>
      </c>
      <c r="G3623" s="16">
        <f t="shared" si="5"/>
        <v>1647434.839</v>
      </c>
    </row>
    <row r="3624" ht="15.75" customHeight="1">
      <c r="A3624" s="15">
        <v>3100000.0</v>
      </c>
      <c r="B3624" s="16">
        <f t="shared" si="9"/>
        <v>630</v>
      </c>
      <c r="C3624" s="16">
        <f t="shared" si="1"/>
        <v>2500000</v>
      </c>
      <c r="D3624" s="16">
        <f t="shared" si="2"/>
        <v>2499370</v>
      </c>
      <c r="E3624" s="16">
        <f t="shared" si="3"/>
        <v>-3748425</v>
      </c>
      <c r="F3624" s="16">
        <f t="shared" si="4"/>
        <v>6249055</v>
      </c>
      <c r="G3624" s="16">
        <f t="shared" si="5"/>
        <v>1197434.839</v>
      </c>
    </row>
    <row r="3625" ht="15.75" customHeight="1">
      <c r="A3625" s="15">
        <v>1149999.0</v>
      </c>
      <c r="B3625" s="16">
        <f t="shared" si="9"/>
        <v>630</v>
      </c>
      <c r="C3625" s="16">
        <f t="shared" si="1"/>
        <v>2500000</v>
      </c>
      <c r="D3625" s="16">
        <f t="shared" si="2"/>
        <v>2499370</v>
      </c>
      <c r="E3625" s="16">
        <f t="shared" si="3"/>
        <v>-3748425</v>
      </c>
      <c r="F3625" s="16">
        <f t="shared" si="4"/>
        <v>6249055</v>
      </c>
      <c r="G3625" s="16">
        <f t="shared" si="5"/>
        <v>-752566.1613</v>
      </c>
    </row>
    <row r="3626" ht="15.75" customHeight="1">
      <c r="A3626" s="15">
        <v>1500000.0</v>
      </c>
      <c r="B3626" s="16">
        <f t="shared" si="9"/>
        <v>630</v>
      </c>
      <c r="C3626" s="16">
        <f t="shared" si="1"/>
        <v>2500000</v>
      </c>
      <c r="D3626" s="16">
        <f t="shared" si="2"/>
        <v>2499370</v>
      </c>
      <c r="E3626" s="16">
        <f t="shared" si="3"/>
        <v>-3748425</v>
      </c>
      <c r="F3626" s="16">
        <f t="shared" si="4"/>
        <v>6249055</v>
      </c>
      <c r="G3626" s="16">
        <f t="shared" si="5"/>
        <v>-402565.1613</v>
      </c>
    </row>
    <row r="3627" ht="15.75" customHeight="1">
      <c r="A3627" s="15">
        <v>3450000.0</v>
      </c>
      <c r="B3627" s="16">
        <f t="shared" si="9"/>
        <v>630</v>
      </c>
      <c r="C3627" s="16">
        <f t="shared" si="1"/>
        <v>2500000</v>
      </c>
      <c r="D3627" s="16">
        <f t="shared" si="2"/>
        <v>2499370</v>
      </c>
      <c r="E3627" s="16">
        <f t="shared" si="3"/>
        <v>-3748425</v>
      </c>
      <c r="F3627" s="16">
        <f t="shared" si="4"/>
        <v>6249055</v>
      </c>
      <c r="G3627" s="16">
        <f t="shared" si="5"/>
        <v>1547434.839</v>
      </c>
    </row>
    <row r="3628" ht="15.75" customHeight="1">
      <c r="A3628" s="15">
        <v>1200000.0</v>
      </c>
      <c r="B3628" s="16">
        <f t="shared" si="9"/>
        <v>630</v>
      </c>
      <c r="C3628" s="16">
        <f t="shared" si="1"/>
        <v>2500000</v>
      </c>
      <c r="D3628" s="16">
        <f t="shared" si="2"/>
        <v>2499370</v>
      </c>
      <c r="E3628" s="16">
        <f t="shared" si="3"/>
        <v>-3748425</v>
      </c>
      <c r="F3628" s="16">
        <f t="shared" si="4"/>
        <v>6249055</v>
      </c>
      <c r="G3628" s="16">
        <f t="shared" si="5"/>
        <v>-702565.1613</v>
      </c>
    </row>
    <row r="3629" ht="15.75" customHeight="1">
      <c r="A3629" s="15">
        <v>1150000.0</v>
      </c>
      <c r="B3629" s="16">
        <f t="shared" si="9"/>
        <v>630</v>
      </c>
      <c r="C3629" s="16">
        <f t="shared" si="1"/>
        <v>2500000</v>
      </c>
      <c r="D3629" s="16">
        <f t="shared" si="2"/>
        <v>2499370</v>
      </c>
      <c r="E3629" s="16">
        <f t="shared" si="3"/>
        <v>-3748425</v>
      </c>
      <c r="F3629" s="16">
        <f t="shared" si="4"/>
        <v>6249055</v>
      </c>
      <c r="G3629" s="16">
        <f t="shared" si="5"/>
        <v>-752565.1613</v>
      </c>
    </row>
    <row r="3630" ht="15.75" customHeight="1">
      <c r="A3630" s="15">
        <v>4990000.0</v>
      </c>
      <c r="B3630" s="16">
        <f t="shared" si="9"/>
        <v>630</v>
      </c>
      <c r="C3630" s="16">
        <f t="shared" si="1"/>
        <v>2500000</v>
      </c>
      <c r="D3630" s="16">
        <f t="shared" si="2"/>
        <v>2499370</v>
      </c>
      <c r="E3630" s="16">
        <f t="shared" si="3"/>
        <v>-3748425</v>
      </c>
      <c r="F3630" s="16">
        <f t="shared" si="4"/>
        <v>6249055</v>
      </c>
      <c r="G3630" s="16">
        <f t="shared" si="5"/>
        <v>3087434.839</v>
      </c>
    </row>
    <row r="3631" ht="15.75" customHeight="1">
      <c r="A3631" s="15">
        <v>1950000.0</v>
      </c>
      <c r="B3631" s="16">
        <f t="shared" si="9"/>
        <v>630</v>
      </c>
      <c r="C3631" s="16">
        <f t="shared" si="1"/>
        <v>2500000</v>
      </c>
      <c r="D3631" s="16">
        <f t="shared" si="2"/>
        <v>2499370</v>
      </c>
      <c r="E3631" s="16">
        <f t="shared" si="3"/>
        <v>-3748425</v>
      </c>
      <c r="F3631" s="16">
        <f t="shared" si="4"/>
        <v>6249055</v>
      </c>
      <c r="G3631" s="16">
        <f t="shared" si="5"/>
        <v>47434.83866</v>
      </c>
    </row>
    <row r="3632" ht="15.75" customHeight="1">
      <c r="A3632" s="15">
        <v>1750000.0</v>
      </c>
      <c r="B3632" s="16">
        <f t="shared" si="9"/>
        <v>630</v>
      </c>
      <c r="C3632" s="16">
        <f t="shared" si="1"/>
        <v>2500000</v>
      </c>
      <c r="D3632" s="16">
        <f t="shared" si="2"/>
        <v>2499370</v>
      </c>
      <c r="E3632" s="16">
        <f t="shared" si="3"/>
        <v>-3748425</v>
      </c>
      <c r="F3632" s="16">
        <f t="shared" si="4"/>
        <v>6249055</v>
      </c>
      <c r="G3632" s="16">
        <f t="shared" si="5"/>
        <v>-152565.1613</v>
      </c>
    </row>
    <row r="3633" ht="15.75" customHeight="1">
      <c r="A3633" s="15">
        <v>1850000.0</v>
      </c>
      <c r="B3633" s="16">
        <f t="shared" si="9"/>
        <v>630</v>
      </c>
      <c r="C3633" s="16">
        <f t="shared" si="1"/>
        <v>2500000</v>
      </c>
      <c r="D3633" s="16">
        <f t="shared" si="2"/>
        <v>2499370</v>
      </c>
      <c r="E3633" s="16">
        <f t="shared" si="3"/>
        <v>-3748425</v>
      </c>
      <c r="F3633" s="16">
        <f t="shared" si="4"/>
        <v>6249055</v>
      </c>
      <c r="G3633" s="16">
        <f t="shared" si="5"/>
        <v>-52565.16134</v>
      </c>
    </row>
    <row r="3634" ht="15.75" customHeight="1">
      <c r="A3634" s="15">
        <v>1790000.0</v>
      </c>
      <c r="B3634" s="16">
        <f t="shared" si="9"/>
        <v>630</v>
      </c>
      <c r="C3634" s="16">
        <f t="shared" si="1"/>
        <v>2500000</v>
      </c>
      <c r="D3634" s="16">
        <f t="shared" si="2"/>
        <v>2499370</v>
      </c>
      <c r="E3634" s="16">
        <f t="shared" si="3"/>
        <v>-3748425</v>
      </c>
      <c r="F3634" s="16">
        <f t="shared" si="4"/>
        <v>6249055</v>
      </c>
      <c r="G3634" s="16">
        <f t="shared" si="5"/>
        <v>-112565.1613</v>
      </c>
    </row>
    <row r="3635" ht="15.75" customHeight="1">
      <c r="A3635" s="15">
        <v>2300000.0</v>
      </c>
      <c r="B3635" s="16">
        <f t="shared" si="9"/>
        <v>630</v>
      </c>
      <c r="C3635" s="16">
        <f t="shared" si="1"/>
        <v>2500000</v>
      </c>
      <c r="D3635" s="16">
        <f t="shared" si="2"/>
        <v>2499370</v>
      </c>
      <c r="E3635" s="16">
        <f t="shared" si="3"/>
        <v>-3748425</v>
      </c>
      <c r="F3635" s="16">
        <f t="shared" si="4"/>
        <v>6249055</v>
      </c>
      <c r="G3635" s="16">
        <f t="shared" si="5"/>
        <v>397434.8387</v>
      </c>
    </row>
    <row r="3636" ht="15.75" customHeight="1">
      <c r="A3636" s="15">
        <v>1800000.0</v>
      </c>
      <c r="B3636" s="16">
        <f t="shared" si="9"/>
        <v>630</v>
      </c>
      <c r="C3636" s="16">
        <f t="shared" si="1"/>
        <v>2500000</v>
      </c>
      <c r="D3636" s="16">
        <f t="shared" si="2"/>
        <v>2499370</v>
      </c>
      <c r="E3636" s="16">
        <f t="shared" si="3"/>
        <v>-3748425</v>
      </c>
      <c r="F3636" s="16">
        <f t="shared" si="4"/>
        <v>6249055</v>
      </c>
      <c r="G3636" s="16">
        <f t="shared" si="5"/>
        <v>-102565.1613</v>
      </c>
    </row>
    <row r="3637" ht="15.75" customHeight="1">
      <c r="A3637" s="15">
        <v>2500000.0</v>
      </c>
      <c r="B3637" s="16">
        <f t="shared" si="9"/>
        <v>630</v>
      </c>
      <c r="C3637" s="16">
        <f t="shared" si="1"/>
        <v>2500000</v>
      </c>
      <c r="D3637" s="16">
        <f t="shared" si="2"/>
        <v>2499370</v>
      </c>
      <c r="E3637" s="16">
        <f t="shared" si="3"/>
        <v>-3748425</v>
      </c>
      <c r="F3637" s="16">
        <f t="shared" si="4"/>
        <v>6249055</v>
      </c>
      <c r="G3637" s="16">
        <f t="shared" si="5"/>
        <v>597434.8387</v>
      </c>
    </row>
    <row r="3638" ht="15.75" customHeight="1">
      <c r="A3638" s="15">
        <v>1290800.0</v>
      </c>
      <c r="B3638" s="16">
        <f t="shared" si="9"/>
        <v>630</v>
      </c>
      <c r="C3638" s="16">
        <f t="shared" si="1"/>
        <v>2500000</v>
      </c>
      <c r="D3638" s="16">
        <f t="shared" si="2"/>
        <v>2499370</v>
      </c>
      <c r="E3638" s="16">
        <f t="shared" si="3"/>
        <v>-3748425</v>
      </c>
      <c r="F3638" s="16">
        <f t="shared" si="4"/>
        <v>6249055</v>
      </c>
      <c r="G3638" s="16">
        <f t="shared" si="5"/>
        <v>-611765.1613</v>
      </c>
    </row>
    <row r="3639" ht="15.75" customHeight="1">
      <c r="A3639" s="15">
        <v>2500000.0</v>
      </c>
      <c r="B3639" s="16">
        <f t="shared" si="9"/>
        <v>630</v>
      </c>
      <c r="C3639" s="16">
        <f t="shared" si="1"/>
        <v>2500000</v>
      </c>
      <c r="D3639" s="16">
        <f t="shared" si="2"/>
        <v>2499370</v>
      </c>
      <c r="E3639" s="16">
        <f t="shared" si="3"/>
        <v>-3748425</v>
      </c>
      <c r="F3639" s="16">
        <f t="shared" si="4"/>
        <v>6249055</v>
      </c>
      <c r="G3639" s="16">
        <f t="shared" si="5"/>
        <v>597434.8387</v>
      </c>
    </row>
    <row r="3640" ht="15.75" customHeight="1">
      <c r="A3640" s="15">
        <v>9000000.0</v>
      </c>
      <c r="B3640" s="16">
        <f t="shared" si="9"/>
        <v>630</v>
      </c>
      <c r="C3640" s="16">
        <f t="shared" si="1"/>
        <v>2500000</v>
      </c>
      <c r="D3640" s="16">
        <f t="shared" si="2"/>
        <v>2499370</v>
      </c>
      <c r="E3640" s="16">
        <f t="shared" si="3"/>
        <v>-3748425</v>
      </c>
      <c r="F3640" s="16">
        <f t="shared" si="4"/>
        <v>6249055</v>
      </c>
      <c r="G3640" s="16">
        <f t="shared" si="5"/>
        <v>7097434.839</v>
      </c>
    </row>
    <row r="3641" ht="15.75" customHeight="1">
      <c r="A3641" s="15">
        <v>495.0</v>
      </c>
      <c r="B3641" s="16">
        <f t="shared" si="9"/>
        <v>630</v>
      </c>
      <c r="C3641" s="16">
        <f t="shared" si="1"/>
        <v>2500000</v>
      </c>
      <c r="D3641" s="16">
        <f t="shared" si="2"/>
        <v>2499370</v>
      </c>
      <c r="E3641" s="16">
        <f t="shared" si="3"/>
        <v>-3748425</v>
      </c>
      <c r="F3641" s="16">
        <f t="shared" si="4"/>
        <v>6249055</v>
      </c>
      <c r="G3641" s="16">
        <f t="shared" si="5"/>
        <v>-1902070.161</v>
      </c>
    </row>
    <row r="3642" ht="15.75" customHeight="1">
      <c r="A3642" s="15">
        <v>6900000.0</v>
      </c>
      <c r="B3642" s="16">
        <f t="shared" si="9"/>
        <v>630</v>
      </c>
      <c r="C3642" s="16">
        <f t="shared" si="1"/>
        <v>2500000</v>
      </c>
      <c r="D3642" s="16">
        <f t="shared" si="2"/>
        <v>2499370</v>
      </c>
      <c r="E3642" s="16">
        <f t="shared" si="3"/>
        <v>-3748425</v>
      </c>
      <c r="F3642" s="16">
        <f t="shared" si="4"/>
        <v>6249055</v>
      </c>
      <c r="G3642" s="16">
        <f t="shared" si="5"/>
        <v>4997434.839</v>
      </c>
    </row>
    <row r="3643" ht="15.75" customHeight="1">
      <c r="A3643" s="15">
        <v>865.0</v>
      </c>
      <c r="B3643" s="16">
        <f t="shared" si="9"/>
        <v>630</v>
      </c>
      <c r="C3643" s="16">
        <f t="shared" si="1"/>
        <v>2500000</v>
      </c>
      <c r="D3643" s="16">
        <f t="shared" si="2"/>
        <v>2499370</v>
      </c>
      <c r="E3643" s="16">
        <f t="shared" si="3"/>
        <v>-3748425</v>
      </c>
      <c r="F3643" s="16">
        <f t="shared" si="4"/>
        <v>6249055</v>
      </c>
      <c r="G3643" s="16">
        <f t="shared" si="5"/>
        <v>-1901700.161</v>
      </c>
    </row>
    <row r="3644" ht="15.75" customHeight="1">
      <c r="A3644" s="15">
        <v>288.0</v>
      </c>
      <c r="B3644" s="16">
        <f t="shared" si="9"/>
        <v>630</v>
      </c>
      <c r="C3644" s="16">
        <f t="shared" si="1"/>
        <v>2500000</v>
      </c>
      <c r="D3644" s="16">
        <f t="shared" si="2"/>
        <v>2499370</v>
      </c>
      <c r="E3644" s="16">
        <f t="shared" si="3"/>
        <v>-3748425</v>
      </c>
      <c r="F3644" s="16">
        <f t="shared" si="4"/>
        <v>6249055</v>
      </c>
      <c r="G3644" s="16">
        <f t="shared" si="5"/>
        <v>-1902277.161</v>
      </c>
    </row>
    <row r="3645" ht="15.75" customHeight="1">
      <c r="A3645" s="15">
        <v>1.7E7</v>
      </c>
      <c r="B3645" s="16">
        <f t="shared" si="9"/>
        <v>630</v>
      </c>
      <c r="C3645" s="16">
        <f t="shared" si="1"/>
        <v>2500000</v>
      </c>
      <c r="D3645" s="16">
        <f t="shared" si="2"/>
        <v>2499370</v>
      </c>
      <c r="E3645" s="16">
        <f t="shared" si="3"/>
        <v>-3748425</v>
      </c>
      <c r="F3645" s="16">
        <f t="shared" si="4"/>
        <v>6249055</v>
      </c>
      <c r="G3645" s="16">
        <f t="shared" si="5"/>
        <v>15097434.84</v>
      </c>
    </row>
    <row r="3646" ht="15.75" customHeight="1">
      <c r="A3646" s="15">
        <v>8000000.0</v>
      </c>
      <c r="B3646" s="16">
        <f t="shared" si="9"/>
        <v>630</v>
      </c>
      <c r="C3646" s="16">
        <f t="shared" si="1"/>
        <v>2500000</v>
      </c>
      <c r="D3646" s="16">
        <f t="shared" si="2"/>
        <v>2499370</v>
      </c>
      <c r="E3646" s="16">
        <f t="shared" si="3"/>
        <v>-3748425</v>
      </c>
      <c r="F3646" s="16">
        <f t="shared" si="4"/>
        <v>6249055</v>
      </c>
      <c r="G3646" s="16">
        <f t="shared" si="5"/>
        <v>6097434.839</v>
      </c>
    </row>
    <row r="3647" ht="15.75" customHeight="1">
      <c r="A3647" s="15">
        <v>8000000.0</v>
      </c>
      <c r="B3647" s="16">
        <f t="shared" si="9"/>
        <v>630</v>
      </c>
      <c r="C3647" s="16">
        <f t="shared" si="1"/>
        <v>2500000</v>
      </c>
      <c r="D3647" s="16">
        <f t="shared" si="2"/>
        <v>2499370</v>
      </c>
      <c r="E3647" s="16">
        <f t="shared" si="3"/>
        <v>-3748425</v>
      </c>
      <c r="F3647" s="16">
        <f t="shared" si="4"/>
        <v>6249055</v>
      </c>
      <c r="G3647" s="16">
        <f t="shared" si="5"/>
        <v>6097434.839</v>
      </c>
    </row>
    <row r="3648" ht="15.75" customHeight="1">
      <c r="A3648" s="15">
        <v>1.1E7</v>
      </c>
      <c r="B3648" s="16">
        <f t="shared" si="9"/>
        <v>630</v>
      </c>
      <c r="C3648" s="16">
        <f t="shared" si="1"/>
        <v>2500000</v>
      </c>
      <c r="D3648" s="16">
        <f t="shared" si="2"/>
        <v>2499370</v>
      </c>
      <c r="E3648" s="16">
        <f t="shared" si="3"/>
        <v>-3748425</v>
      </c>
      <c r="F3648" s="16">
        <f t="shared" si="4"/>
        <v>6249055</v>
      </c>
      <c r="G3648" s="16">
        <f t="shared" si="5"/>
        <v>9097434.839</v>
      </c>
    </row>
    <row r="3649" ht="15.75" customHeight="1">
      <c r="A3649" s="15">
        <v>3250000.0</v>
      </c>
      <c r="B3649" s="16">
        <f t="shared" si="9"/>
        <v>630</v>
      </c>
      <c r="C3649" s="16">
        <f t="shared" si="1"/>
        <v>2500000</v>
      </c>
      <c r="D3649" s="16">
        <f t="shared" si="2"/>
        <v>2499370</v>
      </c>
      <c r="E3649" s="16">
        <f t="shared" si="3"/>
        <v>-3748425</v>
      </c>
      <c r="F3649" s="16">
        <f t="shared" si="4"/>
        <v>6249055</v>
      </c>
      <c r="G3649" s="16">
        <f t="shared" si="5"/>
        <v>1347434.839</v>
      </c>
    </row>
    <row r="3650" ht="15.75" customHeight="1">
      <c r="A3650" s="15">
        <v>988.0</v>
      </c>
      <c r="B3650" s="16">
        <f t="shared" si="9"/>
        <v>630</v>
      </c>
      <c r="C3650" s="16">
        <f t="shared" si="1"/>
        <v>2490000</v>
      </c>
      <c r="D3650" s="16">
        <f t="shared" si="2"/>
        <v>2489370</v>
      </c>
      <c r="E3650" s="16">
        <f t="shared" si="3"/>
        <v>-3733425</v>
      </c>
      <c r="F3650" s="16">
        <f t="shared" si="4"/>
        <v>6224055</v>
      </c>
      <c r="G3650" s="16">
        <f t="shared" si="5"/>
        <v>-1901577.161</v>
      </c>
    </row>
    <row r="3651" ht="15.75" customHeight="1">
      <c r="A3651" s="15">
        <v>850.0</v>
      </c>
      <c r="B3651" s="16">
        <f t="shared" si="9"/>
        <v>630</v>
      </c>
      <c r="C3651" s="16">
        <f t="shared" si="1"/>
        <v>2495000</v>
      </c>
      <c r="D3651" s="16">
        <f t="shared" si="2"/>
        <v>2494370</v>
      </c>
      <c r="E3651" s="16">
        <f t="shared" si="3"/>
        <v>-3740925</v>
      </c>
      <c r="F3651" s="16">
        <f t="shared" si="4"/>
        <v>6236555</v>
      </c>
      <c r="G3651" s="16">
        <f t="shared" si="5"/>
        <v>-1901715.161</v>
      </c>
    </row>
    <row r="3652" ht="15.75" customHeight="1">
      <c r="A3652" s="15">
        <v>398.0</v>
      </c>
      <c r="B3652" s="16">
        <f t="shared" si="9"/>
        <v>630</v>
      </c>
      <c r="C3652" s="16">
        <f t="shared" si="1"/>
        <v>2500000</v>
      </c>
      <c r="D3652" s="16">
        <f t="shared" si="2"/>
        <v>2499370</v>
      </c>
      <c r="E3652" s="16">
        <f t="shared" si="3"/>
        <v>-3748425</v>
      </c>
      <c r="F3652" s="16">
        <f t="shared" si="4"/>
        <v>6249055</v>
      </c>
      <c r="G3652" s="16">
        <f t="shared" si="5"/>
        <v>-1902167.161</v>
      </c>
    </row>
    <row r="3653" ht="15.75" customHeight="1">
      <c r="A3653" s="15">
        <v>590.0</v>
      </c>
      <c r="B3653" s="16">
        <f t="shared" si="9"/>
        <v>630</v>
      </c>
      <c r="C3653" s="16">
        <f t="shared" si="1"/>
        <v>2500000</v>
      </c>
      <c r="D3653" s="16">
        <f t="shared" si="2"/>
        <v>2499370</v>
      </c>
      <c r="E3653" s="16">
        <f t="shared" si="3"/>
        <v>-3748425</v>
      </c>
      <c r="F3653" s="16">
        <f t="shared" si="4"/>
        <v>6249055</v>
      </c>
      <c r="G3653" s="16">
        <f t="shared" si="5"/>
        <v>-1901975.161</v>
      </c>
    </row>
    <row r="3654" ht="15.75" customHeight="1">
      <c r="A3654" s="15">
        <v>530.0</v>
      </c>
      <c r="B3654" s="16">
        <f t="shared" si="9"/>
        <v>630</v>
      </c>
      <c r="C3654" s="16">
        <f t="shared" si="1"/>
        <v>2500000</v>
      </c>
      <c r="D3654" s="16">
        <f t="shared" si="2"/>
        <v>2499370</v>
      </c>
      <c r="E3654" s="16">
        <f t="shared" si="3"/>
        <v>-3748425</v>
      </c>
      <c r="F3654" s="16">
        <f t="shared" si="4"/>
        <v>6249055</v>
      </c>
      <c r="G3654" s="16">
        <f t="shared" si="5"/>
        <v>-1902035.161</v>
      </c>
    </row>
    <row r="3655" ht="15.75" customHeight="1">
      <c r="A3655" s="15">
        <v>1280000.0</v>
      </c>
      <c r="B3655" s="16">
        <f t="shared" si="9"/>
        <v>630</v>
      </c>
      <c r="C3655" s="16">
        <f t="shared" si="1"/>
        <v>2500000</v>
      </c>
      <c r="D3655" s="16">
        <f t="shared" si="2"/>
        <v>2499370</v>
      </c>
      <c r="E3655" s="16">
        <f t="shared" si="3"/>
        <v>-3748425</v>
      </c>
      <c r="F3655" s="16">
        <f t="shared" si="4"/>
        <v>6249055</v>
      </c>
      <c r="G3655" s="16">
        <f t="shared" si="5"/>
        <v>-622565.1613</v>
      </c>
    </row>
    <row r="3656" ht="15.75" customHeight="1">
      <c r="A3656" s="15">
        <v>2200000.0</v>
      </c>
      <c r="B3656" s="16">
        <f t="shared" si="9"/>
        <v>630</v>
      </c>
      <c r="C3656" s="16">
        <f t="shared" si="1"/>
        <v>2500000</v>
      </c>
      <c r="D3656" s="16">
        <f t="shared" si="2"/>
        <v>2499370</v>
      </c>
      <c r="E3656" s="16">
        <f t="shared" si="3"/>
        <v>-3748425</v>
      </c>
      <c r="F3656" s="16">
        <f t="shared" si="4"/>
        <v>6249055</v>
      </c>
      <c r="G3656" s="16">
        <f t="shared" si="5"/>
        <v>297434.8387</v>
      </c>
    </row>
    <row r="3657" ht="15.75" customHeight="1">
      <c r="A3657" s="15">
        <v>1050000.0</v>
      </c>
      <c r="B3657" s="16">
        <f t="shared" si="9"/>
        <v>630</v>
      </c>
      <c r="C3657" s="16">
        <f t="shared" si="1"/>
        <v>2500000</v>
      </c>
      <c r="D3657" s="16">
        <f t="shared" si="2"/>
        <v>2499370</v>
      </c>
      <c r="E3657" s="16">
        <f t="shared" si="3"/>
        <v>-3748425</v>
      </c>
      <c r="F3657" s="16">
        <f t="shared" si="4"/>
        <v>6249055</v>
      </c>
      <c r="G3657" s="16">
        <f t="shared" si="5"/>
        <v>-852565.1613</v>
      </c>
    </row>
    <row r="3658" ht="15.75" customHeight="1">
      <c r="A3658" s="15">
        <v>2900000.0</v>
      </c>
      <c r="B3658" s="16">
        <f t="shared" si="9"/>
        <v>630</v>
      </c>
      <c r="C3658" s="16">
        <f t="shared" si="1"/>
        <v>2500000</v>
      </c>
      <c r="D3658" s="16">
        <f t="shared" si="2"/>
        <v>2499370</v>
      </c>
      <c r="E3658" s="16">
        <f t="shared" si="3"/>
        <v>-3748425</v>
      </c>
      <c r="F3658" s="16">
        <f t="shared" si="4"/>
        <v>6249055</v>
      </c>
      <c r="G3658" s="16">
        <f t="shared" si="5"/>
        <v>997434.8387</v>
      </c>
    </row>
    <row r="3659" ht="15.75" customHeight="1">
      <c r="A3659" s="15">
        <v>3000000.0</v>
      </c>
      <c r="B3659" s="16">
        <f t="shared" si="9"/>
        <v>630</v>
      </c>
      <c r="C3659" s="16">
        <f t="shared" si="1"/>
        <v>2500000</v>
      </c>
      <c r="D3659" s="16">
        <f t="shared" si="2"/>
        <v>2499370</v>
      </c>
      <c r="E3659" s="16">
        <f t="shared" si="3"/>
        <v>-3748425</v>
      </c>
      <c r="F3659" s="16">
        <f t="shared" si="4"/>
        <v>6249055</v>
      </c>
      <c r="G3659" s="16">
        <f t="shared" si="5"/>
        <v>1097434.839</v>
      </c>
    </row>
    <row r="3660" ht="15.75" customHeight="1">
      <c r="A3660" s="15">
        <v>2850000.0</v>
      </c>
      <c r="B3660" s="16">
        <f t="shared" si="9"/>
        <v>630</v>
      </c>
      <c r="C3660" s="16">
        <f t="shared" si="1"/>
        <v>2500000</v>
      </c>
      <c r="D3660" s="16">
        <f t="shared" si="2"/>
        <v>2499370</v>
      </c>
      <c r="E3660" s="16">
        <f t="shared" si="3"/>
        <v>-3748425</v>
      </c>
      <c r="F3660" s="16">
        <f t="shared" si="4"/>
        <v>6249055</v>
      </c>
      <c r="G3660" s="16">
        <f t="shared" si="5"/>
        <v>947434.8387</v>
      </c>
    </row>
    <row r="3661" ht="15.75" customHeight="1">
      <c r="A3661" s="15">
        <v>1800000.0</v>
      </c>
      <c r="B3661" s="16">
        <f t="shared" si="9"/>
        <v>630</v>
      </c>
      <c r="C3661" s="16">
        <f t="shared" si="1"/>
        <v>2485000</v>
      </c>
      <c r="D3661" s="16">
        <f t="shared" si="2"/>
        <v>2484370</v>
      </c>
      <c r="E3661" s="16">
        <f t="shared" si="3"/>
        <v>-3725925</v>
      </c>
      <c r="F3661" s="16">
        <f t="shared" si="4"/>
        <v>6211555</v>
      </c>
      <c r="G3661" s="16">
        <f t="shared" si="5"/>
        <v>-102565.1613</v>
      </c>
    </row>
    <row r="3662" ht="15.75" customHeight="1">
      <c r="A3662" s="15">
        <v>2500000.0</v>
      </c>
      <c r="B3662" s="16">
        <f t="shared" si="9"/>
        <v>630</v>
      </c>
      <c r="C3662" s="16">
        <f t="shared" si="1"/>
        <v>2490000</v>
      </c>
      <c r="D3662" s="16">
        <f t="shared" si="2"/>
        <v>2489370</v>
      </c>
      <c r="E3662" s="16">
        <f t="shared" si="3"/>
        <v>-3733425</v>
      </c>
      <c r="F3662" s="16">
        <f t="shared" si="4"/>
        <v>6224055</v>
      </c>
      <c r="G3662" s="16">
        <f t="shared" si="5"/>
        <v>597434.8387</v>
      </c>
    </row>
    <row r="3663" ht="15.75" customHeight="1">
      <c r="A3663" s="15">
        <v>680.0</v>
      </c>
      <c r="B3663" s="16">
        <f t="shared" si="9"/>
        <v>630</v>
      </c>
      <c r="C3663" s="16">
        <f t="shared" si="1"/>
        <v>2480000</v>
      </c>
      <c r="D3663" s="16">
        <f t="shared" si="2"/>
        <v>2479370</v>
      </c>
      <c r="E3663" s="16">
        <f t="shared" si="3"/>
        <v>-3718425</v>
      </c>
      <c r="F3663" s="16">
        <f t="shared" si="4"/>
        <v>6199055</v>
      </c>
      <c r="G3663" s="16">
        <f t="shared" si="5"/>
        <v>-1901885.161</v>
      </c>
    </row>
    <row r="3664" ht="15.75" customHeight="1">
      <c r="A3664" s="15">
        <v>1880000.0</v>
      </c>
      <c r="B3664" s="16">
        <f t="shared" si="9"/>
        <v>630</v>
      </c>
      <c r="C3664" s="16">
        <f t="shared" si="1"/>
        <v>2480000</v>
      </c>
      <c r="D3664" s="16">
        <f t="shared" si="2"/>
        <v>2479370</v>
      </c>
      <c r="E3664" s="16">
        <f t="shared" si="3"/>
        <v>-3718425</v>
      </c>
      <c r="F3664" s="16">
        <f t="shared" si="4"/>
        <v>6199055</v>
      </c>
      <c r="G3664" s="16">
        <f t="shared" si="5"/>
        <v>-22565.16134</v>
      </c>
    </row>
    <row r="3665" ht="15.75" customHeight="1">
      <c r="A3665" s="15">
        <v>2000000.0</v>
      </c>
      <c r="B3665" s="16">
        <f t="shared" si="9"/>
        <v>630</v>
      </c>
      <c r="C3665" s="16">
        <f t="shared" si="1"/>
        <v>2485000</v>
      </c>
      <c r="D3665" s="16">
        <f t="shared" si="2"/>
        <v>2484370</v>
      </c>
      <c r="E3665" s="16">
        <f t="shared" si="3"/>
        <v>-3725925</v>
      </c>
      <c r="F3665" s="16">
        <f t="shared" si="4"/>
        <v>6211555</v>
      </c>
      <c r="G3665" s="16">
        <f t="shared" si="5"/>
        <v>97434.83866</v>
      </c>
    </row>
    <row r="3666" ht="15.75" customHeight="1">
      <c r="A3666" s="15">
        <v>1380000.0</v>
      </c>
      <c r="B3666" s="16">
        <f t="shared" si="9"/>
        <v>630</v>
      </c>
      <c r="C3666" s="16">
        <f t="shared" si="1"/>
        <v>2490000</v>
      </c>
      <c r="D3666" s="16">
        <f t="shared" si="2"/>
        <v>2489370</v>
      </c>
      <c r="E3666" s="16">
        <f t="shared" si="3"/>
        <v>-3733425</v>
      </c>
      <c r="F3666" s="16">
        <f t="shared" si="4"/>
        <v>6224055</v>
      </c>
      <c r="G3666" s="16">
        <f t="shared" si="5"/>
        <v>-522565.1613</v>
      </c>
    </row>
    <row r="3667" ht="15.75" customHeight="1">
      <c r="A3667" s="15">
        <v>1350000.0</v>
      </c>
      <c r="B3667" s="16">
        <f t="shared" si="9"/>
        <v>630</v>
      </c>
      <c r="C3667" s="16">
        <f t="shared" si="1"/>
        <v>2495000</v>
      </c>
      <c r="D3667" s="16">
        <f t="shared" si="2"/>
        <v>2494370</v>
      </c>
      <c r="E3667" s="16">
        <f t="shared" si="3"/>
        <v>-3740925</v>
      </c>
      <c r="F3667" s="16">
        <f t="shared" si="4"/>
        <v>6236555</v>
      </c>
      <c r="G3667" s="16">
        <f t="shared" si="5"/>
        <v>-552565.1613</v>
      </c>
    </row>
    <row r="3668" ht="15.75" customHeight="1">
      <c r="A3668" s="15">
        <v>1680000.0</v>
      </c>
      <c r="B3668" s="16">
        <f t="shared" si="9"/>
        <v>630</v>
      </c>
      <c r="C3668" s="16">
        <f t="shared" si="1"/>
        <v>2500000</v>
      </c>
      <c r="D3668" s="16">
        <f t="shared" si="2"/>
        <v>2499370</v>
      </c>
      <c r="E3668" s="16">
        <f t="shared" si="3"/>
        <v>-3748425</v>
      </c>
      <c r="F3668" s="16">
        <f t="shared" si="4"/>
        <v>6249055</v>
      </c>
      <c r="G3668" s="16">
        <f t="shared" si="5"/>
        <v>-222565.1613</v>
      </c>
    </row>
    <row r="3669" ht="15.75" customHeight="1">
      <c r="A3669" s="15">
        <v>850.0</v>
      </c>
      <c r="B3669" s="16">
        <f t="shared" si="9"/>
        <v>629.5</v>
      </c>
      <c r="C3669" s="16">
        <f t="shared" si="1"/>
        <v>2500000</v>
      </c>
      <c r="D3669" s="16">
        <f t="shared" si="2"/>
        <v>2499370.5</v>
      </c>
      <c r="E3669" s="16">
        <f t="shared" si="3"/>
        <v>-3748426.25</v>
      </c>
      <c r="F3669" s="16">
        <f t="shared" si="4"/>
        <v>6249055.75</v>
      </c>
      <c r="G3669" s="16">
        <f t="shared" si="5"/>
        <v>-1901715.161</v>
      </c>
    </row>
    <row r="3670" ht="15.75" customHeight="1">
      <c r="A3670" s="15">
        <v>1000000.0</v>
      </c>
      <c r="B3670" s="16">
        <f t="shared" si="9"/>
        <v>629</v>
      </c>
      <c r="C3670" s="16">
        <f t="shared" si="1"/>
        <v>2500000</v>
      </c>
      <c r="D3670" s="16">
        <f t="shared" si="2"/>
        <v>2499371</v>
      </c>
      <c r="E3670" s="16">
        <f t="shared" si="3"/>
        <v>-3748427.5</v>
      </c>
      <c r="F3670" s="16">
        <f t="shared" si="4"/>
        <v>6249056.5</v>
      </c>
      <c r="G3670" s="16">
        <f t="shared" si="5"/>
        <v>-902565.1613</v>
      </c>
    </row>
    <row r="3671" ht="15.75" customHeight="1">
      <c r="A3671" s="15">
        <v>930.0</v>
      </c>
      <c r="B3671" s="16">
        <f t="shared" si="9"/>
        <v>628.5</v>
      </c>
      <c r="C3671" s="16">
        <f t="shared" si="1"/>
        <v>2500000</v>
      </c>
      <c r="D3671" s="16">
        <f t="shared" si="2"/>
        <v>2499371.5</v>
      </c>
      <c r="E3671" s="16">
        <f t="shared" si="3"/>
        <v>-3748428.75</v>
      </c>
      <c r="F3671" s="16">
        <f t="shared" si="4"/>
        <v>6249057.25</v>
      </c>
      <c r="G3671" s="16">
        <f t="shared" si="5"/>
        <v>-1901635.161</v>
      </c>
    </row>
    <row r="3672" ht="15.75" customHeight="1">
      <c r="A3672" s="15">
        <v>1050000.0</v>
      </c>
      <c r="B3672" s="16">
        <f t="shared" si="9"/>
        <v>628</v>
      </c>
      <c r="C3672" s="16">
        <f t="shared" si="1"/>
        <v>2500000</v>
      </c>
      <c r="D3672" s="16">
        <f t="shared" si="2"/>
        <v>2499372</v>
      </c>
      <c r="E3672" s="16">
        <f t="shared" si="3"/>
        <v>-3748430</v>
      </c>
      <c r="F3672" s="16">
        <f t="shared" si="4"/>
        <v>6249058</v>
      </c>
      <c r="G3672" s="16">
        <f t="shared" si="5"/>
        <v>-852565.1613</v>
      </c>
    </row>
    <row r="3673" ht="15.75" customHeight="1">
      <c r="A3673" s="15">
        <v>1000000.0</v>
      </c>
      <c r="B3673" s="16">
        <f t="shared" si="9"/>
        <v>627.25</v>
      </c>
      <c r="C3673" s="16">
        <f t="shared" si="1"/>
        <v>2500000</v>
      </c>
      <c r="D3673" s="16">
        <f t="shared" si="2"/>
        <v>2499372.75</v>
      </c>
      <c r="E3673" s="16">
        <f t="shared" si="3"/>
        <v>-3748431.875</v>
      </c>
      <c r="F3673" s="16">
        <f t="shared" si="4"/>
        <v>6249059.125</v>
      </c>
      <c r="G3673" s="16">
        <f t="shared" si="5"/>
        <v>-902565.1613</v>
      </c>
    </row>
    <row r="3674" ht="15.75" customHeight="1">
      <c r="A3674" s="15">
        <v>5149700.0</v>
      </c>
      <c r="B3674" s="16">
        <f t="shared" si="9"/>
        <v>626.5</v>
      </c>
      <c r="C3674" s="16">
        <f t="shared" si="1"/>
        <v>2500000</v>
      </c>
      <c r="D3674" s="16">
        <f t="shared" si="2"/>
        <v>2499373.5</v>
      </c>
      <c r="E3674" s="16">
        <f t="shared" si="3"/>
        <v>-3748433.75</v>
      </c>
      <c r="F3674" s="16">
        <f t="shared" si="4"/>
        <v>6249060.25</v>
      </c>
      <c r="G3674" s="16">
        <f t="shared" si="5"/>
        <v>3247134.839</v>
      </c>
    </row>
    <row r="3675" ht="15.75" customHeight="1">
      <c r="A3675" s="15">
        <v>610.0</v>
      </c>
      <c r="B3675" s="16">
        <f t="shared" si="9"/>
        <v>625.75</v>
      </c>
      <c r="C3675" s="16">
        <f t="shared" si="1"/>
        <v>2500000</v>
      </c>
      <c r="D3675" s="16">
        <f t="shared" si="2"/>
        <v>2499374.25</v>
      </c>
      <c r="E3675" s="16">
        <f t="shared" si="3"/>
        <v>-3748435.625</v>
      </c>
      <c r="F3675" s="16">
        <f t="shared" si="4"/>
        <v>6249061.375</v>
      </c>
      <c r="G3675" s="16">
        <f t="shared" si="5"/>
        <v>-1901955.161</v>
      </c>
    </row>
    <row r="3676" ht="15.75" customHeight="1">
      <c r="A3676" s="15">
        <v>1500000.0</v>
      </c>
      <c r="B3676" s="16">
        <f t="shared" si="9"/>
        <v>628</v>
      </c>
      <c r="C3676" s="16">
        <f t="shared" si="1"/>
        <v>2500000</v>
      </c>
      <c r="D3676" s="16">
        <f t="shared" si="2"/>
        <v>2499372</v>
      </c>
      <c r="E3676" s="16">
        <f t="shared" si="3"/>
        <v>-3748430</v>
      </c>
      <c r="F3676" s="16">
        <f t="shared" si="4"/>
        <v>6249058</v>
      </c>
      <c r="G3676" s="16">
        <f t="shared" si="5"/>
        <v>-402565.1613</v>
      </c>
    </row>
    <row r="3677" ht="15.75" customHeight="1">
      <c r="A3677" s="15">
        <v>730.0</v>
      </c>
      <c r="B3677" s="16">
        <f t="shared" si="9"/>
        <v>627.25</v>
      </c>
      <c r="C3677" s="16">
        <f t="shared" si="1"/>
        <v>2500000</v>
      </c>
      <c r="D3677" s="16">
        <f t="shared" si="2"/>
        <v>2499372.75</v>
      </c>
      <c r="E3677" s="16">
        <f t="shared" si="3"/>
        <v>-3748431.875</v>
      </c>
      <c r="F3677" s="16">
        <f t="shared" si="4"/>
        <v>6249059.125</v>
      </c>
      <c r="G3677" s="16">
        <f t="shared" si="5"/>
        <v>-1901835.161</v>
      </c>
    </row>
    <row r="3678" ht="15.75" customHeight="1">
      <c r="A3678" s="15">
        <v>1650000.0</v>
      </c>
      <c r="B3678" s="16">
        <f t="shared" si="9"/>
        <v>626.5</v>
      </c>
      <c r="C3678" s="16">
        <f t="shared" si="1"/>
        <v>2500000</v>
      </c>
      <c r="D3678" s="16">
        <f t="shared" si="2"/>
        <v>2499373.5</v>
      </c>
      <c r="E3678" s="16">
        <f t="shared" si="3"/>
        <v>-3748433.75</v>
      </c>
      <c r="F3678" s="16">
        <f t="shared" si="4"/>
        <v>6249060.25</v>
      </c>
      <c r="G3678" s="16">
        <f t="shared" si="5"/>
        <v>-252565.1613</v>
      </c>
    </row>
    <row r="3679" ht="15.75" customHeight="1">
      <c r="A3679" s="15">
        <v>2450000.0</v>
      </c>
      <c r="B3679" s="16">
        <f t="shared" si="9"/>
        <v>625.75</v>
      </c>
      <c r="C3679" s="16">
        <f t="shared" si="1"/>
        <v>2500000</v>
      </c>
      <c r="D3679" s="16">
        <f t="shared" si="2"/>
        <v>2499374.25</v>
      </c>
      <c r="E3679" s="16">
        <f t="shared" si="3"/>
        <v>-3748435.625</v>
      </c>
      <c r="F3679" s="16">
        <f t="shared" si="4"/>
        <v>6249061.375</v>
      </c>
      <c r="G3679" s="16">
        <f t="shared" si="5"/>
        <v>547434.8387</v>
      </c>
    </row>
    <row r="3680" ht="15.75" customHeight="1">
      <c r="A3680" s="15">
        <v>1300000.0</v>
      </c>
      <c r="B3680" s="16">
        <f t="shared" si="9"/>
        <v>625</v>
      </c>
      <c r="C3680" s="16">
        <f t="shared" si="1"/>
        <v>2500000</v>
      </c>
      <c r="D3680" s="16">
        <f t="shared" si="2"/>
        <v>2499375</v>
      </c>
      <c r="E3680" s="16">
        <f t="shared" si="3"/>
        <v>-3748437.5</v>
      </c>
      <c r="F3680" s="16">
        <f t="shared" si="4"/>
        <v>6249062.5</v>
      </c>
      <c r="G3680" s="16">
        <f t="shared" si="5"/>
        <v>-602565.1613</v>
      </c>
    </row>
    <row r="3681" ht="15.75" customHeight="1">
      <c r="A3681" s="15">
        <v>9500000.0</v>
      </c>
      <c r="B3681" s="16">
        <f t="shared" si="9"/>
        <v>623.75</v>
      </c>
      <c r="C3681" s="16">
        <f t="shared" si="1"/>
        <v>2500000</v>
      </c>
      <c r="D3681" s="16">
        <f t="shared" si="2"/>
        <v>2499376.25</v>
      </c>
      <c r="E3681" s="16">
        <f t="shared" si="3"/>
        <v>-3748440.625</v>
      </c>
      <c r="F3681" s="16">
        <f t="shared" si="4"/>
        <v>6249064.375</v>
      </c>
      <c r="G3681" s="16">
        <f t="shared" si="5"/>
        <v>7597434.839</v>
      </c>
    </row>
    <row r="3682" ht="15.75" customHeight="1">
      <c r="A3682" s="15">
        <v>9000000.0</v>
      </c>
      <c r="B3682" s="16">
        <f t="shared" si="9"/>
        <v>622.5</v>
      </c>
      <c r="C3682" s="16">
        <f t="shared" si="1"/>
        <v>2500000</v>
      </c>
      <c r="D3682" s="16">
        <f t="shared" si="2"/>
        <v>2499377.5</v>
      </c>
      <c r="E3682" s="16">
        <f t="shared" si="3"/>
        <v>-3748443.75</v>
      </c>
      <c r="F3682" s="16">
        <f t="shared" si="4"/>
        <v>6249066.25</v>
      </c>
      <c r="G3682" s="16">
        <f t="shared" si="5"/>
        <v>7097434.839</v>
      </c>
    </row>
    <row r="3683" ht="15.75" customHeight="1">
      <c r="A3683" s="15">
        <v>4000000.0</v>
      </c>
      <c r="B3683" s="16">
        <f t="shared" si="9"/>
        <v>621.25</v>
      </c>
      <c r="C3683" s="16">
        <f t="shared" si="1"/>
        <v>2500000</v>
      </c>
      <c r="D3683" s="16">
        <f t="shared" si="2"/>
        <v>2499378.75</v>
      </c>
      <c r="E3683" s="16">
        <f t="shared" si="3"/>
        <v>-3748446.875</v>
      </c>
      <c r="F3683" s="16">
        <f t="shared" si="4"/>
        <v>6249068.125</v>
      </c>
      <c r="G3683" s="16">
        <f t="shared" si="5"/>
        <v>2097434.839</v>
      </c>
    </row>
    <row r="3684" ht="15.75" customHeight="1">
      <c r="A3684" s="15">
        <v>8180000.0</v>
      </c>
      <c r="B3684" s="16">
        <f t="shared" si="9"/>
        <v>620</v>
      </c>
      <c r="C3684" s="16">
        <f t="shared" si="1"/>
        <v>2500000</v>
      </c>
      <c r="D3684" s="16">
        <f t="shared" si="2"/>
        <v>2499380</v>
      </c>
      <c r="E3684" s="16">
        <f t="shared" si="3"/>
        <v>-3748450</v>
      </c>
      <c r="F3684" s="16">
        <f t="shared" si="4"/>
        <v>6249070</v>
      </c>
      <c r="G3684" s="16">
        <f t="shared" si="5"/>
        <v>6277434.839</v>
      </c>
    </row>
    <row r="3685" ht="15.75" customHeight="1">
      <c r="A3685" s="15">
        <v>4249350.0</v>
      </c>
      <c r="B3685" s="16">
        <f t="shared" si="9"/>
        <v>620</v>
      </c>
      <c r="C3685" s="16">
        <f t="shared" si="1"/>
        <v>2485000</v>
      </c>
      <c r="D3685" s="16">
        <f t="shared" si="2"/>
        <v>2484380</v>
      </c>
      <c r="E3685" s="16">
        <f t="shared" si="3"/>
        <v>-3725950</v>
      </c>
      <c r="F3685" s="16">
        <f t="shared" si="4"/>
        <v>6211570</v>
      </c>
      <c r="G3685" s="16">
        <f t="shared" si="5"/>
        <v>2346784.839</v>
      </c>
    </row>
    <row r="3686" ht="15.75" customHeight="1">
      <c r="A3686" s="15">
        <v>1.4E7</v>
      </c>
      <c r="B3686" s="16">
        <f t="shared" si="9"/>
        <v>620</v>
      </c>
      <c r="C3686" s="16">
        <f t="shared" si="1"/>
        <v>2480000</v>
      </c>
      <c r="D3686" s="16">
        <f t="shared" si="2"/>
        <v>2479380</v>
      </c>
      <c r="E3686" s="16">
        <f t="shared" si="3"/>
        <v>-3718450</v>
      </c>
      <c r="F3686" s="16">
        <f t="shared" si="4"/>
        <v>6199070</v>
      </c>
      <c r="G3686" s="16">
        <f t="shared" si="5"/>
        <v>12097434.84</v>
      </c>
    </row>
    <row r="3687" ht="15.75" customHeight="1">
      <c r="A3687" s="15">
        <v>7700000.0</v>
      </c>
      <c r="B3687" s="16">
        <f t="shared" si="9"/>
        <v>620</v>
      </c>
      <c r="C3687" s="16">
        <f t="shared" si="1"/>
        <v>2480000</v>
      </c>
      <c r="D3687" s="16">
        <f t="shared" si="2"/>
        <v>2479380</v>
      </c>
      <c r="E3687" s="16">
        <f t="shared" si="3"/>
        <v>-3718450</v>
      </c>
      <c r="F3687" s="16">
        <f t="shared" si="4"/>
        <v>6199070</v>
      </c>
      <c r="G3687" s="16">
        <f t="shared" si="5"/>
        <v>5797434.839</v>
      </c>
    </row>
    <row r="3688" ht="15.75" customHeight="1">
      <c r="A3688" s="15">
        <v>800.0</v>
      </c>
      <c r="B3688" s="16">
        <f t="shared" si="9"/>
        <v>620</v>
      </c>
      <c r="C3688" s="16">
        <f t="shared" si="1"/>
        <v>2480000</v>
      </c>
      <c r="D3688" s="16">
        <f t="shared" si="2"/>
        <v>2479380</v>
      </c>
      <c r="E3688" s="16">
        <f t="shared" si="3"/>
        <v>-3718450</v>
      </c>
      <c r="F3688" s="16">
        <f t="shared" si="4"/>
        <v>6199070</v>
      </c>
      <c r="G3688" s="16">
        <f t="shared" si="5"/>
        <v>-1901765.161</v>
      </c>
    </row>
    <row r="3689" ht="15.75" customHeight="1">
      <c r="A3689" s="15">
        <v>2080000.0</v>
      </c>
      <c r="B3689" s="16">
        <f t="shared" si="9"/>
        <v>620</v>
      </c>
      <c r="C3689" s="16">
        <f t="shared" si="1"/>
        <v>2480000</v>
      </c>
      <c r="D3689" s="16">
        <f t="shared" si="2"/>
        <v>2479380</v>
      </c>
      <c r="E3689" s="16">
        <f t="shared" si="3"/>
        <v>-3718450</v>
      </c>
      <c r="F3689" s="16">
        <f t="shared" si="4"/>
        <v>6199070</v>
      </c>
      <c r="G3689" s="16">
        <f t="shared" si="5"/>
        <v>177434.8387</v>
      </c>
    </row>
    <row r="3690" ht="15.75" customHeight="1">
      <c r="A3690" s="15">
        <v>565.0</v>
      </c>
      <c r="B3690" s="16">
        <f t="shared" si="9"/>
        <v>620</v>
      </c>
      <c r="C3690" s="16">
        <f t="shared" si="1"/>
        <v>2480000</v>
      </c>
      <c r="D3690" s="16">
        <f t="shared" si="2"/>
        <v>2479380</v>
      </c>
      <c r="E3690" s="16">
        <f t="shared" si="3"/>
        <v>-3718450</v>
      </c>
      <c r="F3690" s="16">
        <f t="shared" si="4"/>
        <v>6199070</v>
      </c>
      <c r="G3690" s="16">
        <f t="shared" si="5"/>
        <v>-1902000.161</v>
      </c>
    </row>
    <row r="3691" ht="15.75" customHeight="1">
      <c r="A3691" s="15">
        <v>600.0</v>
      </c>
      <c r="B3691" s="16">
        <f t="shared" si="9"/>
        <v>620</v>
      </c>
      <c r="C3691" s="16">
        <f t="shared" si="1"/>
        <v>2480000</v>
      </c>
      <c r="D3691" s="16">
        <f t="shared" si="2"/>
        <v>2479380</v>
      </c>
      <c r="E3691" s="16">
        <f t="shared" si="3"/>
        <v>-3718450</v>
      </c>
      <c r="F3691" s="16">
        <f t="shared" si="4"/>
        <v>6199070</v>
      </c>
      <c r="G3691" s="16">
        <f t="shared" si="5"/>
        <v>-1901965.161</v>
      </c>
    </row>
    <row r="3692" ht="15.75" customHeight="1">
      <c r="A3692" s="15">
        <v>399.0</v>
      </c>
      <c r="B3692" s="16">
        <f t="shared" si="9"/>
        <v>620</v>
      </c>
      <c r="C3692" s="16">
        <f t="shared" si="1"/>
        <v>2480000</v>
      </c>
      <c r="D3692" s="16">
        <f t="shared" si="2"/>
        <v>2479380</v>
      </c>
      <c r="E3692" s="16">
        <f t="shared" si="3"/>
        <v>-3718450</v>
      </c>
      <c r="F3692" s="16">
        <f t="shared" si="4"/>
        <v>6199070</v>
      </c>
      <c r="G3692" s="16">
        <f t="shared" si="5"/>
        <v>-1902166.161</v>
      </c>
    </row>
    <row r="3693" ht="15.75" customHeight="1">
      <c r="A3693" s="15">
        <v>1400000.0</v>
      </c>
      <c r="B3693" s="16">
        <f t="shared" si="9"/>
        <v>623.75</v>
      </c>
      <c r="C3693" s="16">
        <f t="shared" si="1"/>
        <v>2480000</v>
      </c>
      <c r="D3693" s="16">
        <f t="shared" si="2"/>
        <v>2479376.25</v>
      </c>
      <c r="E3693" s="16">
        <f t="shared" si="3"/>
        <v>-3718440.625</v>
      </c>
      <c r="F3693" s="16">
        <f t="shared" si="4"/>
        <v>6199064.375</v>
      </c>
      <c r="G3693" s="16">
        <f t="shared" si="5"/>
        <v>-502565.1613</v>
      </c>
    </row>
    <row r="3694" ht="15.75" customHeight="1">
      <c r="A3694" s="15">
        <v>830.0</v>
      </c>
      <c r="B3694" s="16">
        <f t="shared" si="9"/>
        <v>622.5</v>
      </c>
      <c r="C3694" s="16">
        <f t="shared" si="1"/>
        <v>2480000</v>
      </c>
      <c r="D3694" s="16">
        <f t="shared" si="2"/>
        <v>2479377.5</v>
      </c>
      <c r="E3694" s="16">
        <f t="shared" si="3"/>
        <v>-3718443.75</v>
      </c>
      <c r="F3694" s="16">
        <f t="shared" si="4"/>
        <v>6199066.25</v>
      </c>
      <c r="G3694" s="16">
        <f t="shared" si="5"/>
        <v>-1901735.161</v>
      </c>
    </row>
    <row r="3695" ht="15.75" customHeight="1">
      <c r="A3695" s="15">
        <v>1150000.0</v>
      </c>
      <c r="B3695" s="16">
        <f t="shared" si="9"/>
        <v>621.25</v>
      </c>
      <c r="C3695" s="16">
        <f t="shared" si="1"/>
        <v>2480000</v>
      </c>
      <c r="D3695" s="16">
        <f t="shared" si="2"/>
        <v>2479378.75</v>
      </c>
      <c r="E3695" s="16">
        <f t="shared" si="3"/>
        <v>-3718446.875</v>
      </c>
      <c r="F3695" s="16">
        <f t="shared" si="4"/>
        <v>6199068.125</v>
      </c>
      <c r="G3695" s="16">
        <f t="shared" si="5"/>
        <v>-752565.1613</v>
      </c>
    </row>
    <row r="3696" ht="15.75" customHeight="1">
      <c r="A3696" s="15">
        <v>1060000.0</v>
      </c>
      <c r="B3696" s="16">
        <f t="shared" si="9"/>
        <v>620</v>
      </c>
      <c r="C3696" s="16">
        <f t="shared" si="1"/>
        <v>2480000</v>
      </c>
      <c r="D3696" s="16">
        <f t="shared" si="2"/>
        <v>2479380</v>
      </c>
      <c r="E3696" s="16">
        <f t="shared" si="3"/>
        <v>-3718450</v>
      </c>
      <c r="F3696" s="16">
        <f t="shared" si="4"/>
        <v>6199070</v>
      </c>
      <c r="G3696" s="16">
        <f t="shared" si="5"/>
        <v>-842565.1613</v>
      </c>
    </row>
    <row r="3697" ht="15.75" customHeight="1">
      <c r="A3697" s="15">
        <v>395.0</v>
      </c>
      <c r="B3697" s="16">
        <f t="shared" si="9"/>
        <v>620</v>
      </c>
      <c r="C3697" s="16">
        <f t="shared" si="1"/>
        <v>2485000</v>
      </c>
      <c r="D3697" s="16">
        <f t="shared" si="2"/>
        <v>2484380</v>
      </c>
      <c r="E3697" s="16">
        <f t="shared" si="3"/>
        <v>-3725950</v>
      </c>
      <c r="F3697" s="16">
        <f t="shared" si="4"/>
        <v>6211570</v>
      </c>
      <c r="G3697" s="16">
        <f t="shared" si="5"/>
        <v>-1902170.161</v>
      </c>
    </row>
    <row r="3698" ht="15.75" customHeight="1">
      <c r="A3698" s="15">
        <v>680.0</v>
      </c>
      <c r="B3698" s="16">
        <f t="shared" si="9"/>
        <v>622.5</v>
      </c>
      <c r="C3698" s="16">
        <f t="shared" si="1"/>
        <v>2490000</v>
      </c>
      <c r="D3698" s="16">
        <f t="shared" si="2"/>
        <v>2489377.5</v>
      </c>
      <c r="E3698" s="16">
        <f t="shared" si="3"/>
        <v>-3733443.75</v>
      </c>
      <c r="F3698" s="16">
        <f t="shared" si="4"/>
        <v>6224066.25</v>
      </c>
      <c r="G3698" s="16">
        <f t="shared" si="5"/>
        <v>-1901885.161</v>
      </c>
    </row>
    <row r="3699" ht="15.75" customHeight="1">
      <c r="A3699" s="15">
        <v>360.0</v>
      </c>
      <c r="B3699" s="16">
        <f t="shared" si="9"/>
        <v>621.25</v>
      </c>
      <c r="C3699" s="16">
        <f t="shared" si="1"/>
        <v>2495000</v>
      </c>
      <c r="D3699" s="16">
        <f t="shared" si="2"/>
        <v>2494378.75</v>
      </c>
      <c r="E3699" s="16">
        <f t="shared" si="3"/>
        <v>-3740946.875</v>
      </c>
      <c r="F3699" s="16">
        <f t="shared" si="4"/>
        <v>6236568.125</v>
      </c>
      <c r="G3699" s="16">
        <f t="shared" si="5"/>
        <v>-1902205.161</v>
      </c>
    </row>
    <row r="3700" ht="15.75" customHeight="1">
      <c r="A3700" s="15">
        <v>780.0</v>
      </c>
      <c r="B3700" s="16">
        <f t="shared" si="9"/>
        <v>625</v>
      </c>
      <c r="C3700" s="16">
        <f t="shared" si="1"/>
        <v>2500000</v>
      </c>
      <c r="D3700" s="16">
        <f t="shared" si="2"/>
        <v>2499375</v>
      </c>
      <c r="E3700" s="16">
        <f t="shared" si="3"/>
        <v>-3748437.5</v>
      </c>
      <c r="F3700" s="16">
        <f t="shared" si="4"/>
        <v>6249062.5</v>
      </c>
      <c r="G3700" s="16">
        <f t="shared" si="5"/>
        <v>-1901785.161</v>
      </c>
    </row>
    <row r="3701" ht="15.75" customHeight="1">
      <c r="A3701" s="15">
        <v>985.0</v>
      </c>
      <c r="B3701" s="16">
        <f t="shared" si="9"/>
        <v>623.75</v>
      </c>
      <c r="C3701" s="16">
        <f t="shared" si="1"/>
        <v>2500000</v>
      </c>
      <c r="D3701" s="16">
        <f t="shared" si="2"/>
        <v>2499376.25</v>
      </c>
      <c r="E3701" s="16">
        <f t="shared" si="3"/>
        <v>-3748440.625</v>
      </c>
      <c r="F3701" s="16">
        <f t="shared" si="4"/>
        <v>6249064.375</v>
      </c>
      <c r="G3701" s="16">
        <f t="shared" si="5"/>
        <v>-1901580.161</v>
      </c>
    </row>
    <row r="3702" ht="15.75" customHeight="1">
      <c r="A3702" s="15">
        <v>3600000.0</v>
      </c>
      <c r="B3702" s="16">
        <f t="shared" si="9"/>
        <v>622.5</v>
      </c>
      <c r="C3702" s="16">
        <f t="shared" si="1"/>
        <v>2500000</v>
      </c>
      <c r="D3702" s="16">
        <f t="shared" si="2"/>
        <v>2499377.5</v>
      </c>
      <c r="E3702" s="16">
        <f t="shared" si="3"/>
        <v>-3748443.75</v>
      </c>
      <c r="F3702" s="16">
        <f t="shared" si="4"/>
        <v>6249066.25</v>
      </c>
      <c r="G3702" s="16">
        <f t="shared" si="5"/>
        <v>1697434.839</v>
      </c>
    </row>
    <row r="3703" ht="15.75" customHeight="1">
      <c r="A3703" s="15">
        <v>1350000.0</v>
      </c>
      <c r="B3703" s="16">
        <f t="shared" si="9"/>
        <v>621.25</v>
      </c>
      <c r="C3703" s="16">
        <f t="shared" si="1"/>
        <v>2495000</v>
      </c>
      <c r="D3703" s="16">
        <f t="shared" si="2"/>
        <v>2494378.75</v>
      </c>
      <c r="E3703" s="16">
        <f t="shared" si="3"/>
        <v>-3740946.875</v>
      </c>
      <c r="F3703" s="16">
        <f t="shared" si="4"/>
        <v>6236568.125</v>
      </c>
      <c r="G3703" s="16">
        <f t="shared" si="5"/>
        <v>-552565.1613</v>
      </c>
    </row>
    <row r="3704" ht="15.75" customHeight="1">
      <c r="A3704" s="15">
        <v>1080000.0</v>
      </c>
      <c r="B3704" s="16">
        <f t="shared" si="9"/>
        <v>620</v>
      </c>
      <c r="C3704" s="16">
        <f t="shared" si="1"/>
        <v>2500000</v>
      </c>
      <c r="D3704" s="16">
        <f t="shared" si="2"/>
        <v>2499380</v>
      </c>
      <c r="E3704" s="16">
        <f t="shared" si="3"/>
        <v>-3748450</v>
      </c>
      <c r="F3704" s="16">
        <f t="shared" si="4"/>
        <v>6249070</v>
      </c>
      <c r="G3704" s="16">
        <f t="shared" si="5"/>
        <v>-822565.1613</v>
      </c>
    </row>
    <row r="3705" ht="15.75" customHeight="1">
      <c r="A3705" s="15">
        <v>3100000.0</v>
      </c>
      <c r="B3705" s="16">
        <f t="shared" si="9"/>
        <v>620</v>
      </c>
      <c r="C3705" s="16">
        <f t="shared" si="1"/>
        <v>2500000</v>
      </c>
      <c r="D3705" s="16">
        <f t="shared" si="2"/>
        <v>2499380</v>
      </c>
      <c r="E3705" s="16">
        <f t="shared" si="3"/>
        <v>-3748450</v>
      </c>
      <c r="F3705" s="16">
        <f t="shared" si="4"/>
        <v>6249070</v>
      </c>
      <c r="G3705" s="16">
        <f t="shared" si="5"/>
        <v>1197434.839</v>
      </c>
    </row>
    <row r="3706" ht="15.75" customHeight="1">
      <c r="A3706" s="15">
        <v>840.0</v>
      </c>
      <c r="B3706" s="16">
        <f t="shared" si="9"/>
        <v>620</v>
      </c>
      <c r="C3706" s="16">
        <f t="shared" si="1"/>
        <v>2490000</v>
      </c>
      <c r="D3706" s="16">
        <f t="shared" si="2"/>
        <v>2489380</v>
      </c>
      <c r="E3706" s="16">
        <f t="shared" si="3"/>
        <v>-3733450</v>
      </c>
      <c r="F3706" s="16">
        <f t="shared" si="4"/>
        <v>6224070</v>
      </c>
      <c r="G3706" s="16">
        <f t="shared" si="5"/>
        <v>-1901725.161</v>
      </c>
    </row>
    <row r="3707" ht="15.75" customHeight="1">
      <c r="A3707" s="15">
        <v>1200000.0</v>
      </c>
      <c r="B3707" s="16">
        <f t="shared" si="9"/>
        <v>620</v>
      </c>
      <c r="C3707" s="16">
        <f t="shared" si="1"/>
        <v>2495000</v>
      </c>
      <c r="D3707" s="16">
        <f t="shared" si="2"/>
        <v>2494380</v>
      </c>
      <c r="E3707" s="16">
        <f t="shared" si="3"/>
        <v>-3740950</v>
      </c>
      <c r="F3707" s="16">
        <f t="shared" si="4"/>
        <v>6236570</v>
      </c>
      <c r="G3707" s="16">
        <f t="shared" si="5"/>
        <v>-702565.1613</v>
      </c>
    </row>
    <row r="3708" ht="15.75" customHeight="1">
      <c r="A3708" s="15">
        <v>5350000.0</v>
      </c>
      <c r="B3708" s="16">
        <f t="shared" si="9"/>
        <v>620</v>
      </c>
      <c r="C3708" s="16">
        <f t="shared" si="1"/>
        <v>2500000</v>
      </c>
      <c r="D3708" s="16">
        <f t="shared" si="2"/>
        <v>2499380</v>
      </c>
      <c r="E3708" s="16">
        <f t="shared" si="3"/>
        <v>-3748450</v>
      </c>
      <c r="F3708" s="16">
        <f t="shared" si="4"/>
        <v>6249070</v>
      </c>
      <c r="G3708" s="16">
        <f t="shared" si="5"/>
        <v>3447434.839</v>
      </c>
    </row>
    <row r="3709" ht="15.75" customHeight="1">
      <c r="A3709" s="15">
        <v>1.28E7</v>
      </c>
      <c r="B3709" s="16">
        <f t="shared" si="9"/>
        <v>620</v>
      </c>
      <c r="C3709" s="16">
        <f t="shared" si="1"/>
        <v>2485000</v>
      </c>
      <c r="D3709" s="16">
        <f t="shared" si="2"/>
        <v>2484380</v>
      </c>
      <c r="E3709" s="16">
        <f t="shared" si="3"/>
        <v>-3725950</v>
      </c>
      <c r="F3709" s="16">
        <f t="shared" si="4"/>
        <v>6211570</v>
      </c>
      <c r="G3709" s="16">
        <f t="shared" si="5"/>
        <v>10897434.84</v>
      </c>
    </row>
    <row r="3710" ht="15.75" customHeight="1">
      <c r="A3710" s="15">
        <v>630.0</v>
      </c>
      <c r="B3710" s="16">
        <f t="shared" si="9"/>
        <v>620</v>
      </c>
      <c r="C3710" s="16">
        <f t="shared" si="1"/>
        <v>2480000</v>
      </c>
      <c r="D3710" s="16">
        <f t="shared" si="2"/>
        <v>2479380</v>
      </c>
      <c r="E3710" s="16">
        <f t="shared" si="3"/>
        <v>-3718450</v>
      </c>
      <c r="F3710" s="16">
        <f t="shared" si="4"/>
        <v>6199070</v>
      </c>
      <c r="G3710" s="16">
        <f t="shared" si="5"/>
        <v>-1901935.161</v>
      </c>
    </row>
    <row r="3711" ht="15.75" customHeight="1">
      <c r="A3711" s="15">
        <v>3800000.0</v>
      </c>
      <c r="B3711" s="16">
        <f t="shared" si="9"/>
        <v>620</v>
      </c>
      <c r="C3711" s="16">
        <f t="shared" si="1"/>
        <v>2480000</v>
      </c>
      <c r="D3711" s="16">
        <f t="shared" si="2"/>
        <v>2479380</v>
      </c>
      <c r="E3711" s="16">
        <f t="shared" si="3"/>
        <v>-3718450</v>
      </c>
      <c r="F3711" s="16">
        <f t="shared" si="4"/>
        <v>6199070</v>
      </c>
      <c r="G3711" s="16">
        <f t="shared" si="5"/>
        <v>1897434.839</v>
      </c>
    </row>
    <row r="3712" ht="15.75" customHeight="1">
      <c r="A3712" s="15">
        <v>685.0</v>
      </c>
      <c r="B3712" s="16">
        <f t="shared" si="9"/>
        <v>620</v>
      </c>
      <c r="C3712" s="16">
        <f t="shared" si="1"/>
        <v>2480000</v>
      </c>
      <c r="D3712" s="16">
        <f t="shared" si="2"/>
        <v>2479380</v>
      </c>
      <c r="E3712" s="16">
        <f t="shared" si="3"/>
        <v>-3718450</v>
      </c>
      <c r="F3712" s="16">
        <f t="shared" si="4"/>
        <v>6199070</v>
      </c>
      <c r="G3712" s="16">
        <f t="shared" si="5"/>
        <v>-1901880.161</v>
      </c>
    </row>
    <row r="3713" ht="15.75" customHeight="1">
      <c r="A3713" s="15">
        <v>1880000.0</v>
      </c>
      <c r="B3713" s="16">
        <f t="shared" si="9"/>
        <v>620</v>
      </c>
      <c r="C3713" s="16">
        <f t="shared" si="1"/>
        <v>2480000</v>
      </c>
      <c r="D3713" s="16">
        <f t="shared" si="2"/>
        <v>2479380</v>
      </c>
      <c r="E3713" s="16">
        <f t="shared" si="3"/>
        <v>-3718450</v>
      </c>
      <c r="F3713" s="16">
        <f t="shared" si="4"/>
        <v>6199070</v>
      </c>
      <c r="G3713" s="16">
        <f t="shared" si="5"/>
        <v>-22565.16134</v>
      </c>
    </row>
    <row r="3714" ht="15.75" customHeight="1">
      <c r="A3714" s="15">
        <v>740.0</v>
      </c>
      <c r="B3714" s="16">
        <f t="shared" si="9"/>
        <v>620</v>
      </c>
      <c r="C3714" s="16">
        <f t="shared" si="1"/>
        <v>2480000</v>
      </c>
      <c r="D3714" s="16">
        <f t="shared" si="2"/>
        <v>2479380</v>
      </c>
      <c r="E3714" s="16">
        <f t="shared" si="3"/>
        <v>-3718450</v>
      </c>
      <c r="F3714" s="16">
        <f t="shared" si="4"/>
        <v>6199070</v>
      </c>
      <c r="G3714" s="16">
        <f t="shared" si="5"/>
        <v>-1901825.161</v>
      </c>
    </row>
    <row r="3715" ht="15.75" customHeight="1">
      <c r="A3715" s="15">
        <v>730.0</v>
      </c>
      <c r="B3715" s="16">
        <f t="shared" si="9"/>
        <v>620</v>
      </c>
      <c r="C3715" s="16">
        <f t="shared" si="1"/>
        <v>2480000</v>
      </c>
      <c r="D3715" s="16">
        <f t="shared" si="2"/>
        <v>2479380</v>
      </c>
      <c r="E3715" s="16">
        <f t="shared" si="3"/>
        <v>-3718450</v>
      </c>
      <c r="F3715" s="16">
        <f t="shared" si="4"/>
        <v>6199070</v>
      </c>
      <c r="G3715" s="16">
        <f t="shared" si="5"/>
        <v>-1901835.161</v>
      </c>
    </row>
    <row r="3716" ht="15.75" customHeight="1">
      <c r="A3716" s="15">
        <v>1.3E7</v>
      </c>
      <c r="B3716" s="16">
        <f t="shared" si="9"/>
        <v>620</v>
      </c>
      <c r="C3716" s="16">
        <f t="shared" si="1"/>
        <v>2480000</v>
      </c>
      <c r="D3716" s="16">
        <f t="shared" si="2"/>
        <v>2479380</v>
      </c>
      <c r="E3716" s="16">
        <f t="shared" si="3"/>
        <v>-3718450</v>
      </c>
      <c r="F3716" s="16">
        <f t="shared" si="4"/>
        <v>6199070</v>
      </c>
      <c r="G3716" s="16">
        <f t="shared" si="5"/>
        <v>11097434.84</v>
      </c>
    </row>
    <row r="3717" ht="15.75" customHeight="1">
      <c r="A3717" s="15">
        <v>4100000.0</v>
      </c>
      <c r="B3717" s="16">
        <f t="shared" si="9"/>
        <v>620</v>
      </c>
      <c r="C3717" s="16">
        <f t="shared" si="1"/>
        <v>2480000</v>
      </c>
      <c r="D3717" s="16">
        <f t="shared" si="2"/>
        <v>2479380</v>
      </c>
      <c r="E3717" s="16">
        <f t="shared" si="3"/>
        <v>-3718450</v>
      </c>
      <c r="F3717" s="16">
        <f t="shared" si="4"/>
        <v>6199070</v>
      </c>
      <c r="G3717" s="16">
        <f t="shared" si="5"/>
        <v>2197434.839</v>
      </c>
    </row>
    <row r="3718" ht="15.75" customHeight="1">
      <c r="A3718" s="15">
        <v>1.5E7</v>
      </c>
      <c r="B3718" s="16">
        <f t="shared" si="9"/>
        <v>620</v>
      </c>
      <c r="C3718" s="16">
        <f t="shared" si="1"/>
        <v>2480000</v>
      </c>
      <c r="D3718" s="16">
        <f t="shared" si="2"/>
        <v>2479380</v>
      </c>
      <c r="E3718" s="16">
        <f t="shared" si="3"/>
        <v>-3718450</v>
      </c>
      <c r="F3718" s="16">
        <f t="shared" si="4"/>
        <v>6199070</v>
      </c>
      <c r="G3718" s="16">
        <f t="shared" si="5"/>
        <v>13097434.84</v>
      </c>
    </row>
    <row r="3719" ht="15.75" customHeight="1">
      <c r="A3719" s="15">
        <v>1200000.0</v>
      </c>
      <c r="B3719" s="16">
        <f t="shared" si="9"/>
        <v>620</v>
      </c>
      <c r="C3719" s="16">
        <f t="shared" si="1"/>
        <v>2480000</v>
      </c>
      <c r="D3719" s="16">
        <f t="shared" si="2"/>
        <v>2479380</v>
      </c>
      <c r="E3719" s="16">
        <f t="shared" si="3"/>
        <v>-3718450</v>
      </c>
      <c r="F3719" s="16">
        <f t="shared" si="4"/>
        <v>6199070</v>
      </c>
      <c r="G3719" s="16">
        <f t="shared" si="5"/>
        <v>-702565.1613</v>
      </c>
    </row>
    <row r="3720" ht="15.75" customHeight="1">
      <c r="A3720" s="15">
        <v>1.25E7</v>
      </c>
      <c r="B3720" s="16">
        <f t="shared" si="9"/>
        <v>620</v>
      </c>
      <c r="C3720" s="16">
        <f t="shared" si="1"/>
        <v>2480000</v>
      </c>
      <c r="D3720" s="16">
        <f t="shared" si="2"/>
        <v>2479380</v>
      </c>
      <c r="E3720" s="16">
        <f t="shared" si="3"/>
        <v>-3718450</v>
      </c>
      <c r="F3720" s="16">
        <f t="shared" si="4"/>
        <v>6199070</v>
      </c>
      <c r="G3720" s="16">
        <f t="shared" si="5"/>
        <v>10597434.84</v>
      </c>
    </row>
    <row r="3721" ht="15.75" customHeight="1">
      <c r="A3721" s="15">
        <v>630.0</v>
      </c>
      <c r="B3721" s="16">
        <f t="shared" si="9"/>
        <v>618.75</v>
      </c>
      <c r="C3721" s="16">
        <f t="shared" si="1"/>
        <v>2480000</v>
      </c>
      <c r="D3721" s="16">
        <f t="shared" si="2"/>
        <v>2479381.25</v>
      </c>
      <c r="E3721" s="16">
        <f t="shared" si="3"/>
        <v>-3718453.125</v>
      </c>
      <c r="F3721" s="16">
        <f t="shared" si="4"/>
        <v>6199071.875</v>
      </c>
      <c r="G3721" s="16">
        <f t="shared" si="5"/>
        <v>-1901935.161</v>
      </c>
    </row>
    <row r="3722" ht="15.75" customHeight="1">
      <c r="A3722" s="15">
        <v>6200000.0</v>
      </c>
      <c r="B3722" s="16">
        <f t="shared" si="9"/>
        <v>617.5</v>
      </c>
      <c r="C3722" s="16">
        <f t="shared" si="1"/>
        <v>2480000</v>
      </c>
      <c r="D3722" s="16">
        <f t="shared" si="2"/>
        <v>2479382.5</v>
      </c>
      <c r="E3722" s="16">
        <f t="shared" si="3"/>
        <v>-3718456.25</v>
      </c>
      <c r="F3722" s="16">
        <f t="shared" si="4"/>
        <v>6199073.75</v>
      </c>
      <c r="G3722" s="16">
        <f t="shared" si="5"/>
        <v>4297434.839</v>
      </c>
    </row>
    <row r="3723" ht="15.75" customHeight="1">
      <c r="A3723" s="15">
        <v>3900000.0</v>
      </c>
      <c r="B3723" s="16">
        <f t="shared" si="9"/>
        <v>616.25</v>
      </c>
      <c r="C3723" s="16">
        <f t="shared" si="1"/>
        <v>2479650</v>
      </c>
      <c r="D3723" s="16">
        <f t="shared" si="2"/>
        <v>2479033.75</v>
      </c>
      <c r="E3723" s="16">
        <f t="shared" si="3"/>
        <v>-3717934.375</v>
      </c>
      <c r="F3723" s="16">
        <f t="shared" si="4"/>
        <v>6198200.625</v>
      </c>
      <c r="G3723" s="16">
        <f t="shared" si="5"/>
        <v>1997434.839</v>
      </c>
    </row>
    <row r="3724" ht="15.75" customHeight="1">
      <c r="A3724" s="15">
        <v>480.0</v>
      </c>
      <c r="B3724" s="16">
        <f t="shared" si="9"/>
        <v>615</v>
      </c>
      <c r="C3724" s="16">
        <f t="shared" si="1"/>
        <v>2478600</v>
      </c>
      <c r="D3724" s="16">
        <f t="shared" si="2"/>
        <v>2477985</v>
      </c>
      <c r="E3724" s="16">
        <f t="shared" si="3"/>
        <v>-3716362.5</v>
      </c>
      <c r="F3724" s="16">
        <f t="shared" si="4"/>
        <v>6195577.5</v>
      </c>
      <c r="G3724" s="16">
        <f t="shared" si="5"/>
        <v>-1902085.161</v>
      </c>
    </row>
    <row r="3725" ht="15.75" customHeight="1">
      <c r="A3725" s="15">
        <v>4000000.0</v>
      </c>
      <c r="B3725" s="16">
        <f t="shared" si="9"/>
        <v>618.75</v>
      </c>
      <c r="C3725" s="16">
        <f t="shared" si="1"/>
        <v>2478950</v>
      </c>
      <c r="D3725" s="16">
        <f t="shared" si="2"/>
        <v>2478331.25</v>
      </c>
      <c r="E3725" s="16">
        <f t="shared" si="3"/>
        <v>-3716878.125</v>
      </c>
      <c r="F3725" s="16">
        <f t="shared" si="4"/>
        <v>6196446.875</v>
      </c>
      <c r="G3725" s="16">
        <f t="shared" si="5"/>
        <v>2097434.839</v>
      </c>
    </row>
    <row r="3726" ht="15.75" customHeight="1">
      <c r="A3726" s="15">
        <v>1430000.0</v>
      </c>
      <c r="B3726" s="16">
        <f t="shared" si="9"/>
        <v>617.5</v>
      </c>
      <c r="C3726" s="16">
        <f t="shared" si="1"/>
        <v>2475800</v>
      </c>
      <c r="D3726" s="16">
        <f t="shared" si="2"/>
        <v>2475182.5</v>
      </c>
      <c r="E3726" s="16">
        <f t="shared" si="3"/>
        <v>-3712156.25</v>
      </c>
      <c r="F3726" s="16">
        <f t="shared" si="4"/>
        <v>6188573.75</v>
      </c>
      <c r="G3726" s="16">
        <f t="shared" si="5"/>
        <v>-472565.1613</v>
      </c>
    </row>
    <row r="3727" ht="15.75" customHeight="1">
      <c r="A3727" s="15">
        <v>580.0</v>
      </c>
      <c r="B3727" s="16">
        <f t="shared" si="9"/>
        <v>616.25</v>
      </c>
      <c r="C3727" s="16">
        <f t="shared" si="1"/>
        <v>2477200</v>
      </c>
      <c r="D3727" s="16">
        <f t="shared" si="2"/>
        <v>2476583.75</v>
      </c>
      <c r="E3727" s="16">
        <f t="shared" si="3"/>
        <v>-3714259.375</v>
      </c>
      <c r="F3727" s="16">
        <f t="shared" si="4"/>
        <v>6192075.625</v>
      </c>
      <c r="G3727" s="16">
        <f t="shared" si="5"/>
        <v>-1901985.161</v>
      </c>
    </row>
    <row r="3728" ht="15.75" customHeight="1">
      <c r="A3728" s="15">
        <v>850.0</v>
      </c>
      <c r="B3728" s="16">
        <f t="shared" si="9"/>
        <v>620</v>
      </c>
      <c r="C3728" s="16">
        <f t="shared" si="1"/>
        <v>2478600</v>
      </c>
      <c r="D3728" s="16">
        <f t="shared" si="2"/>
        <v>2477980</v>
      </c>
      <c r="E3728" s="16">
        <f t="shared" si="3"/>
        <v>-3716350</v>
      </c>
      <c r="F3728" s="16">
        <f t="shared" si="4"/>
        <v>6195570</v>
      </c>
      <c r="G3728" s="16">
        <f t="shared" si="5"/>
        <v>-1901715.161</v>
      </c>
    </row>
    <row r="3729" ht="15.75" customHeight="1">
      <c r="A3729" s="15">
        <v>1500000.0</v>
      </c>
      <c r="B3729" s="16">
        <f t="shared" si="9"/>
        <v>618.75</v>
      </c>
      <c r="C3729" s="16">
        <f t="shared" si="1"/>
        <v>2478950</v>
      </c>
      <c r="D3729" s="16">
        <f t="shared" si="2"/>
        <v>2478331.25</v>
      </c>
      <c r="E3729" s="16">
        <f t="shared" si="3"/>
        <v>-3716878.125</v>
      </c>
      <c r="F3729" s="16">
        <f t="shared" si="4"/>
        <v>6196446.875</v>
      </c>
      <c r="G3729" s="16">
        <f t="shared" si="5"/>
        <v>-402565.1613</v>
      </c>
    </row>
    <row r="3730" ht="15.75" customHeight="1">
      <c r="A3730" s="15">
        <v>1500000.0</v>
      </c>
      <c r="B3730" s="16">
        <f t="shared" si="9"/>
        <v>617.5</v>
      </c>
      <c r="C3730" s="16">
        <f t="shared" si="1"/>
        <v>2479300</v>
      </c>
      <c r="D3730" s="16">
        <f t="shared" si="2"/>
        <v>2478682.5</v>
      </c>
      <c r="E3730" s="16">
        <f t="shared" si="3"/>
        <v>-3717406.25</v>
      </c>
      <c r="F3730" s="16">
        <f t="shared" si="4"/>
        <v>6197323.75</v>
      </c>
      <c r="G3730" s="16">
        <f t="shared" si="5"/>
        <v>-402565.1613</v>
      </c>
    </row>
    <row r="3731" ht="15.75" customHeight="1">
      <c r="A3731" s="15">
        <v>8361.0</v>
      </c>
      <c r="B3731" s="16">
        <f t="shared" si="9"/>
        <v>616.25</v>
      </c>
      <c r="C3731" s="16">
        <f t="shared" si="1"/>
        <v>2479650</v>
      </c>
      <c r="D3731" s="16">
        <f t="shared" si="2"/>
        <v>2479033.75</v>
      </c>
      <c r="E3731" s="16">
        <f t="shared" si="3"/>
        <v>-3717934.375</v>
      </c>
      <c r="F3731" s="16">
        <f t="shared" si="4"/>
        <v>6198200.625</v>
      </c>
      <c r="G3731" s="16">
        <f t="shared" si="5"/>
        <v>-1894204.161</v>
      </c>
    </row>
    <row r="3732" ht="15.75" customHeight="1">
      <c r="A3732" s="15">
        <v>650.0</v>
      </c>
      <c r="B3732" s="16">
        <f t="shared" si="9"/>
        <v>615</v>
      </c>
      <c r="C3732" s="16">
        <f t="shared" si="1"/>
        <v>2480000</v>
      </c>
      <c r="D3732" s="16">
        <f t="shared" si="2"/>
        <v>2479385</v>
      </c>
      <c r="E3732" s="16">
        <f t="shared" si="3"/>
        <v>-3718462.5</v>
      </c>
      <c r="F3732" s="16">
        <f t="shared" si="4"/>
        <v>6199077.5</v>
      </c>
      <c r="G3732" s="16">
        <f t="shared" si="5"/>
        <v>-1901915.161</v>
      </c>
    </row>
    <row r="3733" ht="15.75" customHeight="1">
      <c r="A3733" s="15">
        <v>1680000.0</v>
      </c>
      <c r="B3733" s="16">
        <f t="shared" si="9"/>
        <v>613.75</v>
      </c>
      <c r="C3733" s="16">
        <f t="shared" si="1"/>
        <v>2480000</v>
      </c>
      <c r="D3733" s="16">
        <f t="shared" si="2"/>
        <v>2479386.25</v>
      </c>
      <c r="E3733" s="16">
        <f t="shared" si="3"/>
        <v>-3718465.625</v>
      </c>
      <c r="F3733" s="16">
        <f t="shared" si="4"/>
        <v>6199079.375</v>
      </c>
      <c r="G3733" s="16">
        <f t="shared" si="5"/>
        <v>-222565.1613</v>
      </c>
    </row>
    <row r="3734" ht="15.75" customHeight="1">
      <c r="A3734" s="15">
        <v>6500000.0</v>
      </c>
      <c r="B3734" s="16">
        <f t="shared" si="9"/>
        <v>612.5</v>
      </c>
      <c r="C3734" s="16">
        <f t="shared" si="1"/>
        <v>2480000</v>
      </c>
      <c r="D3734" s="16">
        <f t="shared" si="2"/>
        <v>2479387.5</v>
      </c>
      <c r="E3734" s="16">
        <f t="shared" si="3"/>
        <v>-3718468.75</v>
      </c>
      <c r="F3734" s="16">
        <f t="shared" si="4"/>
        <v>6199081.25</v>
      </c>
      <c r="G3734" s="16">
        <f t="shared" si="5"/>
        <v>4597434.839</v>
      </c>
    </row>
    <row r="3735" ht="15.75" customHeight="1">
      <c r="A3735" s="15">
        <v>4.826448E7</v>
      </c>
      <c r="B3735" s="16">
        <f t="shared" si="9"/>
        <v>611.25</v>
      </c>
      <c r="C3735" s="16">
        <f t="shared" si="1"/>
        <v>2479650</v>
      </c>
      <c r="D3735" s="16">
        <f t="shared" si="2"/>
        <v>2479038.75</v>
      </c>
      <c r="E3735" s="16">
        <f t="shared" si="3"/>
        <v>-3717946.875</v>
      </c>
      <c r="F3735" s="16">
        <f t="shared" si="4"/>
        <v>6198208.125</v>
      </c>
      <c r="G3735" s="16">
        <f t="shared" si="5"/>
        <v>46361914.84</v>
      </c>
    </row>
    <row r="3736" ht="15.75" customHeight="1">
      <c r="A3736" s="15">
        <v>3500000.0</v>
      </c>
      <c r="B3736" s="16">
        <f t="shared" si="9"/>
        <v>610</v>
      </c>
      <c r="C3736" s="16">
        <f t="shared" si="1"/>
        <v>2478600</v>
      </c>
      <c r="D3736" s="16">
        <f t="shared" si="2"/>
        <v>2477990</v>
      </c>
      <c r="E3736" s="16">
        <f t="shared" si="3"/>
        <v>-3716375</v>
      </c>
      <c r="F3736" s="16">
        <f t="shared" si="4"/>
        <v>6195585</v>
      </c>
      <c r="G3736" s="16">
        <f t="shared" si="5"/>
        <v>1597434.839</v>
      </c>
    </row>
    <row r="3737" ht="15.75" customHeight="1">
      <c r="A3737" s="15">
        <v>450.0</v>
      </c>
      <c r="B3737" s="16">
        <f t="shared" si="9"/>
        <v>610</v>
      </c>
      <c r="C3737" s="16">
        <f t="shared" si="1"/>
        <v>2474400</v>
      </c>
      <c r="D3737" s="16">
        <f t="shared" si="2"/>
        <v>2473790</v>
      </c>
      <c r="E3737" s="16">
        <f t="shared" si="3"/>
        <v>-3710075</v>
      </c>
      <c r="F3737" s="16">
        <f t="shared" si="4"/>
        <v>6185085</v>
      </c>
      <c r="G3737" s="16">
        <f t="shared" si="5"/>
        <v>-1902115.161</v>
      </c>
    </row>
    <row r="3738" ht="15.75" customHeight="1">
      <c r="A3738" s="15">
        <v>588.0</v>
      </c>
      <c r="B3738" s="16">
        <f t="shared" si="9"/>
        <v>612.5</v>
      </c>
      <c r="C3738" s="16">
        <f t="shared" si="1"/>
        <v>2475800</v>
      </c>
      <c r="D3738" s="16">
        <f t="shared" si="2"/>
        <v>2475187.5</v>
      </c>
      <c r="E3738" s="16">
        <f t="shared" si="3"/>
        <v>-3712168.75</v>
      </c>
      <c r="F3738" s="16">
        <f t="shared" si="4"/>
        <v>6188581.25</v>
      </c>
      <c r="G3738" s="16">
        <f t="shared" si="5"/>
        <v>-1901977.161</v>
      </c>
    </row>
    <row r="3739" ht="15.75" customHeight="1">
      <c r="A3739" s="15">
        <v>1450000.0</v>
      </c>
      <c r="B3739" s="16">
        <f t="shared" si="9"/>
        <v>616.25</v>
      </c>
      <c r="C3739" s="16">
        <f t="shared" si="1"/>
        <v>2477200</v>
      </c>
      <c r="D3739" s="16">
        <f t="shared" si="2"/>
        <v>2476583.75</v>
      </c>
      <c r="E3739" s="16">
        <f t="shared" si="3"/>
        <v>-3714259.375</v>
      </c>
      <c r="F3739" s="16">
        <f t="shared" si="4"/>
        <v>6192075.625</v>
      </c>
      <c r="G3739" s="16">
        <f t="shared" si="5"/>
        <v>-452565.1613</v>
      </c>
    </row>
    <row r="3740" ht="15.75" customHeight="1">
      <c r="A3740" s="15">
        <v>4600000.0</v>
      </c>
      <c r="B3740" s="16">
        <f t="shared" si="9"/>
        <v>615</v>
      </c>
      <c r="C3740" s="16">
        <f t="shared" si="1"/>
        <v>2478600</v>
      </c>
      <c r="D3740" s="16">
        <f t="shared" si="2"/>
        <v>2477985</v>
      </c>
      <c r="E3740" s="16">
        <f t="shared" si="3"/>
        <v>-3716362.5</v>
      </c>
      <c r="F3740" s="16">
        <f t="shared" si="4"/>
        <v>6195577.5</v>
      </c>
      <c r="G3740" s="16">
        <f t="shared" si="5"/>
        <v>2697434.839</v>
      </c>
    </row>
    <row r="3741" ht="15.75" customHeight="1">
      <c r="A3741" s="15">
        <v>1.25E7</v>
      </c>
      <c r="B3741" s="16">
        <f t="shared" si="9"/>
        <v>613.75</v>
      </c>
      <c r="C3741" s="16">
        <f t="shared" si="1"/>
        <v>2474400</v>
      </c>
      <c r="D3741" s="16">
        <f t="shared" si="2"/>
        <v>2473786.25</v>
      </c>
      <c r="E3741" s="16">
        <f t="shared" si="3"/>
        <v>-3710065.625</v>
      </c>
      <c r="F3741" s="16">
        <f t="shared" si="4"/>
        <v>6185079.375</v>
      </c>
      <c r="G3741" s="16">
        <f t="shared" si="5"/>
        <v>10597434.84</v>
      </c>
    </row>
    <row r="3742" ht="15.75" customHeight="1">
      <c r="A3742" s="15">
        <v>4800000.0</v>
      </c>
      <c r="B3742" s="16">
        <f t="shared" si="9"/>
        <v>612.5</v>
      </c>
      <c r="C3742" s="16">
        <f t="shared" si="1"/>
        <v>2463000</v>
      </c>
      <c r="D3742" s="16">
        <f t="shared" si="2"/>
        <v>2462387.5</v>
      </c>
      <c r="E3742" s="16">
        <f t="shared" si="3"/>
        <v>-3692968.75</v>
      </c>
      <c r="F3742" s="16">
        <f t="shared" si="4"/>
        <v>6156581.25</v>
      </c>
      <c r="G3742" s="16">
        <f t="shared" si="5"/>
        <v>2897434.839</v>
      </c>
    </row>
    <row r="3743" ht="15.75" customHeight="1">
      <c r="A3743" s="15">
        <v>1650000.0</v>
      </c>
      <c r="B3743" s="16">
        <f t="shared" si="9"/>
        <v>611.25</v>
      </c>
      <c r="C3743" s="16">
        <f t="shared" si="1"/>
        <v>2452250</v>
      </c>
      <c r="D3743" s="16">
        <f t="shared" si="2"/>
        <v>2451638.75</v>
      </c>
      <c r="E3743" s="16">
        <f t="shared" si="3"/>
        <v>-3676846.875</v>
      </c>
      <c r="F3743" s="16">
        <f t="shared" si="4"/>
        <v>6129708.125</v>
      </c>
      <c r="G3743" s="16">
        <f t="shared" si="5"/>
        <v>-252565.1613</v>
      </c>
    </row>
    <row r="3744" ht="15.75" customHeight="1">
      <c r="A3744" s="15">
        <v>3600000.0</v>
      </c>
      <c r="B3744" s="16">
        <f t="shared" si="9"/>
        <v>610</v>
      </c>
      <c r="C3744" s="16">
        <f t="shared" si="1"/>
        <v>2453000</v>
      </c>
      <c r="D3744" s="16">
        <f t="shared" si="2"/>
        <v>2452390</v>
      </c>
      <c r="E3744" s="16">
        <f t="shared" si="3"/>
        <v>-3677975</v>
      </c>
      <c r="F3744" s="16">
        <f t="shared" si="4"/>
        <v>6131585</v>
      </c>
      <c r="G3744" s="16">
        <f t="shared" si="5"/>
        <v>1697434.839</v>
      </c>
    </row>
    <row r="3745" ht="15.75" customHeight="1">
      <c r="A3745" s="15">
        <v>2600000.0</v>
      </c>
      <c r="B3745" s="16">
        <f t="shared" si="9"/>
        <v>610</v>
      </c>
      <c r="C3745" s="16">
        <f t="shared" si="1"/>
        <v>2450750</v>
      </c>
      <c r="D3745" s="16">
        <f t="shared" si="2"/>
        <v>2450140</v>
      </c>
      <c r="E3745" s="16">
        <f t="shared" si="3"/>
        <v>-3674600</v>
      </c>
      <c r="F3745" s="16">
        <f t="shared" si="4"/>
        <v>6125960</v>
      </c>
      <c r="G3745" s="16">
        <f t="shared" si="5"/>
        <v>697434.8387</v>
      </c>
    </row>
    <row r="3746" ht="15.75" customHeight="1">
      <c r="A3746" s="15">
        <v>7500000.0</v>
      </c>
      <c r="B3746" s="16">
        <f t="shared" si="9"/>
        <v>610</v>
      </c>
      <c r="C3746" s="16">
        <f t="shared" si="1"/>
        <v>2450000</v>
      </c>
      <c r="D3746" s="16">
        <f t="shared" si="2"/>
        <v>2449390</v>
      </c>
      <c r="E3746" s="16">
        <f t="shared" si="3"/>
        <v>-3673475</v>
      </c>
      <c r="F3746" s="16">
        <f t="shared" si="4"/>
        <v>6124085</v>
      </c>
      <c r="G3746" s="16">
        <f t="shared" si="5"/>
        <v>5597434.839</v>
      </c>
    </row>
    <row r="3747" ht="15.75" customHeight="1">
      <c r="A3747" s="15">
        <v>360.0</v>
      </c>
      <c r="B3747" s="16">
        <f t="shared" si="9"/>
        <v>610</v>
      </c>
      <c r="C3747" s="16">
        <f t="shared" si="1"/>
        <v>2444004</v>
      </c>
      <c r="D3747" s="16">
        <f t="shared" si="2"/>
        <v>2443394</v>
      </c>
      <c r="E3747" s="16">
        <f t="shared" si="3"/>
        <v>-3664481</v>
      </c>
      <c r="F3747" s="16">
        <f t="shared" si="4"/>
        <v>6109095</v>
      </c>
      <c r="G3747" s="16">
        <f t="shared" si="5"/>
        <v>-1902205.161</v>
      </c>
    </row>
    <row r="3748" ht="15.75" customHeight="1">
      <c r="A3748" s="15">
        <v>1600000.0</v>
      </c>
      <c r="B3748" s="16">
        <f t="shared" si="9"/>
        <v>610</v>
      </c>
      <c r="C3748" s="16">
        <f t="shared" si="1"/>
        <v>2450000</v>
      </c>
      <c r="D3748" s="16">
        <f t="shared" si="2"/>
        <v>2449390</v>
      </c>
      <c r="E3748" s="16">
        <f t="shared" si="3"/>
        <v>-3673475</v>
      </c>
      <c r="F3748" s="16">
        <f t="shared" si="4"/>
        <v>6124085</v>
      </c>
      <c r="G3748" s="16">
        <f t="shared" si="5"/>
        <v>-302565.1613</v>
      </c>
    </row>
    <row r="3749" ht="15.75" customHeight="1">
      <c r="A3749" s="15">
        <v>3000000.0</v>
      </c>
      <c r="B3749" s="16">
        <f t="shared" si="9"/>
        <v>610</v>
      </c>
      <c r="C3749" s="16">
        <f t="shared" si="1"/>
        <v>2450000</v>
      </c>
      <c r="D3749" s="16">
        <f t="shared" si="2"/>
        <v>2449390</v>
      </c>
      <c r="E3749" s="16">
        <f t="shared" si="3"/>
        <v>-3673475</v>
      </c>
      <c r="F3749" s="16">
        <f t="shared" si="4"/>
        <v>6124085</v>
      </c>
      <c r="G3749" s="16">
        <f t="shared" si="5"/>
        <v>1097434.839</v>
      </c>
    </row>
    <row r="3750" ht="15.75" customHeight="1">
      <c r="A3750" s="15">
        <v>2400000.0</v>
      </c>
      <c r="B3750" s="16">
        <f t="shared" si="9"/>
        <v>610</v>
      </c>
      <c r="C3750" s="16">
        <f t="shared" si="1"/>
        <v>2438008</v>
      </c>
      <c r="D3750" s="16">
        <f t="shared" si="2"/>
        <v>2437398</v>
      </c>
      <c r="E3750" s="16">
        <f t="shared" si="3"/>
        <v>-3655487</v>
      </c>
      <c r="F3750" s="16">
        <f t="shared" si="4"/>
        <v>6094105</v>
      </c>
      <c r="G3750" s="16">
        <f t="shared" si="5"/>
        <v>497434.8387</v>
      </c>
    </row>
    <row r="3751" ht="15.75" customHeight="1">
      <c r="A3751" s="15">
        <v>1.5E7</v>
      </c>
      <c r="B3751" s="16">
        <f t="shared" si="9"/>
        <v>610</v>
      </c>
      <c r="C3751" s="16">
        <f t="shared" si="1"/>
        <v>2444004</v>
      </c>
      <c r="D3751" s="16">
        <f t="shared" si="2"/>
        <v>2443394</v>
      </c>
      <c r="E3751" s="16">
        <f t="shared" si="3"/>
        <v>-3664481</v>
      </c>
      <c r="F3751" s="16">
        <f t="shared" si="4"/>
        <v>6109095</v>
      </c>
      <c r="G3751" s="16">
        <f t="shared" si="5"/>
        <v>13097434.84</v>
      </c>
    </row>
    <row r="3752" ht="15.75" customHeight="1">
      <c r="A3752" s="15">
        <v>412.0</v>
      </c>
      <c r="B3752" s="16">
        <f t="shared" si="9"/>
        <v>610</v>
      </c>
      <c r="C3752" s="16">
        <f t="shared" si="1"/>
        <v>2426016</v>
      </c>
      <c r="D3752" s="16">
        <f t="shared" si="2"/>
        <v>2425406</v>
      </c>
      <c r="E3752" s="16">
        <f t="shared" si="3"/>
        <v>-3637499</v>
      </c>
      <c r="F3752" s="16">
        <f t="shared" si="4"/>
        <v>6064125</v>
      </c>
      <c r="G3752" s="16">
        <f t="shared" si="5"/>
        <v>-1902153.161</v>
      </c>
    </row>
    <row r="3753" ht="15.75" customHeight="1">
      <c r="A3753" s="15">
        <v>504.0</v>
      </c>
      <c r="B3753" s="16">
        <f t="shared" si="9"/>
        <v>610</v>
      </c>
      <c r="C3753" s="16">
        <f t="shared" si="1"/>
        <v>2432012</v>
      </c>
      <c r="D3753" s="16">
        <f t="shared" si="2"/>
        <v>2431402</v>
      </c>
      <c r="E3753" s="16">
        <f t="shared" si="3"/>
        <v>-3646493</v>
      </c>
      <c r="F3753" s="16">
        <f t="shared" si="4"/>
        <v>6079115</v>
      </c>
      <c r="G3753" s="16">
        <f t="shared" si="5"/>
        <v>-1902061.161</v>
      </c>
    </row>
    <row r="3754" ht="15.75" customHeight="1">
      <c r="A3754" s="15">
        <v>500.0</v>
      </c>
      <c r="B3754" s="16">
        <f t="shared" si="9"/>
        <v>612.5</v>
      </c>
      <c r="C3754" s="16">
        <f t="shared" si="1"/>
        <v>2438008</v>
      </c>
      <c r="D3754" s="16">
        <f t="shared" si="2"/>
        <v>2437395.5</v>
      </c>
      <c r="E3754" s="16">
        <f t="shared" si="3"/>
        <v>-3655480.75</v>
      </c>
      <c r="F3754" s="16">
        <f t="shared" si="4"/>
        <v>6094101.25</v>
      </c>
      <c r="G3754" s="16">
        <f t="shared" si="5"/>
        <v>-1902065.161</v>
      </c>
    </row>
    <row r="3755" ht="15.75" customHeight="1">
      <c r="A3755" s="15">
        <v>8300000.0</v>
      </c>
      <c r="B3755" s="16">
        <f t="shared" si="9"/>
        <v>616.25</v>
      </c>
      <c r="C3755" s="16">
        <f t="shared" si="1"/>
        <v>2444004</v>
      </c>
      <c r="D3755" s="16">
        <f t="shared" si="2"/>
        <v>2443387.75</v>
      </c>
      <c r="E3755" s="16">
        <f t="shared" si="3"/>
        <v>-3664465.375</v>
      </c>
      <c r="F3755" s="16">
        <f t="shared" si="4"/>
        <v>6109085.625</v>
      </c>
      <c r="G3755" s="16">
        <f t="shared" si="5"/>
        <v>6397434.839</v>
      </c>
    </row>
    <row r="3756" ht="15.75" customHeight="1">
      <c r="A3756" s="15">
        <v>2250000.0</v>
      </c>
      <c r="B3756" s="16">
        <f t="shared" si="9"/>
        <v>615</v>
      </c>
      <c r="C3756" s="16">
        <f t="shared" si="1"/>
        <v>2426016</v>
      </c>
      <c r="D3756" s="16">
        <f t="shared" si="2"/>
        <v>2425401</v>
      </c>
      <c r="E3756" s="16">
        <f t="shared" si="3"/>
        <v>-3637486.5</v>
      </c>
      <c r="F3756" s="16">
        <f t="shared" si="4"/>
        <v>6064117.5</v>
      </c>
      <c r="G3756" s="16">
        <f t="shared" si="5"/>
        <v>347434.8387</v>
      </c>
    </row>
    <row r="3757" ht="15.75" customHeight="1">
      <c r="A3757" s="15">
        <v>635.0</v>
      </c>
      <c r="B3757" s="16">
        <f t="shared" si="9"/>
        <v>613.75</v>
      </c>
      <c r="C3757" s="16">
        <f t="shared" si="1"/>
        <v>2432012</v>
      </c>
      <c r="D3757" s="16">
        <f t="shared" si="2"/>
        <v>2431398.25</v>
      </c>
      <c r="E3757" s="16">
        <f t="shared" si="3"/>
        <v>-3646483.625</v>
      </c>
      <c r="F3757" s="16">
        <f t="shared" si="4"/>
        <v>6079109.375</v>
      </c>
      <c r="G3757" s="16">
        <f t="shared" si="5"/>
        <v>-1901930.161</v>
      </c>
    </row>
    <row r="3758" ht="15.75" customHeight="1">
      <c r="A3758" s="15">
        <v>3600000.0</v>
      </c>
      <c r="B3758" s="16">
        <f t="shared" si="9"/>
        <v>612.5</v>
      </c>
      <c r="C3758" s="16">
        <f t="shared" si="1"/>
        <v>2438008</v>
      </c>
      <c r="D3758" s="16">
        <f t="shared" si="2"/>
        <v>2437395.5</v>
      </c>
      <c r="E3758" s="16">
        <f t="shared" si="3"/>
        <v>-3655480.75</v>
      </c>
      <c r="F3758" s="16">
        <f t="shared" si="4"/>
        <v>6094101.25</v>
      </c>
      <c r="G3758" s="16">
        <f t="shared" si="5"/>
        <v>1697434.839</v>
      </c>
    </row>
    <row r="3759" ht="15.75" customHeight="1">
      <c r="A3759" s="15">
        <v>2400000.0</v>
      </c>
      <c r="B3759" s="16">
        <f t="shared" si="9"/>
        <v>611.25</v>
      </c>
      <c r="C3759" s="16">
        <f t="shared" si="1"/>
        <v>2423189.5</v>
      </c>
      <c r="D3759" s="16">
        <f t="shared" si="2"/>
        <v>2422578.25</v>
      </c>
      <c r="E3759" s="16">
        <f t="shared" si="3"/>
        <v>-3633256.125</v>
      </c>
      <c r="F3759" s="16">
        <f t="shared" si="4"/>
        <v>6057056.875</v>
      </c>
      <c r="G3759" s="16">
        <f t="shared" si="5"/>
        <v>497434.8387</v>
      </c>
    </row>
    <row r="3760" ht="15.75" customHeight="1">
      <c r="A3760" s="15">
        <v>8200000.0</v>
      </c>
      <c r="B3760" s="16">
        <f t="shared" si="9"/>
        <v>610</v>
      </c>
      <c r="C3760" s="16">
        <f t="shared" si="1"/>
        <v>2426016</v>
      </c>
      <c r="D3760" s="16">
        <f t="shared" si="2"/>
        <v>2425406</v>
      </c>
      <c r="E3760" s="16">
        <f t="shared" si="3"/>
        <v>-3637499</v>
      </c>
      <c r="F3760" s="16">
        <f t="shared" si="4"/>
        <v>6064125</v>
      </c>
      <c r="G3760" s="16">
        <f t="shared" si="5"/>
        <v>6297434.839</v>
      </c>
    </row>
    <row r="3761" ht="15.75" customHeight="1">
      <c r="A3761" s="15">
        <v>6200000.0</v>
      </c>
      <c r="B3761" s="16">
        <f t="shared" si="9"/>
        <v>610</v>
      </c>
      <c r="C3761" s="16">
        <f t="shared" si="1"/>
        <v>2417536.5</v>
      </c>
      <c r="D3761" s="16">
        <f t="shared" si="2"/>
        <v>2416926.5</v>
      </c>
      <c r="E3761" s="16">
        <f t="shared" si="3"/>
        <v>-3624779.75</v>
      </c>
      <c r="F3761" s="16">
        <f t="shared" si="4"/>
        <v>6042926.25</v>
      </c>
      <c r="G3761" s="16">
        <f t="shared" si="5"/>
        <v>4297434.839</v>
      </c>
    </row>
    <row r="3762" ht="15.75" customHeight="1">
      <c r="A3762" s="15">
        <v>680.0</v>
      </c>
      <c r="B3762" s="16">
        <f t="shared" si="9"/>
        <v>610</v>
      </c>
      <c r="C3762" s="16">
        <f t="shared" si="1"/>
        <v>2407355</v>
      </c>
      <c r="D3762" s="16">
        <f t="shared" si="2"/>
        <v>2406745</v>
      </c>
      <c r="E3762" s="16">
        <f t="shared" si="3"/>
        <v>-3609507.5</v>
      </c>
      <c r="F3762" s="16">
        <f t="shared" si="4"/>
        <v>6017472.5</v>
      </c>
      <c r="G3762" s="16">
        <f t="shared" si="5"/>
        <v>-1901885.161</v>
      </c>
    </row>
    <row r="3763" ht="15.75" customHeight="1">
      <c r="A3763" s="15">
        <v>680.0</v>
      </c>
      <c r="B3763" s="16">
        <f t="shared" si="9"/>
        <v>610</v>
      </c>
      <c r="C3763" s="16">
        <f t="shared" si="1"/>
        <v>2411032.5</v>
      </c>
      <c r="D3763" s="16">
        <f t="shared" si="2"/>
        <v>2410422.5</v>
      </c>
      <c r="E3763" s="16">
        <f t="shared" si="3"/>
        <v>-3615023.75</v>
      </c>
      <c r="F3763" s="16">
        <f t="shared" si="4"/>
        <v>6026666.25</v>
      </c>
      <c r="G3763" s="16">
        <f t="shared" si="5"/>
        <v>-1901885.161</v>
      </c>
    </row>
    <row r="3764" ht="15.75" customHeight="1">
      <c r="A3764" s="15">
        <v>5950000.0</v>
      </c>
      <c r="B3764" s="16">
        <f t="shared" si="9"/>
        <v>610</v>
      </c>
      <c r="C3764" s="16">
        <f t="shared" si="1"/>
        <v>2414710</v>
      </c>
      <c r="D3764" s="16">
        <f t="shared" si="2"/>
        <v>2414100</v>
      </c>
      <c r="E3764" s="16">
        <f t="shared" si="3"/>
        <v>-3620540</v>
      </c>
      <c r="F3764" s="16">
        <f t="shared" si="4"/>
        <v>6035860</v>
      </c>
      <c r="G3764" s="16">
        <f t="shared" si="5"/>
        <v>4047434.839</v>
      </c>
    </row>
    <row r="3765" ht="15.75" customHeight="1">
      <c r="A3765" s="15">
        <v>970.0</v>
      </c>
      <c r="B3765" s="16">
        <f t="shared" si="9"/>
        <v>610</v>
      </c>
      <c r="C3765" s="16">
        <f t="shared" si="1"/>
        <v>2403677.5</v>
      </c>
      <c r="D3765" s="16">
        <f t="shared" si="2"/>
        <v>2403067.5</v>
      </c>
      <c r="E3765" s="16">
        <f t="shared" si="3"/>
        <v>-3603991.25</v>
      </c>
      <c r="F3765" s="16">
        <f t="shared" si="4"/>
        <v>6008278.75</v>
      </c>
      <c r="G3765" s="16">
        <f t="shared" si="5"/>
        <v>-1901595.161</v>
      </c>
    </row>
    <row r="3766" ht="15.75" customHeight="1">
      <c r="A3766" s="15">
        <v>840.0</v>
      </c>
      <c r="B3766" s="16">
        <f t="shared" si="9"/>
        <v>610</v>
      </c>
      <c r="C3766" s="16">
        <f t="shared" si="1"/>
        <v>2407355</v>
      </c>
      <c r="D3766" s="16">
        <f t="shared" si="2"/>
        <v>2406745</v>
      </c>
      <c r="E3766" s="16">
        <f t="shared" si="3"/>
        <v>-3609507.5</v>
      </c>
      <c r="F3766" s="16">
        <f t="shared" si="4"/>
        <v>6017472.5</v>
      </c>
      <c r="G3766" s="16">
        <f t="shared" si="5"/>
        <v>-1901725.161</v>
      </c>
    </row>
    <row r="3767" ht="15.75" customHeight="1">
      <c r="A3767" s="15">
        <v>130.0</v>
      </c>
      <c r="B3767" s="16">
        <f t="shared" si="9"/>
        <v>610</v>
      </c>
      <c r="C3767" s="16">
        <f t="shared" si="1"/>
        <v>2411032.5</v>
      </c>
      <c r="D3767" s="16">
        <f t="shared" si="2"/>
        <v>2410422.5</v>
      </c>
      <c r="E3767" s="16">
        <f t="shared" si="3"/>
        <v>-3615023.75</v>
      </c>
      <c r="F3767" s="16">
        <f t="shared" si="4"/>
        <v>6026666.25</v>
      </c>
      <c r="G3767" s="16">
        <f t="shared" si="5"/>
        <v>-1902435.161</v>
      </c>
    </row>
    <row r="3768" ht="15.75" customHeight="1">
      <c r="A3768" s="15">
        <v>1850000.0</v>
      </c>
      <c r="B3768" s="16">
        <f t="shared" si="9"/>
        <v>610</v>
      </c>
      <c r="C3768" s="16">
        <f t="shared" si="1"/>
        <v>2414710</v>
      </c>
      <c r="D3768" s="16">
        <f t="shared" si="2"/>
        <v>2414100</v>
      </c>
      <c r="E3768" s="16">
        <f t="shared" si="3"/>
        <v>-3620540</v>
      </c>
      <c r="F3768" s="16">
        <f t="shared" si="4"/>
        <v>6035860</v>
      </c>
      <c r="G3768" s="16">
        <f t="shared" si="5"/>
        <v>-52565.16134</v>
      </c>
    </row>
    <row r="3769" ht="15.75" customHeight="1">
      <c r="A3769" s="15">
        <v>920.0</v>
      </c>
      <c r="B3769" s="16">
        <f t="shared" si="9"/>
        <v>610</v>
      </c>
      <c r="C3769" s="16">
        <f t="shared" si="1"/>
        <v>2417536.5</v>
      </c>
      <c r="D3769" s="16">
        <f t="shared" si="2"/>
        <v>2416926.5</v>
      </c>
      <c r="E3769" s="16">
        <f t="shared" si="3"/>
        <v>-3624779.75</v>
      </c>
      <c r="F3769" s="16">
        <f t="shared" si="4"/>
        <v>6042926.25</v>
      </c>
      <c r="G3769" s="16">
        <f t="shared" si="5"/>
        <v>-1901645.161</v>
      </c>
    </row>
    <row r="3770" ht="15.75" customHeight="1">
      <c r="A3770" s="15">
        <v>2600000.0</v>
      </c>
      <c r="B3770" s="16">
        <f t="shared" si="9"/>
        <v>610</v>
      </c>
      <c r="C3770" s="16">
        <f t="shared" si="1"/>
        <v>2420363</v>
      </c>
      <c r="D3770" s="16">
        <f t="shared" si="2"/>
        <v>2419753</v>
      </c>
      <c r="E3770" s="16">
        <f t="shared" si="3"/>
        <v>-3629019.5</v>
      </c>
      <c r="F3770" s="16">
        <f t="shared" si="4"/>
        <v>6049992.5</v>
      </c>
      <c r="G3770" s="16">
        <f t="shared" si="5"/>
        <v>697434.8387</v>
      </c>
    </row>
    <row r="3771" ht="15.75" customHeight="1">
      <c r="A3771" s="15">
        <v>2050000.0</v>
      </c>
      <c r="B3771" s="16">
        <f t="shared" si="9"/>
        <v>610</v>
      </c>
      <c r="C3771" s="16">
        <f t="shared" si="1"/>
        <v>2411032.5</v>
      </c>
      <c r="D3771" s="16">
        <f t="shared" si="2"/>
        <v>2410422.5</v>
      </c>
      <c r="E3771" s="16">
        <f t="shared" si="3"/>
        <v>-3615023.75</v>
      </c>
      <c r="F3771" s="16">
        <f t="shared" si="4"/>
        <v>6026666.25</v>
      </c>
      <c r="G3771" s="16">
        <f t="shared" si="5"/>
        <v>147434.8387</v>
      </c>
    </row>
    <row r="3772" ht="15.75" customHeight="1">
      <c r="A3772" s="15">
        <v>600.0</v>
      </c>
      <c r="B3772" s="16">
        <f t="shared" si="9"/>
        <v>610</v>
      </c>
      <c r="C3772" s="16">
        <f t="shared" si="1"/>
        <v>2414710</v>
      </c>
      <c r="D3772" s="16">
        <f t="shared" si="2"/>
        <v>2414100</v>
      </c>
      <c r="E3772" s="16">
        <f t="shared" si="3"/>
        <v>-3620540</v>
      </c>
      <c r="F3772" s="16">
        <f t="shared" si="4"/>
        <v>6035860</v>
      </c>
      <c r="G3772" s="16">
        <f t="shared" si="5"/>
        <v>-1901965.161</v>
      </c>
    </row>
    <row r="3773" ht="15.75" customHeight="1">
      <c r="A3773" s="15">
        <v>1750000.0</v>
      </c>
      <c r="B3773" s="16">
        <f t="shared" si="9"/>
        <v>610</v>
      </c>
      <c r="C3773" s="16">
        <f t="shared" si="1"/>
        <v>2417536.5</v>
      </c>
      <c r="D3773" s="16">
        <f t="shared" si="2"/>
        <v>2416926.5</v>
      </c>
      <c r="E3773" s="16">
        <f t="shared" si="3"/>
        <v>-3624779.75</v>
      </c>
      <c r="F3773" s="16">
        <f t="shared" si="4"/>
        <v>6042926.25</v>
      </c>
      <c r="G3773" s="16">
        <f t="shared" si="5"/>
        <v>-152565.1613</v>
      </c>
    </row>
    <row r="3774" ht="15.75" customHeight="1">
      <c r="A3774" s="15">
        <v>415.0</v>
      </c>
      <c r="B3774" s="16">
        <f t="shared" si="9"/>
        <v>610</v>
      </c>
      <c r="C3774" s="16">
        <f t="shared" si="1"/>
        <v>2420363</v>
      </c>
      <c r="D3774" s="16">
        <f t="shared" si="2"/>
        <v>2419753</v>
      </c>
      <c r="E3774" s="16">
        <f t="shared" si="3"/>
        <v>-3629019.5</v>
      </c>
      <c r="F3774" s="16">
        <f t="shared" si="4"/>
        <v>6049992.5</v>
      </c>
      <c r="G3774" s="16">
        <f t="shared" si="5"/>
        <v>-1902150.161</v>
      </c>
    </row>
    <row r="3775" ht="15.75" customHeight="1">
      <c r="A3775" s="15">
        <v>180.0</v>
      </c>
      <c r="B3775" s="16">
        <f t="shared" si="9"/>
        <v>610</v>
      </c>
      <c r="C3775" s="16">
        <f t="shared" si="1"/>
        <v>2423189.5</v>
      </c>
      <c r="D3775" s="16">
        <f t="shared" si="2"/>
        <v>2422579.5</v>
      </c>
      <c r="E3775" s="16">
        <f t="shared" si="3"/>
        <v>-3633259.25</v>
      </c>
      <c r="F3775" s="16">
        <f t="shared" si="4"/>
        <v>6057058.75</v>
      </c>
      <c r="G3775" s="16">
        <f t="shared" si="5"/>
        <v>-1902385.161</v>
      </c>
    </row>
    <row r="3776" ht="15.75" customHeight="1">
      <c r="A3776" s="15">
        <v>2500000.0</v>
      </c>
      <c r="B3776" s="16">
        <f t="shared" si="9"/>
        <v>610</v>
      </c>
      <c r="C3776" s="16">
        <f t="shared" si="1"/>
        <v>2426016</v>
      </c>
      <c r="D3776" s="16">
        <f t="shared" si="2"/>
        <v>2425406</v>
      </c>
      <c r="E3776" s="16">
        <f t="shared" si="3"/>
        <v>-3637499</v>
      </c>
      <c r="F3776" s="16">
        <f t="shared" si="4"/>
        <v>6064125</v>
      </c>
      <c r="G3776" s="16">
        <f t="shared" si="5"/>
        <v>597434.8387</v>
      </c>
    </row>
    <row r="3777" ht="15.75" customHeight="1">
      <c r="A3777" s="15">
        <v>1220000.0</v>
      </c>
      <c r="B3777" s="16">
        <f t="shared" si="9"/>
        <v>610</v>
      </c>
      <c r="C3777" s="16">
        <f t="shared" si="1"/>
        <v>2417536.5</v>
      </c>
      <c r="D3777" s="16">
        <f t="shared" si="2"/>
        <v>2416926.5</v>
      </c>
      <c r="E3777" s="16">
        <f t="shared" si="3"/>
        <v>-3624779.75</v>
      </c>
      <c r="F3777" s="16">
        <f t="shared" si="4"/>
        <v>6042926.25</v>
      </c>
      <c r="G3777" s="16">
        <f t="shared" si="5"/>
        <v>-682565.1613</v>
      </c>
    </row>
    <row r="3778" ht="15.75" customHeight="1">
      <c r="A3778" s="15">
        <v>3250000.0</v>
      </c>
      <c r="B3778" s="16">
        <f t="shared" si="9"/>
        <v>610</v>
      </c>
      <c r="C3778" s="16">
        <f t="shared" si="1"/>
        <v>2420363</v>
      </c>
      <c r="D3778" s="16">
        <f t="shared" si="2"/>
        <v>2419753</v>
      </c>
      <c r="E3778" s="16">
        <f t="shared" si="3"/>
        <v>-3629019.5</v>
      </c>
      <c r="F3778" s="16">
        <f t="shared" si="4"/>
        <v>6049992.5</v>
      </c>
      <c r="G3778" s="16">
        <f t="shared" si="5"/>
        <v>1347434.839</v>
      </c>
    </row>
    <row r="3779" ht="15.75" customHeight="1">
      <c r="A3779" s="15">
        <v>430.0</v>
      </c>
      <c r="B3779" s="16">
        <f t="shared" si="9"/>
        <v>610</v>
      </c>
      <c r="C3779" s="16">
        <f t="shared" si="1"/>
        <v>2411032.5</v>
      </c>
      <c r="D3779" s="16">
        <f t="shared" si="2"/>
        <v>2410422.5</v>
      </c>
      <c r="E3779" s="16">
        <f t="shared" si="3"/>
        <v>-3615023.75</v>
      </c>
      <c r="F3779" s="16">
        <f t="shared" si="4"/>
        <v>6026666.25</v>
      </c>
      <c r="G3779" s="16">
        <f t="shared" si="5"/>
        <v>-1902135.161</v>
      </c>
    </row>
    <row r="3780" ht="15.75" customHeight="1">
      <c r="A3780" s="15">
        <v>66447.0</v>
      </c>
      <c r="B3780" s="16">
        <f t="shared" si="9"/>
        <v>610</v>
      </c>
      <c r="C3780" s="16">
        <f t="shared" si="1"/>
        <v>2414710</v>
      </c>
      <c r="D3780" s="16">
        <f t="shared" si="2"/>
        <v>2414100</v>
      </c>
      <c r="E3780" s="16">
        <f t="shared" si="3"/>
        <v>-3620540</v>
      </c>
      <c r="F3780" s="16">
        <f t="shared" si="4"/>
        <v>6035860</v>
      </c>
      <c r="G3780" s="16">
        <f t="shared" si="5"/>
        <v>-1836118.161</v>
      </c>
    </row>
    <row r="3781" ht="15.75" customHeight="1">
      <c r="A3781" s="15">
        <v>315.0</v>
      </c>
      <c r="B3781" s="16">
        <f t="shared" si="9"/>
        <v>610</v>
      </c>
      <c r="C3781" s="16">
        <f t="shared" si="1"/>
        <v>2417536.5</v>
      </c>
      <c r="D3781" s="16">
        <f t="shared" si="2"/>
        <v>2416926.5</v>
      </c>
      <c r="E3781" s="16">
        <f t="shared" si="3"/>
        <v>-3624779.75</v>
      </c>
      <c r="F3781" s="16">
        <f t="shared" si="4"/>
        <v>6042926.25</v>
      </c>
      <c r="G3781" s="16">
        <f t="shared" si="5"/>
        <v>-1902250.161</v>
      </c>
    </row>
    <row r="3782" ht="15.75" customHeight="1">
      <c r="A3782" s="15">
        <v>2500000.0</v>
      </c>
      <c r="B3782" s="16">
        <f t="shared" si="9"/>
        <v>612.5</v>
      </c>
      <c r="C3782" s="16">
        <f t="shared" si="1"/>
        <v>2420363</v>
      </c>
      <c r="D3782" s="16">
        <f t="shared" si="2"/>
        <v>2419750.5</v>
      </c>
      <c r="E3782" s="16">
        <f t="shared" si="3"/>
        <v>-3629013.25</v>
      </c>
      <c r="F3782" s="16">
        <f t="shared" si="4"/>
        <v>6049988.75</v>
      </c>
      <c r="G3782" s="16">
        <f t="shared" si="5"/>
        <v>597434.8387</v>
      </c>
    </row>
    <row r="3783" ht="15.75" customHeight="1">
      <c r="A3783" s="15">
        <v>3800000.0</v>
      </c>
      <c r="B3783" s="16">
        <f t="shared" si="9"/>
        <v>611.25</v>
      </c>
      <c r="C3783" s="16">
        <f t="shared" si="1"/>
        <v>2411032.5</v>
      </c>
      <c r="D3783" s="16">
        <f t="shared" si="2"/>
        <v>2410421.25</v>
      </c>
      <c r="E3783" s="16">
        <f t="shared" si="3"/>
        <v>-3615020.625</v>
      </c>
      <c r="F3783" s="16">
        <f t="shared" si="4"/>
        <v>6026664.375</v>
      </c>
      <c r="G3783" s="16">
        <f t="shared" si="5"/>
        <v>1897434.839</v>
      </c>
    </row>
    <row r="3784" ht="15.75" customHeight="1">
      <c r="A3784" s="15">
        <v>3200000.0</v>
      </c>
      <c r="B3784" s="16">
        <f t="shared" si="9"/>
        <v>610</v>
      </c>
      <c r="C3784" s="16">
        <f t="shared" si="1"/>
        <v>2400000</v>
      </c>
      <c r="D3784" s="16">
        <f t="shared" si="2"/>
        <v>2399390</v>
      </c>
      <c r="E3784" s="16">
        <f t="shared" si="3"/>
        <v>-3598475</v>
      </c>
      <c r="F3784" s="16">
        <f t="shared" si="4"/>
        <v>5999085</v>
      </c>
      <c r="G3784" s="16">
        <f t="shared" si="5"/>
        <v>1297434.839</v>
      </c>
    </row>
    <row r="3785" ht="15.75" customHeight="1">
      <c r="A3785" s="15">
        <v>880.0</v>
      </c>
      <c r="B3785" s="16">
        <f t="shared" si="9"/>
        <v>610</v>
      </c>
      <c r="C3785" s="16">
        <f t="shared" si="1"/>
        <v>2400000</v>
      </c>
      <c r="D3785" s="16">
        <f t="shared" si="2"/>
        <v>2399390</v>
      </c>
      <c r="E3785" s="16">
        <f t="shared" si="3"/>
        <v>-3598475</v>
      </c>
      <c r="F3785" s="16">
        <f t="shared" si="4"/>
        <v>5999085</v>
      </c>
      <c r="G3785" s="16">
        <f t="shared" si="5"/>
        <v>-1901685.161</v>
      </c>
    </row>
    <row r="3786" ht="15.75" customHeight="1">
      <c r="A3786" s="15">
        <v>2680000.0</v>
      </c>
      <c r="B3786" s="16">
        <f t="shared" si="9"/>
        <v>610</v>
      </c>
      <c r="C3786" s="16">
        <f t="shared" si="1"/>
        <v>2400000</v>
      </c>
      <c r="D3786" s="16">
        <f t="shared" si="2"/>
        <v>2399390</v>
      </c>
      <c r="E3786" s="16">
        <f t="shared" si="3"/>
        <v>-3598475</v>
      </c>
      <c r="F3786" s="16">
        <f t="shared" si="4"/>
        <v>5999085</v>
      </c>
      <c r="G3786" s="16">
        <f t="shared" si="5"/>
        <v>777434.8387</v>
      </c>
    </row>
    <row r="3787" ht="15.75" customHeight="1">
      <c r="A3787" s="15">
        <v>1330000.0</v>
      </c>
      <c r="B3787" s="16">
        <f t="shared" si="9"/>
        <v>610</v>
      </c>
      <c r="C3787" s="16">
        <f t="shared" si="1"/>
        <v>2395000</v>
      </c>
      <c r="D3787" s="16">
        <f t="shared" si="2"/>
        <v>2394390</v>
      </c>
      <c r="E3787" s="16">
        <f t="shared" si="3"/>
        <v>-3590975</v>
      </c>
      <c r="F3787" s="16">
        <f t="shared" si="4"/>
        <v>5986585</v>
      </c>
      <c r="G3787" s="16">
        <f t="shared" si="5"/>
        <v>-572565.1613</v>
      </c>
    </row>
    <row r="3788" ht="15.75" customHeight="1">
      <c r="A3788" s="15">
        <v>1270000.0</v>
      </c>
      <c r="B3788" s="16">
        <f t="shared" si="9"/>
        <v>610</v>
      </c>
      <c r="C3788" s="16">
        <f t="shared" si="1"/>
        <v>2400000</v>
      </c>
      <c r="D3788" s="16">
        <f t="shared" si="2"/>
        <v>2399390</v>
      </c>
      <c r="E3788" s="16">
        <f t="shared" si="3"/>
        <v>-3598475</v>
      </c>
      <c r="F3788" s="16">
        <f t="shared" si="4"/>
        <v>5999085</v>
      </c>
      <c r="G3788" s="16">
        <f t="shared" si="5"/>
        <v>-632565.1613</v>
      </c>
    </row>
    <row r="3789" ht="15.75" customHeight="1">
      <c r="A3789" s="15">
        <v>650.0</v>
      </c>
      <c r="B3789" s="16">
        <f t="shared" si="9"/>
        <v>610</v>
      </c>
      <c r="C3789" s="16">
        <f t="shared" si="1"/>
        <v>2400000</v>
      </c>
      <c r="D3789" s="16">
        <f t="shared" si="2"/>
        <v>2399390</v>
      </c>
      <c r="E3789" s="16">
        <f t="shared" si="3"/>
        <v>-3598475</v>
      </c>
      <c r="F3789" s="16">
        <f t="shared" si="4"/>
        <v>5999085</v>
      </c>
      <c r="G3789" s="16">
        <f t="shared" si="5"/>
        <v>-1901915.161</v>
      </c>
    </row>
    <row r="3790" ht="15.75" customHeight="1">
      <c r="A3790" s="15">
        <v>470.0</v>
      </c>
      <c r="B3790" s="16">
        <f t="shared" si="9"/>
        <v>610</v>
      </c>
      <c r="C3790" s="16">
        <f t="shared" si="1"/>
        <v>2400000</v>
      </c>
      <c r="D3790" s="16">
        <f t="shared" si="2"/>
        <v>2399390</v>
      </c>
      <c r="E3790" s="16">
        <f t="shared" si="3"/>
        <v>-3598475</v>
      </c>
      <c r="F3790" s="16">
        <f t="shared" si="4"/>
        <v>5999085</v>
      </c>
      <c r="G3790" s="16">
        <f t="shared" si="5"/>
        <v>-1902095.161</v>
      </c>
    </row>
    <row r="3791" ht="15.75" customHeight="1">
      <c r="A3791" s="15">
        <v>9900000.0</v>
      </c>
      <c r="B3791" s="16">
        <f t="shared" si="9"/>
        <v>610</v>
      </c>
      <c r="C3791" s="16">
        <f t="shared" si="1"/>
        <v>2400000</v>
      </c>
      <c r="D3791" s="16">
        <f t="shared" si="2"/>
        <v>2399390</v>
      </c>
      <c r="E3791" s="16">
        <f t="shared" si="3"/>
        <v>-3598475</v>
      </c>
      <c r="F3791" s="16">
        <f t="shared" si="4"/>
        <v>5999085</v>
      </c>
      <c r="G3791" s="16">
        <f t="shared" si="5"/>
        <v>7997434.839</v>
      </c>
    </row>
    <row r="3792" ht="15.75" customHeight="1">
      <c r="A3792" s="15">
        <v>2200000.0</v>
      </c>
      <c r="B3792" s="16">
        <f t="shared" si="9"/>
        <v>610</v>
      </c>
      <c r="C3792" s="16">
        <f t="shared" si="1"/>
        <v>2400000</v>
      </c>
      <c r="D3792" s="16">
        <f t="shared" si="2"/>
        <v>2399390</v>
      </c>
      <c r="E3792" s="16">
        <f t="shared" si="3"/>
        <v>-3598475</v>
      </c>
      <c r="F3792" s="16">
        <f t="shared" si="4"/>
        <v>5999085</v>
      </c>
      <c r="G3792" s="16">
        <f t="shared" si="5"/>
        <v>297434.8387</v>
      </c>
    </row>
    <row r="3793" ht="15.75" customHeight="1">
      <c r="A3793" s="15">
        <v>370.0</v>
      </c>
      <c r="B3793" s="16">
        <f t="shared" si="9"/>
        <v>610</v>
      </c>
      <c r="C3793" s="16">
        <f t="shared" si="1"/>
        <v>2400000</v>
      </c>
      <c r="D3793" s="16">
        <f t="shared" si="2"/>
        <v>2399390</v>
      </c>
      <c r="E3793" s="16">
        <f t="shared" si="3"/>
        <v>-3598475</v>
      </c>
      <c r="F3793" s="16">
        <f t="shared" si="4"/>
        <v>5999085</v>
      </c>
      <c r="G3793" s="16">
        <f t="shared" si="5"/>
        <v>-1902195.161</v>
      </c>
    </row>
    <row r="3794" ht="15.75" customHeight="1">
      <c r="A3794" s="15">
        <v>610.0</v>
      </c>
      <c r="B3794" s="16">
        <f t="shared" si="9"/>
        <v>610</v>
      </c>
      <c r="C3794" s="16">
        <f t="shared" si="1"/>
        <v>2400000</v>
      </c>
      <c r="D3794" s="16">
        <f t="shared" si="2"/>
        <v>2399390</v>
      </c>
      <c r="E3794" s="16">
        <f t="shared" si="3"/>
        <v>-3598475</v>
      </c>
      <c r="F3794" s="16">
        <f t="shared" si="4"/>
        <v>5999085</v>
      </c>
      <c r="G3794" s="16">
        <f t="shared" si="5"/>
        <v>-1901955.161</v>
      </c>
    </row>
    <row r="3795" ht="15.75" customHeight="1">
      <c r="A3795" s="15">
        <v>270.0</v>
      </c>
      <c r="B3795" s="16">
        <f t="shared" si="9"/>
        <v>611.25</v>
      </c>
      <c r="C3795" s="16">
        <f t="shared" si="1"/>
        <v>2400000</v>
      </c>
      <c r="D3795" s="16">
        <f t="shared" si="2"/>
        <v>2399388.75</v>
      </c>
      <c r="E3795" s="16">
        <f t="shared" si="3"/>
        <v>-3598471.875</v>
      </c>
      <c r="F3795" s="16">
        <f t="shared" si="4"/>
        <v>5999083.125</v>
      </c>
      <c r="G3795" s="16">
        <f t="shared" si="5"/>
        <v>-1902295.161</v>
      </c>
    </row>
    <row r="3796" ht="15.75" customHeight="1">
      <c r="A3796" s="15">
        <v>630.0</v>
      </c>
      <c r="B3796" s="16">
        <f t="shared" si="9"/>
        <v>615</v>
      </c>
      <c r="C3796" s="16">
        <f t="shared" si="1"/>
        <v>2400000</v>
      </c>
      <c r="D3796" s="16">
        <f t="shared" si="2"/>
        <v>2399385</v>
      </c>
      <c r="E3796" s="16">
        <f t="shared" si="3"/>
        <v>-3598462.5</v>
      </c>
      <c r="F3796" s="16">
        <f t="shared" si="4"/>
        <v>5999077.5</v>
      </c>
      <c r="G3796" s="16">
        <f t="shared" si="5"/>
        <v>-1901935.161</v>
      </c>
    </row>
    <row r="3797" ht="15.75" customHeight="1">
      <c r="A3797" s="15">
        <v>600.0</v>
      </c>
      <c r="B3797" s="16">
        <f t="shared" si="9"/>
        <v>613.75</v>
      </c>
      <c r="C3797" s="16">
        <f t="shared" si="1"/>
        <v>2403677.5</v>
      </c>
      <c r="D3797" s="16">
        <f t="shared" si="2"/>
        <v>2403063.75</v>
      </c>
      <c r="E3797" s="16">
        <f t="shared" si="3"/>
        <v>-3603981.875</v>
      </c>
      <c r="F3797" s="16">
        <f t="shared" si="4"/>
        <v>6008273.125</v>
      </c>
      <c r="G3797" s="16">
        <f t="shared" si="5"/>
        <v>-1901965.161</v>
      </c>
    </row>
    <row r="3798" ht="15.75" customHeight="1">
      <c r="A3798" s="15">
        <v>8500000.0</v>
      </c>
      <c r="B3798" s="16">
        <f t="shared" si="9"/>
        <v>617.5</v>
      </c>
      <c r="C3798" s="16">
        <f t="shared" si="1"/>
        <v>2407355</v>
      </c>
      <c r="D3798" s="16">
        <f t="shared" si="2"/>
        <v>2406737.5</v>
      </c>
      <c r="E3798" s="16">
        <f t="shared" si="3"/>
        <v>-3609488.75</v>
      </c>
      <c r="F3798" s="16">
        <f t="shared" si="4"/>
        <v>6017461.25</v>
      </c>
      <c r="G3798" s="16">
        <f t="shared" si="5"/>
        <v>6597434.839</v>
      </c>
    </row>
    <row r="3799" ht="15.75" customHeight="1">
      <c r="A3799" s="15">
        <v>660.0</v>
      </c>
      <c r="B3799" s="16">
        <f t="shared" si="9"/>
        <v>616.25</v>
      </c>
      <c r="C3799" s="16">
        <f t="shared" si="1"/>
        <v>2400000</v>
      </c>
      <c r="D3799" s="16">
        <f t="shared" si="2"/>
        <v>2399383.75</v>
      </c>
      <c r="E3799" s="16">
        <f t="shared" si="3"/>
        <v>-3598459.375</v>
      </c>
      <c r="F3799" s="16">
        <f t="shared" si="4"/>
        <v>5999075.625</v>
      </c>
      <c r="G3799" s="16">
        <f t="shared" si="5"/>
        <v>-1901905.161</v>
      </c>
    </row>
    <row r="3800" ht="15.75" customHeight="1">
      <c r="A3800" s="15">
        <v>1280000.0</v>
      </c>
      <c r="B3800" s="16">
        <f t="shared" si="9"/>
        <v>615</v>
      </c>
      <c r="C3800" s="16">
        <f t="shared" si="1"/>
        <v>2400000</v>
      </c>
      <c r="D3800" s="16">
        <f t="shared" si="2"/>
        <v>2399385</v>
      </c>
      <c r="E3800" s="16">
        <f t="shared" si="3"/>
        <v>-3598462.5</v>
      </c>
      <c r="F3800" s="16">
        <f t="shared" si="4"/>
        <v>5999077.5</v>
      </c>
      <c r="G3800" s="16">
        <f t="shared" si="5"/>
        <v>-622565.1613</v>
      </c>
    </row>
    <row r="3801" ht="15.75" customHeight="1">
      <c r="A3801" s="15">
        <v>2200000.0</v>
      </c>
      <c r="B3801" s="16">
        <f t="shared" si="9"/>
        <v>613.75</v>
      </c>
      <c r="C3801" s="16">
        <f t="shared" si="1"/>
        <v>2403677.5</v>
      </c>
      <c r="D3801" s="16">
        <f t="shared" si="2"/>
        <v>2403063.75</v>
      </c>
      <c r="E3801" s="16">
        <f t="shared" si="3"/>
        <v>-3603981.875</v>
      </c>
      <c r="F3801" s="16">
        <f t="shared" si="4"/>
        <v>6008273.125</v>
      </c>
      <c r="G3801" s="16">
        <f t="shared" si="5"/>
        <v>297434.8387</v>
      </c>
    </row>
    <row r="3802" ht="15.75" customHeight="1">
      <c r="A3802" s="15">
        <v>325.0</v>
      </c>
      <c r="B3802" s="16">
        <f t="shared" si="9"/>
        <v>612.5</v>
      </c>
      <c r="C3802" s="16">
        <f t="shared" si="1"/>
        <v>2407355</v>
      </c>
      <c r="D3802" s="16">
        <f t="shared" si="2"/>
        <v>2406742.5</v>
      </c>
      <c r="E3802" s="16">
        <f t="shared" si="3"/>
        <v>-3609501.25</v>
      </c>
      <c r="F3802" s="16">
        <f t="shared" si="4"/>
        <v>6017468.75</v>
      </c>
      <c r="G3802" s="16">
        <f t="shared" si="5"/>
        <v>-1902240.161</v>
      </c>
    </row>
    <row r="3803" ht="15.75" customHeight="1">
      <c r="A3803" s="15">
        <v>600.0</v>
      </c>
      <c r="B3803" s="16">
        <f t="shared" si="9"/>
        <v>616.25</v>
      </c>
      <c r="C3803" s="16">
        <f t="shared" si="1"/>
        <v>2411032.5</v>
      </c>
      <c r="D3803" s="16">
        <f t="shared" si="2"/>
        <v>2410416.25</v>
      </c>
      <c r="E3803" s="16">
        <f t="shared" si="3"/>
        <v>-3615008.125</v>
      </c>
      <c r="F3803" s="16">
        <f t="shared" si="4"/>
        <v>6026656.875</v>
      </c>
      <c r="G3803" s="16">
        <f t="shared" si="5"/>
        <v>-1901965.161</v>
      </c>
    </row>
    <row r="3804" ht="15.75" customHeight="1">
      <c r="A3804" s="15">
        <v>1000000.0</v>
      </c>
      <c r="B3804" s="16">
        <f t="shared" si="9"/>
        <v>620</v>
      </c>
      <c r="C3804" s="16">
        <f t="shared" si="1"/>
        <v>2414710</v>
      </c>
      <c r="D3804" s="16">
        <f t="shared" si="2"/>
        <v>2414090</v>
      </c>
      <c r="E3804" s="16">
        <f t="shared" si="3"/>
        <v>-3620515</v>
      </c>
      <c r="F3804" s="16">
        <f t="shared" si="4"/>
        <v>6035845</v>
      </c>
      <c r="G3804" s="16">
        <f t="shared" si="5"/>
        <v>-902565.1613</v>
      </c>
    </row>
    <row r="3805" ht="15.75" customHeight="1">
      <c r="A3805" s="15">
        <v>530.0</v>
      </c>
      <c r="B3805" s="16">
        <f t="shared" si="9"/>
        <v>618.75</v>
      </c>
      <c r="C3805" s="16">
        <f t="shared" si="1"/>
        <v>2417536.5</v>
      </c>
      <c r="D3805" s="16">
        <f t="shared" si="2"/>
        <v>2416917.75</v>
      </c>
      <c r="E3805" s="16">
        <f t="shared" si="3"/>
        <v>-3624757.875</v>
      </c>
      <c r="F3805" s="16">
        <f t="shared" si="4"/>
        <v>6042913.125</v>
      </c>
      <c r="G3805" s="16">
        <f t="shared" si="5"/>
        <v>-1902035.161</v>
      </c>
    </row>
    <row r="3806" ht="15.75" customHeight="1">
      <c r="A3806" s="15">
        <v>620.0</v>
      </c>
      <c r="B3806" s="16">
        <f t="shared" si="9"/>
        <v>620</v>
      </c>
      <c r="C3806" s="16">
        <f t="shared" si="1"/>
        <v>2420363</v>
      </c>
      <c r="D3806" s="16">
        <f t="shared" si="2"/>
        <v>2419743</v>
      </c>
      <c r="E3806" s="16">
        <f t="shared" si="3"/>
        <v>-3628994.5</v>
      </c>
      <c r="F3806" s="16">
        <f t="shared" si="4"/>
        <v>6049977.5</v>
      </c>
      <c r="G3806" s="16">
        <f t="shared" si="5"/>
        <v>-1901945.161</v>
      </c>
    </row>
    <row r="3807" ht="15.75" customHeight="1">
      <c r="A3807" s="15">
        <v>650.0</v>
      </c>
      <c r="B3807" s="16">
        <f t="shared" si="9"/>
        <v>620</v>
      </c>
      <c r="C3807" s="16">
        <f t="shared" si="1"/>
        <v>2423189.5</v>
      </c>
      <c r="D3807" s="16">
        <f t="shared" si="2"/>
        <v>2422569.5</v>
      </c>
      <c r="E3807" s="16">
        <f t="shared" si="3"/>
        <v>-3633234.25</v>
      </c>
      <c r="F3807" s="16">
        <f t="shared" si="4"/>
        <v>6057043.75</v>
      </c>
      <c r="G3807" s="16">
        <f t="shared" si="5"/>
        <v>-1901915.161</v>
      </c>
    </row>
    <row r="3808" ht="15.75" customHeight="1">
      <c r="A3808" s="15">
        <v>1400000.0</v>
      </c>
      <c r="B3808" s="16">
        <f t="shared" si="9"/>
        <v>620</v>
      </c>
      <c r="C3808" s="16">
        <f t="shared" si="1"/>
        <v>2426016</v>
      </c>
      <c r="D3808" s="16">
        <f t="shared" si="2"/>
        <v>2425396</v>
      </c>
      <c r="E3808" s="16">
        <f t="shared" si="3"/>
        <v>-3637474</v>
      </c>
      <c r="F3808" s="16">
        <f t="shared" si="4"/>
        <v>6064110</v>
      </c>
      <c r="G3808" s="16">
        <f t="shared" si="5"/>
        <v>-502565.1613</v>
      </c>
    </row>
    <row r="3809" ht="15.75" customHeight="1">
      <c r="A3809" s="15">
        <v>3600000.0</v>
      </c>
      <c r="B3809" s="16">
        <f t="shared" si="9"/>
        <v>618.75</v>
      </c>
      <c r="C3809" s="16">
        <f t="shared" si="1"/>
        <v>2432012</v>
      </c>
      <c r="D3809" s="16">
        <f t="shared" si="2"/>
        <v>2431393.25</v>
      </c>
      <c r="E3809" s="16">
        <f t="shared" si="3"/>
        <v>-3646471.125</v>
      </c>
      <c r="F3809" s="16">
        <f t="shared" si="4"/>
        <v>6079101.875</v>
      </c>
      <c r="G3809" s="16">
        <f t="shared" si="5"/>
        <v>1697434.839</v>
      </c>
    </row>
    <row r="3810" ht="15.75" customHeight="1">
      <c r="A3810" s="15">
        <v>2904300.0</v>
      </c>
      <c r="B3810" s="16">
        <f t="shared" si="9"/>
        <v>617.5</v>
      </c>
      <c r="C3810" s="16">
        <f t="shared" si="1"/>
        <v>2420363</v>
      </c>
      <c r="D3810" s="16">
        <f t="shared" si="2"/>
        <v>2419745.5</v>
      </c>
      <c r="E3810" s="16">
        <f t="shared" si="3"/>
        <v>-3629000.75</v>
      </c>
      <c r="F3810" s="16">
        <f t="shared" si="4"/>
        <v>6049981.25</v>
      </c>
      <c r="G3810" s="16">
        <f t="shared" si="5"/>
        <v>1001734.839</v>
      </c>
    </row>
    <row r="3811" ht="15.75" customHeight="1">
      <c r="A3811" s="15">
        <v>2700000.0</v>
      </c>
      <c r="B3811" s="16">
        <f t="shared" si="9"/>
        <v>616.25</v>
      </c>
      <c r="C3811" s="16">
        <f t="shared" si="1"/>
        <v>2411032.5</v>
      </c>
      <c r="D3811" s="16">
        <f t="shared" si="2"/>
        <v>2410416.25</v>
      </c>
      <c r="E3811" s="16">
        <f t="shared" si="3"/>
        <v>-3615008.125</v>
      </c>
      <c r="F3811" s="16">
        <f t="shared" si="4"/>
        <v>6026656.875</v>
      </c>
      <c r="G3811" s="16">
        <f t="shared" si="5"/>
        <v>797434.8387</v>
      </c>
    </row>
    <row r="3812" ht="15.75" customHeight="1">
      <c r="A3812" s="15">
        <v>1200000.0</v>
      </c>
      <c r="B3812" s="16">
        <f t="shared" si="9"/>
        <v>615</v>
      </c>
      <c r="C3812" s="16">
        <f t="shared" si="1"/>
        <v>2400000</v>
      </c>
      <c r="D3812" s="16">
        <f t="shared" si="2"/>
        <v>2399385</v>
      </c>
      <c r="E3812" s="16">
        <f t="shared" si="3"/>
        <v>-3598462.5</v>
      </c>
      <c r="F3812" s="16">
        <f t="shared" si="4"/>
        <v>5999077.5</v>
      </c>
      <c r="G3812" s="16">
        <f t="shared" si="5"/>
        <v>-702565.1613</v>
      </c>
    </row>
    <row r="3813" ht="15.75" customHeight="1">
      <c r="A3813" s="15">
        <v>750.0</v>
      </c>
      <c r="B3813" s="16">
        <f t="shared" si="9"/>
        <v>613.75</v>
      </c>
      <c r="C3813" s="16">
        <f t="shared" si="1"/>
        <v>2403677.5</v>
      </c>
      <c r="D3813" s="16">
        <f t="shared" si="2"/>
        <v>2403063.75</v>
      </c>
      <c r="E3813" s="16">
        <f t="shared" si="3"/>
        <v>-3603981.875</v>
      </c>
      <c r="F3813" s="16">
        <f t="shared" si="4"/>
        <v>6008273.125</v>
      </c>
      <c r="G3813" s="16">
        <f t="shared" si="5"/>
        <v>-1901815.161</v>
      </c>
    </row>
    <row r="3814" ht="15.75" customHeight="1">
      <c r="A3814" s="15">
        <v>3180000.0</v>
      </c>
      <c r="B3814" s="16">
        <f t="shared" si="9"/>
        <v>612.5</v>
      </c>
      <c r="C3814" s="16">
        <f t="shared" si="1"/>
        <v>2407355</v>
      </c>
      <c r="D3814" s="16">
        <f t="shared" si="2"/>
        <v>2406742.5</v>
      </c>
      <c r="E3814" s="16">
        <f t="shared" si="3"/>
        <v>-3609501.25</v>
      </c>
      <c r="F3814" s="16">
        <f t="shared" si="4"/>
        <v>6017468.75</v>
      </c>
      <c r="G3814" s="16">
        <f t="shared" si="5"/>
        <v>1277434.839</v>
      </c>
    </row>
    <row r="3815" ht="15.75" customHeight="1">
      <c r="A3815" s="15">
        <v>560.0</v>
      </c>
      <c r="B3815" s="16">
        <f t="shared" si="9"/>
        <v>611.25</v>
      </c>
      <c r="C3815" s="16">
        <f t="shared" si="1"/>
        <v>2400000</v>
      </c>
      <c r="D3815" s="16">
        <f t="shared" si="2"/>
        <v>2399388.75</v>
      </c>
      <c r="E3815" s="16">
        <f t="shared" si="3"/>
        <v>-3598471.875</v>
      </c>
      <c r="F3815" s="16">
        <f t="shared" si="4"/>
        <v>5999083.125</v>
      </c>
      <c r="G3815" s="16">
        <f t="shared" si="5"/>
        <v>-1902005.161</v>
      </c>
    </row>
    <row r="3816" ht="15.75" customHeight="1">
      <c r="A3816" s="15">
        <v>1200000.0</v>
      </c>
      <c r="B3816" s="16">
        <f t="shared" si="9"/>
        <v>615</v>
      </c>
      <c r="C3816" s="16">
        <f t="shared" si="1"/>
        <v>2400000</v>
      </c>
      <c r="D3816" s="16">
        <f t="shared" si="2"/>
        <v>2399385</v>
      </c>
      <c r="E3816" s="16">
        <f t="shared" si="3"/>
        <v>-3598462.5</v>
      </c>
      <c r="F3816" s="16">
        <f t="shared" si="4"/>
        <v>5999077.5</v>
      </c>
      <c r="G3816" s="16">
        <f t="shared" si="5"/>
        <v>-702565.1613</v>
      </c>
    </row>
    <row r="3817" ht="15.75" customHeight="1">
      <c r="A3817" s="15">
        <v>1000000.0</v>
      </c>
      <c r="B3817" s="16">
        <f t="shared" si="9"/>
        <v>613.75</v>
      </c>
      <c r="C3817" s="16">
        <f t="shared" si="1"/>
        <v>2403677.5</v>
      </c>
      <c r="D3817" s="16">
        <f t="shared" si="2"/>
        <v>2403063.75</v>
      </c>
      <c r="E3817" s="16">
        <f t="shared" si="3"/>
        <v>-3603981.875</v>
      </c>
      <c r="F3817" s="16">
        <f t="shared" si="4"/>
        <v>6008273.125</v>
      </c>
      <c r="G3817" s="16">
        <f t="shared" si="5"/>
        <v>-902565.1613</v>
      </c>
    </row>
    <row r="3818" ht="15.75" customHeight="1">
      <c r="A3818" s="15">
        <v>1800000.0</v>
      </c>
      <c r="B3818" s="16">
        <f t="shared" si="9"/>
        <v>612.5</v>
      </c>
      <c r="C3818" s="16">
        <f t="shared" si="1"/>
        <v>2407355</v>
      </c>
      <c r="D3818" s="16">
        <f t="shared" si="2"/>
        <v>2406742.5</v>
      </c>
      <c r="E3818" s="16">
        <f t="shared" si="3"/>
        <v>-3609501.25</v>
      </c>
      <c r="F3818" s="16">
        <f t="shared" si="4"/>
        <v>6017468.75</v>
      </c>
      <c r="G3818" s="16">
        <f t="shared" si="5"/>
        <v>-102565.1613</v>
      </c>
    </row>
    <row r="3819" ht="15.75" customHeight="1">
      <c r="A3819" s="15">
        <v>1250000.0</v>
      </c>
      <c r="B3819" s="16">
        <f t="shared" si="9"/>
        <v>611.25</v>
      </c>
      <c r="C3819" s="16">
        <f t="shared" si="1"/>
        <v>2411032.5</v>
      </c>
      <c r="D3819" s="16">
        <f t="shared" si="2"/>
        <v>2410421.25</v>
      </c>
      <c r="E3819" s="16">
        <f t="shared" si="3"/>
        <v>-3615020.625</v>
      </c>
      <c r="F3819" s="16">
        <f t="shared" si="4"/>
        <v>6026664.375</v>
      </c>
      <c r="G3819" s="16">
        <f t="shared" si="5"/>
        <v>-652565.1613</v>
      </c>
    </row>
    <row r="3820" ht="15.75" customHeight="1">
      <c r="A3820" s="15">
        <v>1600000.0</v>
      </c>
      <c r="B3820" s="16">
        <f t="shared" si="9"/>
        <v>610</v>
      </c>
      <c r="C3820" s="16">
        <f t="shared" si="1"/>
        <v>2414710</v>
      </c>
      <c r="D3820" s="16">
        <f t="shared" si="2"/>
        <v>2414100</v>
      </c>
      <c r="E3820" s="16">
        <f t="shared" si="3"/>
        <v>-3620540</v>
      </c>
      <c r="F3820" s="16">
        <f t="shared" si="4"/>
        <v>6035860</v>
      </c>
      <c r="G3820" s="16">
        <f t="shared" si="5"/>
        <v>-302565.1613</v>
      </c>
    </row>
    <row r="3821" ht="15.75" customHeight="1">
      <c r="A3821" s="15">
        <v>6700000.0</v>
      </c>
      <c r="B3821" s="16">
        <f t="shared" si="9"/>
        <v>610</v>
      </c>
      <c r="C3821" s="16">
        <f t="shared" si="1"/>
        <v>2417536.5</v>
      </c>
      <c r="D3821" s="16">
        <f t="shared" si="2"/>
        <v>2416926.5</v>
      </c>
      <c r="E3821" s="16">
        <f t="shared" si="3"/>
        <v>-3624779.75</v>
      </c>
      <c r="F3821" s="16">
        <f t="shared" si="4"/>
        <v>6042926.25</v>
      </c>
      <c r="G3821" s="16">
        <f t="shared" si="5"/>
        <v>4797434.839</v>
      </c>
    </row>
    <row r="3822" ht="15.75" customHeight="1">
      <c r="A3822" s="15">
        <v>1750000.0</v>
      </c>
      <c r="B3822" s="16">
        <f t="shared" si="9"/>
        <v>610</v>
      </c>
      <c r="C3822" s="16">
        <f t="shared" si="1"/>
        <v>2407355</v>
      </c>
      <c r="D3822" s="16">
        <f t="shared" si="2"/>
        <v>2406745</v>
      </c>
      <c r="E3822" s="16">
        <f t="shared" si="3"/>
        <v>-3609507.5</v>
      </c>
      <c r="F3822" s="16">
        <f t="shared" si="4"/>
        <v>6017472.5</v>
      </c>
      <c r="G3822" s="16">
        <f t="shared" si="5"/>
        <v>-152565.1613</v>
      </c>
    </row>
    <row r="3823" ht="15.75" customHeight="1">
      <c r="A3823" s="15">
        <v>1900000.0</v>
      </c>
      <c r="B3823" s="16">
        <f t="shared" si="9"/>
        <v>610</v>
      </c>
      <c r="C3823" s="16">
        <f t="shared" si="1"/>
        <v>2411032.5</v>
      </c>
      <c r="D3823" s="16">
        <f t="shared" si="2"/>
        <v>2410422.5</v>
      </c>
      <c r="E3823" s="16">
        <f t="shared" si="3"/>
        <v>-3615023.75</v>
      </c>
      <c r="F3823" s="16">
        <f t="shared" si="4"/>
        <v>6026666.25</v>
      </c>
      <c r="G3823" s="16">
        <f t="shared" si="5"/>
        <v>-2565.161336</v>
      </c>
    </row>
    <row r="3824" ht="15.75" customHeight="1">
      <c r="A3824" s="15">
        <v>1150000.0</v>
      </c>
      <c r="B3824" s="16">
        <f t="shared" si="9"/>
        <v>610</v>
      </c>
      <c r="C3824" s="16">
        <f t="shared" si="1"/>
        <v>2414710</v>
      </c>
      <c r="D3824" s="16">
        <f t="shared" si="2"/>
        <v>2414100</v>
      </c>
      <c r="E3824" s="16">
        <f t="shared" si="3"/>
        <v>-3620540</v>
      </c>
      <c r="F3824" s="16">
        <f t="shared" si="4"/>
        <v>6035860</v>
      </c>
      <c r="G3824" s="16">
        <f t="shared" si="5"/>
        <v>-752565.1613</v>
      </c>
    </row>
    <row r="3825" ht="15.75" customHeight="1">
      <c r="A3825" s="15">
        <v>570.0</v>
      </c>
      <c r="B3825" s="16">
        <f t="shared" si="9"/>
        <v>610</v>
      </c>
      <c r="C3825" s="16">
        <f t="shared" si="1"/>
        <v>2417536.5</v>
      </c>
      <c r="D3825" s="16">
        <f t="shared" si="2"/>
        <v>2416926.5</v>
      </c>
      <c r="E3825" s="16">
        <f t="shared" si="3"/>
        <v>-3624779.75</v>
      </c>
      <c r="F3825" s="16">
        <f t="shared" si="4"/>
        <v>6042926.25</v>
      </c>
      <c r="G3825" s="16">
        <f t="shared" si="5"/>
        <v>-1901995.161</v>
      </c>
    </row>
    <row r="3826" ht="15.75" customHeight="1">
      <c r="A3826" s="15">
        <v>610.0</v>
      </c>
      <c r="B3826" s="16">
        <f t="shared" si="9"/>
        <v>610</v>
      </c>
      <c r="C3826" s="16">
        <f t="shared" si="1"/>
        <v>2420363</v>
      </c>
      <c r="D3826" s="16">
        <f t="shared" si="2"/>
        <v>2419753</v>
      </c>
      <c r="E3826" s="16">
        <f t="shared" si="3"/>
        <v>-3629019.5</v>
      </c>
      <c r="F3826" s="16">
        <f t="shared" si="4"/>
        <v>6049992.5</v>
      </c>
      <c r="G3826" s="16">
        <f t="shared" si="5"/>
        <v>-1901955.161</v>
      </c>
    </row>
    <row r="3827" ht="15.75" customHeight="1">
      <c r="A3827" s="15">
        <v>560.0</v>
      </c>
      <c r="B3827" s="16">
        <f t="shared" si="9"/>
        <v>611.25</v>
      </c>
      <c r="C3827" s="16">
        <f t="shared" si="1"/>
        <v>2423189.5</v>
      </c>
      <c r="D3827" s="16">
        <f t="shared" si="2"/>
        <v>2422578.25</v>
      </c>
      <c r="E3827" s="16">
        <f t="shared" si="3"/>
        <v>-3633256.125</v>
      </c>
      <c r="F3827" s="16">
        <f t="shared" si="4"/>
        <v>6057056.875</v>
      </c>
      <c r="G3827" s="16">
        <f t="shared" si="5"/>
        <v>-1902005.161</v>
      </c>
    </row>
    <row r="3828" ht="15.75" customHeight="1">
      <c r="A3828" s="15">
        <v>850.0</v>
      </c>
      <c r="B3828" s="16">
        <f t="shared" si="9"/>
        <v>615</v>
      </c>
      <c r="C3828" s="16">
        <f t="shared" si="1"/>
        <v>2426016</v>
      </c>
      <c r="D3828" s="16">
        <f t="shared" si="2"/>
        <v>2425401</v>
      </c>
      <c r="E3828" s="16">
        <f t="shared" si="3"/>
        <v>-3637486.5</v>
      </c>
      <c r="F3828" s="16">
        <f t="shared" si="4"/>
        <v>6064117.5</v>
      </c>
      <c r="G3828" s="16">
        <f t="shared" si="5"/>
        <v>-1901715.161</v>
      </c>
    </row>
    <row r="3829" ht="15.75" customHeight="1">
      <c r="A3829" s="15">
        <v>5103.0</v>
      </c>
      <c r="B3829" s="16">
        <f t="shared" si="9"/>
        <v>613.75</v>
      </c>
      <c r="C3829" s="16">
        <f t="shared" si="1"/>
        <v>2432012</v>
      </c>
      <c r="D3829" s="16">
        <f t="shared" si="2"/>
        <v>2431398.25</v>
      </c>
      <c r="E3829" s="16">
        <f t="shared" si="3"/>
        <v>-3646483.625</v>
      </c>
      <c r="F3829" s="16">
        <f t="shared" si="4"/>
        <v>6079109.375</v>
      </c>
      <c r="G3829" s="16">
        <f t="shared" si="5"/>
        <v>-1897462.161</v>
      </c>
    </row>
    <row r="3830" ht="15.75" customHeight="1">
      <c r="A3830" s="15">
        <v>550.0</v>
      </c>
      <c r="B3830" s="16">
        <f t="shared" si="9"/>
        <v>612.5</v>
      </c>
      <c r="C3830" s="16">
        <f t="shared" si="1"/>
        <v>2438008</v>
      </c>
      <c r="D3830" s="16">
        <f t="shared" si="2"/>
        <v>2437395.5</v>
      </c>
      <c r="E3830" s="16">
        <f t="shared" si="3"/>
        <v>-3655480.75</v>
      </c>
      <c r="F3830" s="16">
        <f t="shared" si="4"/>
        <v>6094101.25</v>
      </c>
      <c r="G3830" s="16">
        <f t="shared" si="5"/>
        <v>-1902015.161</v>
      </c>
    </row>
    <row r="3831" ht="15.75" customHeight="1">
      <c r="A3831" s="15">
        <v>800.0</v>
      </c>
      <c r="B3831" s="16">
        <f t="shared" si="9"/>
        <v>616.25</v>
      </c>
      <c r="C3831" s="16">
        <f t="shared" si="1"/>
        <v>2444004</v>
      </c>
      <c r="D3831" s="16">
        <f t="shared" si="2"/>
        <v>2443387.75</v>
      </c>
      <c r="E3831" s="16">
        <f t="shared" si="3"/>
        <v>-3664465.375</v>
      </c>
      <c r="F3831" s="16">
        <f t="shared" si="4"/>
        <v>6109085.625</v>
      </c>
      <c r="G3831" s="16">
        <f t="shared" si="5"/>
        <v>-1901765.161</v>
      </c>
    </row>
    <row r="3832" ht="15.75" customHeight="1">
      <c r="A3832" s="15">
        <v>750.0</v>
      </c>
      <c r="B3832" s="16">
        <f t="shared" si="9"/>
        <v>615</v>
      </c>
      <c r="C3832" s="16">
        <f t="shared" si="1"/>
        <v>2450000</v>
      </c>
      <c r="D3832" s="16">
        <f t="shared" si="2"/>
        <v>2449385</v>
      </c>
      <c r="E3832" s="16">
        <f t="shared" si="3"/>
        <v>-3673462.5</v>
      </c>
      <c r="F3832" s="16">
        <f t="shared" si="4"/>
        <v>6124077.5</v>
      </c>
      <c r="G3832" s="16">
        <f t="shared" si="5"/>
        <v>-1901815.161</v>
      </c>
    </row>
    <row r="3833" ht="15.75" customHeight="1">
      <c r="A3833" s="15">
        <v>428.0</v>
      </c>
      <c r="B3833" s="16">
        <f t="shared" si="9"/>
        <v>613.75</v>
      </c>
      <c r="C3833" s="16">
        <f t="shared" si="1"/>
        <v>2450000</v>
      </c>
      <c r="D3833" s="16">
        <f t="shared" si="2"/>
        <v>2449386.25</v>
      </c>
      <c r="E3833" s="16">
        <f t="shared" si="3"/>
        <v>-3673465.625</v>
      </c>
      <c r="F3833" s="16">
        <f t="shared" si="4"/>
        <v>6124079.375</v>
      </c>
      <c r="G3833" s="16">
        <f t="shared" si="5"/>
        <v>-1902137.161</v>
      </c>
    </row>
    <row r="3834" ht="15.75" customHeight="1">
      <c r="A3834" s="15">
        <v>1150000.0</v>
      </c>
      <c r="B3834" s="16">
        <f t="shared" si="9"/>
        <v>617.5</v>
      </c>
      <c r="C3834" s="16">
        <f t="shared" si="1"/>
        <v>2450000</v>
      </c>
      <c r="D3834" s="16">
        <f t="shared" si="2"/>
        <v>2449382.5</v>
      </c>
      <c r="E3834" s="16">
        <f t="shared" si="3"/>
        <v>-3673456.25</v>
      </c>
      <c r="F3834" s="16">
        <f t="shared" si="4"/>
        <v>6124073.75</v>
      </c>
      <c r="G3834" s="16">
        <f t="shared" si="5"/>
        <v>-752565.1613</v>
      </c>
    </row>
    <row r="3835" ht="15.75" customHeight="1">
      <c r="A3835" s="15">
        <v>938.0</v>
      </c>
      <c r="B3835" s="16">
        <f t="shared" si="9"/>
        <v>616.25</v>
      </c>
      <c r="C3835" s="16">
        <f t="shared" si="1"/>
        <v>2450000</v>
      </c>
      <c r="D3835" s="16">
        <f t="shared" si="2"/>
        <v>2449383.75</v>
      </c>
      <c r="E3835" s="16">
        <f t="shared" si="3"/>
        <v>-3673459.375</v>
      </c>
      <c r="F3835" s="16">
        <f t="shared" si="4"/>
        <v>6124075.625</v>
      </c>
      <c r="G3835" s="16">
        <f t="shared" si="5"/>
        <v>-1901627.161</v>
      </c>
    </row>
    <row r="3836" ht="15.75" customHeight="1">
      <c r="A3836" s="15">
        <v>1550000.0</v>
      </c>
      <c r="B3836" s="16">
        <f t="shared" si="9"/>
        <v>615</v>
      </c>
      <c r="C3836" s="16">
        <f t="shared" si="1"/>
        <v>2450000</v>
      </c>
      <c r="D3836" s="16">
        <f t="shared" si="2"/>
        <v>2449385</v>
      </c>
      <c r="E3836" s="16">
        <f t="shared" si="3"/>
        <v>-3673462.5</v>
      </c>
      <c r="F3836" s="16">
        <f t="shared" si="4"/>
        <v>6124077.5</v>
      </c>
      <c r="G3836" s="16">
        <f t="shared" si="5"/>
        <v>-352565.1613</v>
      </c>
    </row>
    <row r="3837" ht="15.75" customHeight="1">
      <c r="A3837" s="15">
        <v>1080000.0</v>
      </c>
      <c r="B3837" s="16">
        <f t="shared" si="9"/>
        <v>613.75</v>
      </c>
      <c r="C3837" s="16">
        <f t="shared" si="1"/>
        <v>2450750</v>
      </c>
      <c r="D3837" s="16">
        <f t="shared" si="2"/>
        <v>2450136.25</v>
      </c>
      <c r="E3837" s="16">
        <f t="shared" si="3"/>
        <v>-3674590.625</v>
      </c>
      <c r="F3837" s="16">
        <f t="shared" si="4"/>
        <v>6125954.375</v>
      </c>
      <c r="G3837" s="16">
        <f t="shared" si="5"/>
        <v>-822565.1613</v>
      </c>
    </row>
    <row r="3838" ht="15.75" customHeight="1">
      <c r="A3838" s="15">
        <v>1880000.0</v>
      </c>
      <c r="B3838" s="16">
        <f t="shared" si="9"/>
        <v>612.5</v>
      </c>
      <c r="C3838" s="16">
        <f t="shared" si="1"/>
        <v>2451500</v>
      </c>
      <c r="D3838" s="16">
        <f t="shared" si="2"/>
        <v>2450887.5</v>
      </c>
      <c r="E3838" s="16">
        <f t="shared" si="3"/>
        <v>-3675718.75</v>
      </c>
      <c r="F3838" s="16">
        <f t="shared" si="4"/>
        <v>6127831.25</v>
      </c>
      <c r="G3838" s="16">
        <f t="shared" si="5"/>
        <v>-22565.16134</v>
      </c>
    </row>
    <row r="3839" ht="15.75" customHeight="1">
      <c r="A3839" s="15">
        <v>1500000.0</v>
      </c>
      <c r="B3839" s="16">
        <f t="shared" si="9"/>
        <v>611.25</v>
      </c>
      <c r="C3839" s="16">
        <f t="shared" si="1"/>
        <v>2452250</v>
      </c>
      <c r="D3839" s="16">
        <f t="shared" si="2"/>
        <v>2451638.75</v>
      </c>
      <c r="E3839" s="16">
        <f t="shared" si="3"/>
        <v>-3676846.875</v>
      </c>
      <c r="F3839" s="16">
        <f t="shared" si="4"/>
        <v>6129708.125</v>
      </c>
      <c r="G3839" s="16">
        <f t="shared" si="5"/>
        <v>-402565.1613</v>
      </c>
    </row>
    <row r="3840" ht="15.75" customHeight="1">
      <c r="A3840" s="15">
        <v>790.0</v>
      </c>
      <c r="B3840" s="16">
        <f t="shared" si="9"/>
        <v>610</v>
      </c>
      <c r="C3840" s="16">
        <f t="shared" si="1"/>
        <v>2453000</v>
      </c>
      <c r="D3840" s="16">
        <f t="shared" si="2"/>
        <v>2452390</v>
      </c>
      <c r="E3840" s="16">
        <f t="shared" si="3"/>
        <v>-3677975</v>
      </c>
      <c r="F3840" s="16">
        <f t="shared" si="4"/>
        <v>6131585</v>
      </c>
      <c r="G3840" s="16">
        <f t="shared" si="5"/>
        <v>-1901775.161</v>
      </c>
    </row>
    <row r="3841" ht="15.75" customHeight="1">
      <c r="A3841" s="15">
        <v>908.0</v>
      </c>
      <c r="B3841" s="16">
        <f t="shared" si="9"/>
        <v>610</v>
      </c>
      <c r="C3841" s="16">
        <f t="shared" si="1"/>
        <v>2458000</v>
      </c>
      <c r="D3841" s="16">
        <f t="shared" si="2"/>
        <v>2457390</v>
      </c>
      <c r="E3841" s="16">
        <f t="shared" si="3"/>
        <v>-3685475</v>
      </c>
      <c r="F3841" s="16">
        <f t="shared" si="4"/>
        <v>6144085</v>
      </c>
      <c r="G3841" s="16">
        <f t="shared" si="5"/>
        <v>-1901657.161</v>
      </c>
    </row>
    <row r="3842" ht="15.75" customHeight="1">
      <c r="A3842" s="15">
        <v>880.0</v>
      </c>
      <c r="B3842" s="16">
        <f t="shared" si="9"/>
        <v>610</v>
      </c>
      <c r="C3842" s="16">
        <f t="shared" si="1"/>
        <v>2463000</v>
      </c>
      <c r="D3842" s="16">
        <f t="shared" si="2"/>
        <v>2462390</v>
      </c>
      <c r="E3842" s="16">
        <f t="shared" si="3"/>
        <v>-3692975</v>
      </c>
      <c r="F3842" s="16">
        <f t="shared" si="4"/>
        <v>6156585</v>
      </c>
      <c r="G3842" s="16">
        <f t="shared" si="5"/>
        <v>-1901685.161</v>
      </c>
    </row>
    <row r="3843" ht="15.75" customHeight="1">
      <c r="A3843" s="15">
        <v>830.0</v>
      </c>
      <c r="B3843" s="16">
        <f t="shared" si="9"/>
        <v>610</v>
      </c>
      <c r="C3843" s="16">
        <f t="shared" si="1"/>
        <v>2468000</v>
      </c>
      <c r="D3843" s="16">
        <f t="shared" si="2"/>
        <v>2467390</v>
      </c>
      <c r="E3843" s="16">
        <f t="shared" si="3"/>
        <v>-3700475</v>
      </c>
      <c r="F3843" s="16">
        <f t="shared" si="4"/>
        <v>6169085</v>
      </c>
      <c r="G3843" s="16">
        <f t="shared" si="5"/>
        <v>-1901735.161</v>
      </c>
    </row>
    <row r="3844" ht="15.75" customHeight="1">
      <c r="A3844" s="15">
        <v>730.0</v>
      </c>
      <c r="B3844" s="16">
        <f t="shared" si="9"/>
        <v>610</v>
      </c>
      <c r="C3844" s="16">
        <f t="shared" si="1"/>
        <v>2473000</v>
      </c>
      <c r="D3844" s="16">
        <f t="shared" si="2"/>
        <v>2472390</v>
      </c>
      <c r="E3844" s="16">
        <f t="shared" si="3"/>
        <v>-3707975</v>
      </c>
      <c r="F3844" s="16">
        <f t="shared" si="4"/>
        <v>6181585</v>
      </c>
      <c r="G3844" s="16">
        <f t="shared" si="5"/>
        <v>-1901835.161</v>
      </c>
    </row>
    <row r="3845" ht="15.75" customHeight="1">
      <c r="A3845" s="15">
        <v>950.0</v>
      </c>
      <c r="B3845" s="16">
        <f t="shared" si="9"/>
        <v>610</v>
      </c>
      <c r="C3845" s="16">
        <f t="shared" si="1"/>
        <v>2474400</v>
      </c>
      <c r="D3845" s="16">
        <f t="shared" si="2"/>
        <v>2473790</v>
      </c>
      <c r="E3845" s="16">
        <f t="shared" si="3"/>
        <v>-3710075</v>
      </c>
      <c r="F3845" s="16">
        <f t="shared" si="4"/>
        <v>6185085</v>
      </c>
      <c r="G3845" s="16">
        <f t="shared" si="5"/>
        <v>-1901615.161</v>
      </c>
    </row>
    <row r="3846" ht="15.75" customHeight="1">
      <c r="A3846" s="15">
        <v>740.0</v>
      </c>
      <c r="B3846" s="16">
        <f t="shared" si="9"/>
        <v>610</v>
      </c>
      <c r="C3846" s="16">
        <f t="shared" si="1"/>
        <v>2475800</v>
      </c>
      <c r="D3846" s="16">
        <f t="shared" si="2"/>
        <v>2475190</v>
      </c>
      <c r="E3846" s="16">
        <f t="shared" si="3"/>
        <v>-3712175</v>
      </c>
      <c r="F3846" s="16">
        <f t="shared" si="4"/>
        <v>6188585</v>
      </c>
      <c r="G3846" s="16">
        <f t="shared" si="5"/>
        <v>-1901825.161</v>
      </c>
    </row>
    <row r="3847" ht="15.75" customHeight="1">
      <c r="A3847" s="15">
        <v>1700000.0</v>
      </c>
      <c r="B3847" s="16">
        <f t="shared" si="9"/>
        <v>610</v>
      </c>
      <c r="C3847" s="16">
        <f t="shared" si="1"/>
        <v>2477200</v>
      </c>
      <c r="D3847" s="16">
        <f t="shared" si="2"/>
        <v>2476590</v>
      </c>
      <c r="E3847" s="16">
        <f t="shared" si="3"/>
        <v>-3714275</v>
      </c>
      <c r="F3847" s="16">
        <f t="shared" si="4"/>
        <v>6192085</v>
      </c>
      <c r="G3847" s="16">
        <f t="shared" si="5"/>
        <v>-202565.1613</v>
      </c>
    </row>
    <row r="3848" ht="15.75" customHeight="1">
      <c r="A3848" s="15">
        <v>780.0</v>
      </c>
      <c r="B3848" s="16">
        <f t="shared" si="9"/>
        <v>610</v>
      </c>
      <c r="C3848" s="16">
        <f t="shared" si="1"/>
        <v>2478600</v>
      </c>
      <c r="D3848" s="16">
        <f t="shared" si="2"/>
        <v>2477990</v>
      </c>
      <c r="E3848" s="16">
        <f t="shared" si="3"/>
        <v>-3716375</v>
      </c>
      <c r="F3848" s="16">
        <f t="shared" si="4"/>
        <v>6195585</v>
      </c>
      <c r="G3848" s="16">
        <f t="shared" si="5"/>
        <v>-1901785.161</v>
      </c>
    </row>
    <row r="3849" ht="15.75" customHeight="1">
      <c r="A3849" s="15">
        <v>760.0</v>
      </c>
      <c r="B3849" s="16">
        <f t="shared" si="9"/>
        <v>610</v>
      </c>
      <c r="C3849" s="16">
        <f t="shared" si="1"/>
        <v>2478950</v>
      </c>
      <c r="D3849" s="16">
        <f t="shared" si="2"/>
        <v>2478340</v>
      </c>
      <c r="E3849" s="16">
        <f t="shared" si="3"/>
        <v>-3716900</v>
      </c>
      <c r="F3849" s="16">
        <f t="shared" si="4"/>
        <v>6196460</v>
      </c>
      <c r="G3849" s="16">
        <f t="shared" si="5"/>
        <v>-1901805.161</v>
      </c>
    </row>
    <row r="3850" ht="15.75" customHeight="1">
      <c r="A3850" s="15">
        <v>951.0</v>
      </c>
      <c r="B3850" s="16">
        <f t="shared" si="9"/>
        <v>610</v>
      </c>
      <c r="C3850" s="16">
        <f t="shared" si="1"/>
        <v>2479300</v>
      </c>
      <c r="D3850" s="16">
        <f t="shared" si="2"/>
        <v>2478690</v>
      </c>
      <c r="E3850" s="16">
        <f t="shared" si="3"/>
        <v>-3717425</v>
      </c>
      <c r="F3850" s="16">
        <f t="shared" si="4"/>
        <v>6197335</v>
      </c>
      <c r="G3850" s="16">
        <f t="shared" si="5"/>
        <v>-1901614.161</v>
      </c>
    </row>
    <row r="3851" ht="15.75" customHeight="1">
      <c r="A3851" s="15">
        <v>470.0</v>
      </c>
      <c r="B3851" s="16">
        <f t="shared" si="9"/>
        <v>610</v>
      </c>
      <c r="C3851" s="16">
        <f t="shared" si="1"/>
        <v>2479650</v>
      </c>
      <c r="D3851" s="16">
        <f t="shared" si="2"/>
        <v>2479040</v>
      </c>
      <c r="E3851" s="16">
        <f t="shared" si="3"/>
        <v>-3717950</v>
      </c>
      <c r="F3851" s="16">
        <f t="shared" si="4"/>
        <v>6198210</v>
      </c>
      <c r="G3851" s="16">
        <f t="shared" si="5"/>
        <v>-1902095.161</v>
      </c>
    </row>
    <row r="3852" ht="15.75" customHeight="1">
      <c r="A3852" s="15">
        <v>3280000.0</v>
      </c>
      <c r="B3852" s="16">
        <f t="shared" si="9"/>
        <v>610</v>
      </c>
      <c r="C3852" s="16">
        <f t="shared" si="1"/>
        <v>2480000</v>
      </c>
      <c r="D3852" s="16">
        <f t="shared" si="2"/>
        <v>2479390</v>
      </c>
      <c r="E3852" s="16">
        <f t="shared" si="3"/>
        <v>-3718475</v>
      </c>
      <c r="F3852" s="16">
        <f t="shared" si="4"/>
        <v>6199085</v>
      </c>
      <c r="G3852" s="16">
        <f t="shared" si="5"/>
        <v>1377434.839</v>
      </c>
    </row>
    <row r="3853" ht="15.75" customHeight="1">
      <c r="A3853" s="15">
        <v>2800000.0</v>
      </c>
      <c r="B3853" s="16">
        <f t="shared" si="9"/>
        <v>610</v>
      </c>
      <c r="C3853" s="16">
        <f t="shared" si="1"/>
        <v>2478950</v>
      </c>
      <c r="D3853" s="16">
        <f t="shared" si="2"/>
        <v>2478340</v>
      </c>
      <c r="E3853" s="16">
        <f t="shared" si="3"/>
        <v>-3716900</v>
      </c>
      <c r="F3853" s="16">
        <f t="shared" si="4"/>
        <v>6196460</v>
      </c>
      <c r="G3853" s="16">
        <f t="shared" si="5"/>
        <v>897434.8387</v>
      </c>
    </row>
    <row r="3854" ht="15.75" customHeight="1">
      <c r="A3854" s="15">
        <v>1640000.0</v>
      </c>
      <c r="B3854" s="16">
        <f t="shared" si="9"/>
        <v>610</v>
      </c>
      <c r="C3854" s="16">
        <f t="shared" si="1"/>
        <v>2475800</v>
      </c>
      <c r="D3854" s="16">
        <f t="shared" si="2"/>
        <v>2475190</v>
      </c>
      <c r="E3854" s="16">
        <f t="shared" si="3"/>
        <v>-3712175</v>
      </c>
      <c r="F3854" s="16">
        <f t="shared" si="4"/>
        <v>6188585</v>
      </c>
      <c r="G3854" s="16">
        <f t="shared" si="5"/>
        <v>-262565.1613</v>
      </c>
    </row>
    <row r="3855" ht="15.75" customHeight="1">
      <c r="A3855" s="15">
        <v>1720000.0</v>
      </c>
      <c r="B3855" s="16">
        <f t="shared" si="9"/>
        <v>610</v>
      </c>
      <c r="C3855" s="16">
        <f t="shared" si="1"/>
        <v>2477200</v>
      </c>
      <c r="D3855" s="16">
        <f t="shared" si="2"/>
        <v>2476590</v>
      </c>
      <c r="E3855" s="16">
        <f t="shared" si="3"/>
        <v>-3714275</v>
      </c>
      <c r="F3855" s="16">
        <f t="shared" si="4"/>
        <v>6192085</v>
      </c>
      <c r="G3855" s="16">
        <f t="shared" si="5"/>
        <v>-182565.1613</v>
      </c>
    </row>
    <row r="3856" ht="15.75" customHeight="1">
      <c r="A3856" s="15">
        <v>2850000.0</v>
      </c>
      <c r="B3856" s="16">
        <f t="shared" si="9"/>
        <v>610</v>
      </c>
      <c r="C3856" s="16">
        <f t="shared" si="1"/>
        <v>2478600</v>
      </c>
      <c r="D3856" s="16">
        <f t="shared" si="2"/>
        <v>2477990</v>
      </c>
      <c r="E3856" s="16">
        <f t="shared" si="3"/>
        <v>-3716375</v>
      </c>
      <c r="F3856" s="16">
        <f t="shared" si="4"/>
        <v>6195585</v>
      </c>
      <c r="G3856" s="16">
        <f t="shared" si="5"/>
        <v>947434.8387</v>
      </c>
    </row>
    <row r="3857" ht="15.75" customHeight="1">
      <c r="A3857" s="15">
        <v>7500000.0</v>
      </c>
      <c r="B3857" s="16">
        <f t="shared" si="9"/>
        <v>610</v>
      </c>
      <c r="C3857" s="16">
        <f t="shared" si="1"/>
        <v>2474400</v>
      </c>
      <c r="D3857" s="16">
        <f t="shared" si="2"/>
        <v>2473790</v>
      </c>
      <c r="E3857" s="16">
        <f t="shared" si="3"/>
        <v>-3710075</v>
      </c>
      <c r="F3857" s="16">
        <f t="shared" si="4"/>
        <v>6185085</v>
      </c>
      <c r="G3857" s="16">
        <f t="shared" si="5"/>
        <v>5597434.839</v>
      </c>
    </row>
    <row r="3858" ht="15.75" customHeight="1">
      <c r="A3858" s="15">
        <v>1377000.0</v>
      </c>
      <c r="B3858" s="16">
        <f t="shared" si="9"/>
        <v>610</v>
      </c>
      <c r="C3858" s="16">
        <f t="shared" si="1"/>
        <v>2463000</v>
      </c>
      <c r="D3858" s="16">
        <f t="shared" si="2"/>
        <v>2462390</v>
      </c>
      <c r="E3858" s="16">
        <f t="shared" si="3"/>
        <v>-3692975</v>
      </c>
      <c r="F3858" s="16">
        <f t="shared" si="4"/>
        <v>6156585</v>
      </c>
      <c r="G3858" s="16">
        <f t="shared" si="5"/>
        <v>-525565.1613</v>
      </c>
    </row>
    <row r="3859" ht="15.75" customHeight="1">
      <c r="A3859" s="15">
        <v>3200000.0</v>
      </c>
      <c r="B3859" s="16">
        <f t="shared" si="9"/>
        <v>610</v>
      </c>
      <c r="C3859" s="16">
        <f t="shared" si="1"/>
        <v>2468000</v>
      </c>
      <c r="D3859" s="16">
        <f t="shared" si="2"/>
        <v>2467390</v>
      </c>
      <c r="E3859" s="16">
        <f t="shared" si="3"/>
        <v>-3700475</v>
      </c>
      <c r="F3859" s="16">
        <f t="shared" si="4"/>
        <v>6169085</v>
      </c>
      <c r="G3859" s="16">
        <f t="shared" si="5"/>
        <v>1297434.839</v>
      </c>
    </row>
    <row r="3860" ht="15.75" customHeight="1">
      <c r="A3860" s="15">
        <v>3200000.0</v>
      </c>
      <c r="B3860" s="16">
        <f t="shared" si="9"/>
        <v>610</v>
      </c>
      <c r="C3860" s="16">
        <f t="shared" si="1"/>
        <v>2453000</v>
      </c>
      <c r="D3860" s="16">
        <f t="shared" si="2"/>
        <v>2452390</v>
      </c>
      <c r="E3860" s="16">
        <f t="shared" si="3"/>
        <v>-3677975</v>
      </c>
      <c r="F3860" s="16">
        <f t="shared" si="4"/>
        <v>6131585</v>
      </c>
      <c r="G3860" s="16">
        <f t="shared" si="5"/>
        <v>1297434.839</v>
      </c>
    </row>
    <row r="3861" ht="15.75" customHeight="1">
      <c r="A3861" s="15">
        <v>820.0</v>
      </c>
      <c r="B3861" s="16">
        <f t="shared" si="9"/>
        <v>609.5</v>
      </c>
      <c r="C3861" s="16">
        <f t="shared" si="1"/>
        <v>2450750</v>
      </c>
      <c r="D3861" s="16">
        <f t="shared" si="2"/>
        <v>2450140.5</v>
      </c>
      <c r="E3861" s="16">
        <f t="shared" si="3"/>
        <v>-3674601.25</v>
      </c>
      <c r="F3861" s="16">
        <f t="shared" si="4"/>
        <v>6125960.75</v>
      </c>
      <c r="G3861" s="16">
        <f t="shared" si="5"/>
        <v>-1901745.161</v>
      </c>
    </row>
    <row r="3862" ht="15.75" customHeight="1">
      <c r="A3862" s="15">
        <v>1297500.0</v>
      </c>
      <c r="B3862" s="16">
        <f t="shared" si="9"/>
        <v>609</v>
      </c>
      <c r="C3862" s="16">
        <f t="shared" si="1"/>
        <v>2451500</v>
      </c>
      <c r="D3862" s="16">
        <f t="shared" si="2"/>
        <v>2450891</v>
      </c>
      <c r="E3862" s="16">
        <f t="shared" si="3"/>
        <v>-3675727.5</v>
      </c>
      <c r="F3862" s="16">
        <f t="shared" si="4"/>
        <v>6127836.5</v>
      </c>
      <c r="G3862" s="16">
        <f t="shared" si="5"/>
        <v>-605065.1613</v>
      </c>
    </row>
    <row r="3863" ht="15.75" customHeight="1">
      <c r="A3863" s="15">
        <v>1400000.0</v>
      </c>
      <c r="B3863" s="16">
        <f t="shared" si="9"/>
        <v>608.5</v>
      </c>
      <c r="C3863" s="16">
        <f t="shared" si="1"/>
        <v>2452250</v>
      </c>
      <c r="D3863" s="16">
        <f t="shared" si="2"/>
        <v>2451641.5</v>
      </c>
      <c r="E3863" s="16">
        <f t="shared" si="3"/>
        <v>-3676853.75</v>
      </c>
      <c r="F3863" s="16">
        <f t="shared" si="4"/>
        <v>6129712.25</v>
      </c>
      <c r="G3863" s="16">
        <f t="shared" si="5"/>
        <v>-502565.1613</v>
      </c>
    </row>
    <row r="3864" ht="15.75" customHeight="1">
      <c r="A3864" s="15">
        <v>2800000.0</v>
      </c>
      <c r="B3864" s="16">
        <f t="shared" si="9"/>
        <v>608</v>
      </c>
      <c r="C3864" s="16">
        <f t="shared" si="1"/>
        <v>2453000</v>
      </c>
      <c r="D3864" s="16">
        <f t="shared" si="2"/>
        <v>2452392</v>
      </c>
      <c r="E3864" s="16">
        <f t="shared" si="3"/>
        <v>-3677980</v>
      </c>
      <c r="F3864" s="16">
        <f t="shared" si="4"/>
        <v>6131588</v>
      </c>
      <c r="G3864" s="16">
        <f t="shared" si="5"/>
        <v>897434.8387</v>
      </c>
    </row>
    <row r="3865" ht="15.75" customHeight="1">
      <c r="A3865" s="15">
        <v>610.0</v>
      </c>
      <c r="B3865" s="16">
        <f t="shared" si="9"/>
        <v>606</v>
      </c>
      <c r="C3865" s="16">
        <f t="shared" si="1"/>
        <v>2450750</v>
      </c>
      <c r="D3865" s="16">
        <f t="shared" si="2"/>
        <v>2450144</v>
      </c>
      <c r="E3865" s="16">
        <f t="shared" si="3"/>
        <v>-3674610</v>
      </c>
      <c r="F3865" s="16">
        <f t="shared" si="4"/>
        <v>6125966</v>
      </c>
      <c r="G3865" s="16">
        <f t="shared" si="5"/>
        <v>-1901955.161</v>
      </c>
    </row>
    <row r="3866" ht="15.75" customHeight="1">
      <c r="A3866" s="15">
        <v>600.0</v>
      </c>
      <c r="B3866" s="16">
        <f t="shared" si="9"/>
        <v>604</v>
      </c>
      <c r="C3866" s="16">
        <f t="shared" si="1"/>
        <v>2451500</v>
      </c>
      <c r="D3866" s="16">
        <f t="shared" si="2"/>
        <v>2450896</v>
      </c>
      <c r="E3866" s="16">
        <f t="shared" si="3"/>
        <v>-3675740</v>
      </c>
      <c r="F3866" s="16">
        <f t="shared" si="4"/>
        <v>6127844</v>
      </c>
      <c r="G3866" s="16">
        <f t="shared" si="5"/>
        <v>-1901965.161</v>
      </c>
    </row>
    <row r="3867" ht="15.75" customHeight="1">
      <c r="A3867" s="15">
        <v>900.0</v>
      </c>
      <c r="B3867" s="16">
        <f t="shared" si="9"/>
        <v>608.5</v>
      </c>
      <c r="C3867" s="16">
        <f t="shared" si="1"/>
        <v>2452250</v>
      </c>
      <c r="D3867" s="16">
        <f t="shared" si="2"/>
        <v>2451641.5</v>
      </c>
      <c r="E3867" s="16">
        <f t="shared" si="3"/>
        <v>-3676853.75</v>
      </c>
      <c r="F3867" s="16">
        <f t="shared" si="4"/>
        <v>6129712.25</v>
      </c>
      <c r="G3867" s="16">
        <f t="shared" si="5"/>
        <v>-1901665.161</v>
      </c>
    </row>
    <row r="3868" ht="15.75" customHeight="1">
      <c r="A3868" s="15">
        <v>930.0</v>
      </c>
      <c r="B3868" s="16">
        <f t="shared" si="9"/>
        <v>608</v>
      </c>
      <c r="C3868" s="16">
        <f t="shared" si="1"/>
        <v>2453000</v>
      </c>
      <c r="D3868" s="16">
        <f t="shared" si="2"/>
        <v>2452392</v>
      </c>
      <c r="E3868" s="16">
        <f t="shared" si="3"/>
        <v>-3677980</v>
      </c>
      <c r="F3868" s="16">
        <f t="shared" si="4"/>
        <v>6131588</v>
      </c>
      <c r="G3868" s="16">
        <f t="shared" si="5"/>
        <v>-1901635.161</v>
      </c>
    </row>
    <row r="3869" ht="15.75" customHeight="1">
      <c r="A3869" s="15">
        <v>615.0</v>
      </c>
      <c r="B3869" s="16">
        <f t="shared" si="9"/>
        <v>606</v>
      </c>
      <c r="C3869" s="16">
        <f t="shared" si="1"/>
        <v>2458000</v>
      </c>
      <c r="D3869" s="16">
        <f t="shared" si="2"/>
        <v>2457394</v>
      </c>
      <c r="E3869" s="16">
        <f t="shared" si="3"/>
        <v>-3685485</v>
      </c>
      <c r="F3869" s="16">
        <f t="shared" si="4"/>
        <v>6144091</v>
      </c>
      <c r="G3869" s="16">
        <f t="shared" si="5"/>
        <v>-1901950.161</v>
      </c>
    </row>
    <row r="3870" ht="15.75" customHeight="1">
      <c r="A3870" s="15">
        <v>650.0</v>
      </c>
      <c r="B3870" s="16">
        <f t="shared" si="9"/>
        <v>604</v>
      </c>
      <c r="C3870" s="16">
        <f t="shared" si="1"/>
        <v>2463000</v>
      </c>
      <c r="D3870" s="16">
        <f t="shared" si="2"/>
        <v>2462396</v>
      </c>
      <c r="E3870" s="16">
        <f t="shared" si="3"/>
        <v>-3692990</v>
      </c>
      <c r="F3870" s="16">
        <f t="shared" si="4"/>
        <v>6156594</v>
      </c>
      <c r="G3870" s="16">
        <f t="shared" si="5"/>
        <v>-1901915.161</v>
      </c>
    </row>
    <row r="3871" ht="15.75" customHeight="1">
      <c r="A3871" s="15">
        <v>960.0</v>
      </c>
      <c r="B3871" s="16">
        <f t="shared" si="9"/>
        <v>602</v>
      </c>
      <c r="C3871" s="16">
        <f t="shared" si="1"/>
        <v>2468000</v>
      </c>
      <c r="D3871" s="16">
        <f t="shared" si="2"/>
        <v>2467398</v>
      </c>
      <c r="E3871" s="16">
        <f t="shared" si="3"/>
        <v>-3700495</v>
      </c>
      <c r="F3871" s="16">
        <f t="shared" si="4"/>
        <v>6169097</v>
      </c>
      <c r="G3871" s="16">
        <f t="shared" si="5"/>
        <v>-1901605.161</v>
      </c>
    </row>
    <row r="3872" ht="15.75" customHeight="1">
      <c r="A3872" s="15">
        <v>3280000.0</v>
      </c>
      <c r="B3872" s="16">
        <f t="shared" si="9"/>
        <v>600</v>
      </c>
      <c r="C3872" s="16">
        <f t="shared" si="1"/>
        <v>2473000</v>
      </c>
      <c r="D3872" s="16">
        <f t="shared" si="2"/>
        <v>2472400</v>
      </c>
      <c r="E3872" s="16">
        <f t="shared" si="3"/>
        <v>-3708000</v>
      </c>
      <c r="F3872" s="16">
        <f t="shared" si="4"/>
        <v>6181600</v>
      </c>
      <c r="G3872" s="16">
        <f t="shared" si="5"/>
        <v>1377434.839</v>
      </c>
    </row>
    <row r="3873" ht="15.75" customHeight="1">
      <c r="A3873" s="15">
        <v>2750000.0</v>
      </c>
      <c r="B3873" s="16">
        <f t="shared" si="9"/>
        <v>600</v>
      </c>
      <c r="C3873" s="16">
        <f t="shared" si="1"/>
        <v>2458000</v>
      </c>
      <c r="D3873" s="16">
        <f t="shared" si="2"/>
        <v>2457400</v>
      </c>
      <c r="E3873" s="16">
        <f t="shared" si="3"/>
        <v>-3685500</v>
      </c>
      <c r="F3873" s="16">
        <f t="shared" si="4"/>
        <v>6144100</v>
      </c>
      <c r="G3873" s="16">
        <f t="shared" si="5"/>
        <v>847434.8387</v>
      </c>
    </row>
    <row r="3874" ht="15.75" customHeight="1">
      <c r="A3874" s="15">
        <v>1200000.0</v>
      </c>
      <c r="B3874" s="16">
        <f t="shared" si="9"/>
        <v>600</v>
      </c>
      <c r="C3874" s="16">
        <f t="shared" si="1"/>
        <v>2451500</v>
      </c>
      <c r="D3874" s="16">
        <f t="shared" si="2"/>
        <v>2450900</v>
      </c>
      <c r="E3874" s="16">
        <f t="shared" si="3"/>
        <v>-3675750</v>
      </c>
      <c r="F3874" s="16">
        <f t="shared" si="4"/>
        <v>6127850</v>
      </c>
      <c r="G3874" s="16">
        <f t="shared" si="5"/>
        <v>-702565.1613</v>
      </c>
    </row>
    <row r="3875" ht="15.75" customHeight="1">
      <c r="A3875" s="15">
        <v>1100000.0</v>
      </c>
      <c r="B3875" s="16">
        <f t="shared" si="9"/>
        <v>600</v>
      </c>
      <c r="C3875" s="16">
        <f t="shared" si="1"/>
        <v>2452250</v>
      </c>
      <c r="D3875" s="16">
        <f t="shared" si="2"/>
        <v>2451650</v>
      </c>
      <c r="E3875" s="16">
        <f t="shared" si="3"/>
        <v>-3676875</v>
      </c>
      <c r="F3875" s="16">
        <f t="shared" si="4"/>
        <v>6129725</v>
      </c>
      <c r="G3875" s="16">
        <f t="shared" si="5"/>
        <v>-802565.1613</v>
      </c>
    </row>
    <row r="3876" ht="15.75" customHeight="1">
      <c r="A3876" s="15">
        <v>2680000.0</v>
      </c>
      <c r="B3876" s="16">
        <f t="shared" si="9"/>
        <v>600</v>
      </c>
      <c r="C3876" s="16">
        <f t="shared" si="1"/>
        <v>2453000</v>
      </c>
      <c r="D3876" s="16">
        <f t="shared" si="2"/>
        <v>2452400</v>
      </c>
      <c r="E3876" s="16">
        <f t="shared" si="3"/>
        <v>-3678000</v>
      </c>
      <c r="F3876" s="16">
        <f t="shared" si="4"/>
        <v>6131600</v>
      </c>
      <c r="G3876" s="16">
        <f t="shared" si="5"/>
        <v>777434.8387</v>
      </c>
    </row>
    <row r="3877" ht="15.75" customHeight="1">
      <c r="A3877" s="15">
        <v>1200000.0</v>
      </c>
      <c r="B3877" s="16">
        <f t="shared" si="9"/>
        <v>600</v>
      </c>
      <c r="C3877" s="16">
        <f t="shared" si="1"/>
        <v>2450750</v>
      </c>
      <c r="D3877" s="16">
        <f t="shared" si="2"/>
        <v>2450150</v>
      </c>
      <c r="E3877" s="16">
        <f t="shared" si="3"/>
        <v>-3674625</v>
      </c>
      <c r="F3877" s="16">
        <f t="shared" si="4"/>
        <v>6125975</v>
      </c>
      <c r="G3877" s="16">
        <f t="shared" si="5"/>
        <v>-702565.1613</v>
      </c>
    </row>
    <row r="3878" ht="15.75" customHeight="1">
      <c r="A3878" s="15">
        <v>345.0</v>
      </c>
      <c r="B3878" s="16">
        <f t="shared" si="9"/>
        <v>600</v>
      </c>
      <c r="C3878" s="16">
        <f t="shared" si="1"/>
        <v>2451500</v>
      </c>
      <c r="D3878" s="16">
        <f t="shared" si="2"/>
        <v>2450900</v>
      </c>
      <c r="E3878" s="16">
        <f t="shared" si="3"/>
        <v>-3675750</v>
      </c>
      <c r="F3878" s="16">
        <f t="shared" si="4"/>
        <v>6127850</v>
      </c>
      <c r="G3878" s="16">
        <f t="shared" si="5"/>
        <v>-1902220.161</v>
      </c>
    </row>
    <row r="3879" ht="15.75" customHeight="1">
      <c r="A3879" s="15">
        <v>598.0</v>
      </c>
      <c r="B3879" s="16">
        <f t="shared" si="9"/>
        <v>600</v>
      </c>
      <c r="C3879" s="16">
        <f t="shared" si="1"/>
        <v>2452250</v>
      </c>
      <c r="D3879" s="16">
        <f t="shared" si="2"/>
        <v>2451650</v>
      </c>
      <c r="E3879" s="16">
        <f t="shared" si="3"/>
        <v>-3676875</v>
      </c>
      <c r="F3879" s="16">
        <f t="shared" si="4"/>
        <v>6129725</v>
      </c>
      <c r="G3879" s="16">
        <f t="shared" si="5"/>
        <v>-1901967.161</v>
      </c>
    </row>
    <row r="3880" ht="15.75" customHeight="1">
      <c r="A3880" s="15">
        <v>318.0</v>
      </c>
      <c r="B3880" s="16">
        <f t="shared" si="9"/>
        <v>600</v>
      </c>
      <c r="C3880" s="16">
        <f t="shared" si="1"/>
        <v>2453000</v>
      </c>
      <c r="D3880" s="16">
        <f t="shared" si="2"/>
        <v>2452400</v>
      </c>
      <c r="E3880" s="16">
        <f t="shared" si="3"/>
        <v>-3678000</v>
      </c>
      <c r="F3880" s="16">
        <f t="shared" si="4"/>
        <v>6131600</v>
      </c>
      <c r="G3880" s="16">
        <f t="shared" si="5"/>
        <v>-1902247.161</v>
      </c>
    </row>
    <row r="3881" ht="15.75" customHeight="1">
      <c r="A3881" s="15">
        <v>1100000.0</v>
      </c>
      <c r="B3881" s="16">
        <f t="shared" si="9"/>
        <v>606</v>
      </c>
      <c r="C3881" s="16">
        <f t="shared" si="1"/>
        <v>2458000</v>
      </c>
      <c r="D3881" s="16">
        <f t="shared" si="2"/>
        <v>2457394</v>
      </c>
      <c r="E3881" s="16">
        <f t="shared" si="3"/>
        <v>-3685485</v>
      </c>
      <c r="F3881" s="16">
        <f t="shared" si="4"/>
        <v>6144091</v>
      </c>
      <c r="G3881" s="16">
        <f t="shared" si="5"/>
        <v>-802565.1613</v>
      </c>
    </row>
    <row r="3882" ht="15.75" customHeight="1">
      <c r="A3882" s="15">
        <v>1900000.0</v>
      </c>
      <c r="B3882" s="16">
        <f t="shared" si="9"/>
        <v>604</v>
      </c>
      <c r="C3882" s="16">
        <f t="shared" si="1"/>
        <v>2463000</v>
      </c>
      <c r="D3882" s="16">
        <f t="shared" si="2"/>
        <v>2462396</v>
      </c>
      <c r="E3882" s="16">
        <f t="shared" si="3"/>
        <v>-3692990</v>
      </c>
      <c r="F3882" s="16">
        <f t="shared" si="4"/>
        <v>6156594</v>
      </c>
      <c r="G3882" s="16">
        <f t="shared" si="5"/>
        <v>-2565.161336</v>
      </c>
    </row>
    <row r="3883" ht="15.75" customHeight="1">
      <c r="A3883" s="15">
        <v>1.2E7</v>
      </c>
      <c r="B3883" s="16">
        <f t="shared" si="9"/>
        <v>602</v>
      </c>
      <c r="C3883" s="16">
        <f t="shared" si="1"/>
        <v>2468000</v>
      </c>
      <c r="D3883" s="16">
        <f t="shared" si="2"/>
        <v>2467398</v>
      </c>
      <c r="E3883" s="16">
        <f t="shared" si="3"/>
        <v>-3700495</v>
      </c>
      <c r="F3883" s="16">
        <f t="shared" si="4"/>
        <v>6169097</v>
      </c>
      <c r="G3883" s="16">
        <f t="shared" si="5"/>
        <v>10097434.84</v>
      </c>
    </row>
    <row r="3884" ht="15.75" customHeight="1">
      <c r="A3884" s="15">
        <v>7300000.0</v>
      </c>
      <c r="B3884" s="16">
        <f t="shared" si="9"/>
        <v>600</v>
      </c>
      <c r="C3884" s="16">
        <f t="shared" si="1"/>
        <v>2453000</v>
      </c>
      <c r="D3884" s="16">
        <f t="shared" si="2"/>
        <v>2452400</v>
      </c>
      <c r="E3884" s="16">
        <f t="shared" si="3"/>
        <v>-3678000</v>
      </c>
      <c r="F3884" s="16">
        <f t="shared" si="4"/>
        <v>6131600</v>
      </c>
      <c r="G3884" s="16">
        <f t="shared" si="5"/>
        <v>5397434.839</v>
      </c>
    </row>
    <row r="3885" ht="15.75" customHeight="1">
      <c r="A3885" s="15">
        <v>1396000.0</v>
      </c>
      <c r="B3885" s="16">
        <f t="shared" si="9"/>
        <v>600</v>
      </c>
      <c r="C3885" s="16">
        <f t="shared" si="1"/>
        <v>2450750</v>
      </c>
      <c r="D3885" s="16">
        <f t="shared" si="2"/>
        <v>2450150</v>
      </c>
      <c r="E3885" s="16">
        <f t="shared" si="3"/>
        <v>-3674625</v>
      </c>
      <c r="F3885" s="16">
        <f t="shared" si="4"/>
        <v>6125975</v>
      </c>
      <c r="G3885" s="16">
        <f t="shared" si="5"/>
        <v>-506565.1613</v>
      </c>
    </row>
    <row r="3886" ht="15.75" customHeight="1">
      <c r="A3886" s="15">
        <v>2688000.0</v>
      </c>
      <c r="B3886" s="16">
        <f t="shared" si="9"/>
        <v>600</v>
      </c>
      <c r="C3886" s="16">
        <f t="shared" si="1"/>
        <v>2451500</v>
      </c>
      <c r="D3886" s="16">
        <f t="shared" si="2"/>
        <v>2450900</v>
      </c>
      <c r="E3886" s="16">
        <f t="shared" si="3"/>
        <v>-3675750</v>
      </c>
      <c r="F3886" s="16">
        <f t="shared" si="4"/>
        <v>6127850</v>
      </c>
      <c r="G3886" s="16">
        <f t="shared" si="5"/>
        <v>785434.8387</v>
      </c>
    </row>
    <row r="3887" ht="15.75" customHeight="1">
      <c r="A3887" s="15">
        <v>1300000.0</v>
      </c>
      <c r="B3887" s="16">
        <f t="shared" si="9"/>
        <v>600</v>
      </c>
      <c r="C3887" s="16">
        <f t="shared" si="1"/>
        <v>2450000</v>
      </c>
      <c r="D3887" s="16">
        <f t="shared" si="2"/>
        <v>2449400</v>
      </c>
      <c r="E3887" s="16">
        <f t="shared" si="3"/>
        <v>-3673500</v>
      </c>
      <c r="F3887" s="16">
        <f t="shared" si="4"/>
        <v>6124100</v>
      </c>
      <c r="G3887" s="16">
        <f t="shared" si="5"/>
        <v>-602565.1613</v>
      </c>
    </row>
    <row r="3888" ht="15.75" customHeight="1">
      <c r="A3888" s="15">
        <v>229.0</v>
      </c>
      <c r="B3888" s="16">
        <f t="shared" si="9"/>
        <v>600</v>
      </c>
      <c r="C3888" s="16">
        <f t="shared" si="1"/>
        <v>2450000</v>
      </c>
      <c r="D3888" s="16">
        <f t="shared" si="2"/>
        <v>2449400</v>
      </c>
      <c r="E3888" s="16">
        <f t="shared" si="3"/>
        <v>-3673500</v>
      </c>
      <c r="F3888" s="16">
        <f t="shared" si="4"/>
        <v>6124100</v>
      </c>
      <c r="G3888" s="16">
        <f t="shared" si="5"/>
        <v>-1902336.161</v>
      </c>
    </row>
    <row r="3889" ht="15.75" customHeight="1">
      <c r="A3889" s="15">
        <v>1200000.0</v>
      </c>
      <c r="B3889" s="16">
        <f t="shared" si="9"/>
        <v>600</v>
      </c>
      <c r="C3889" s="16">
        <f t="shared" si="1"/>
        <v>2450750</v>
      </c>
      <c r="D3889" s="16">
        <f t="shared" si="2"/>
        <v>2450150</v>
      </c>
      <c r="E3889" s="16">
        <f t="shared" si="3"/>
        <v>-3674625</v>
      </c>
      <c r="F3889" s="16">
        <f t="shared" si="4"/>
        <v>6125975</v>
      </c>
      <c r="G3889" s="16">
        <f t="shared" si="5"/>
        <v>-702565.1613</v>
      </c>
    </row>
    <row r="3890" ht="15.75" customHeight="1">
      <c r="A3890" s="15">
        <v>599.0</v>
      </c>
      <c r="B3890" s="16">
        <f t="shared" si="9"/>
        <v>600</v>
      </c>
      <c r="C3890" s="16">
        <f t="shared" si="1"/>
        <v>2451500</v>
      </c>
      <c r="D3890" s="16">
        <f t="shared" si="2"/>
        <v>2450900</v>
      </c>
      <c r="E3890" s="16">
        <f t="shared" si="3"/>
        <v>-3675750</v>
      </c>
      <c r="F3890" s="16">
        <f t="shared" si="4"/>
        <v>6127850</v>
      </c>
      <c r="G3890" s="16">
        <f t="shared" si="5"/>
        <v>-1901966.161</v>
      </c>
    </row>
    <row r="3891" ht="15.75" customHeight="1">
      <c r="A3891" s="15">
        <v>2280000.0</v>
      </c>
      <c r="B3891" s="16">
        <f t="shared" si="9"/>
        <v>602</v>
      </c>
      <c r="C3891" s="16">
        <f t="shared" si="1"/>
        <v>2452250</v>
      </c>
      <c r="D3891" s="16">
        <f t="shared" si="2"/>
        <v>2451648</v>
      </c>
      <c r="E3891" s="16">
        <f t="shared" si="3"/>
        <v>-3676870</v>
      </c>
      <c r="F3891" s="16">
        <f t="shared" si="4"/>
        <v>6129722</v>
      </c>
      <c r="G3891" s="16">
        <f t="shared" si="5"/>
        <v>377434.8387</v>
      </c>
    </row>
    <row r="3892" ht="15.75" customHeight="1">
      <c r="A3892" s="15">
        <v>1900000.0</v>
      </c>
      <c r="B3892" s="16">
        <f t="shared" si="9"/>
        <v>600</v>
      </c>
      <c r="C3892" s="16">
        <f t="shared" si="1"/>
        <v>2453000</v>
      </c>
      <c r="D3892" s="16">
        <f t="shared" si="2"/>
        <v>2452400</v>
      </c>
      <c r="E3892" s="16">
        <f t="shared" si="3"/>
        <v>-3678000</v>
      </c>
      <c r="F3892" s="16">
        <f t="shared" si="4"/>
        <v>6131600</v>
      </c>
      <c r="G3892" s="16">
        <f t="shared" si="5"/>
        <v>-2565.161336</v>
      </c>
    </row>
    <row r="3893" ht="15.75" customHeight="1">
      <c r="A3893" s="15">
        <v>5000000.0</v>
      </c>
      <c r="B3893" s="16">
        <f t="shared" si="9"/>
        <v>600</v>
      </c>
      <c r="C3893" s="16">
        <f t="shared" si="1"/>
        <v>2458000</v>
      </c>
      <c r="D3893" s="16">
        <f t="shared" si="2"/>
        <v>2457400</v>
      </c>
      <c r="E3893" s="16">
        <f t="shared" si="3"/>
        <v>-3685500</v>
      </c>
      <c r="F3893" s="16">
        <f t="shared" si="4"/>
        <v>6144100</v>
      </c>
      <c r="G3893" s="16">
        <f t="shared" si="5"/>
        <v>3097434.839</v>
      </c>
    </row>
    <row r="3894" ht="15.75" customHeight="1">
      <c r="A3894" s="15">
        <v>8500000.0</v>
      </c>
      <c r="B3894" s="16">
        <f t="shared" si="9"/>
        <v>600</v>
      </c>
      <c r="C3894" s="16">
        <f t="shared" si="1"/>
        <v>2451500</v>
      </c>
      <c r="D3894" s="16">
        <f t="shared" si="2"/>
        <v>2450900</v>
      </c>
      <c r="E3894" s="16">
        <f t="shared" si="3"/>
        <v>-3675750</v>
      </c>
      <c r="F3894" s="16">
        <f t="shared" si="4"/>
        <v>6127850</v>
      </c>
      <c r="G3894" s="16">
        <f t="shared" si="5"/>
        <v>6597434.839</v>
      </c>
    </row>
    <row r="3895" ht="15.75" customHeight="1">
      <c r="A3895" s="15">
        <v>2257000.0</v>
      </c>
      <c r="B3895" s="16">
        <f t="shared" si="9"/>
        <v>600</v>
      </c>
      <c r="C3895" s="16">
        <f t="shared" si="1"/>
        <v>2450000</v>
      </c>
      <c r="D3895" s="16">
        <f t="shared" si="2"/>
        <v>2449400</v>
      </c>
      <c r="E3895" s="16">
        <f t="shared" si="3"/>
        <v>-3673500</v>
      </c>
      <c r="F3895" s="16">
        <f t="shared" si="4"/>
        <v>6124100</v>
      </c>
      <c r="G3895" s="16">
        <f t="shared" si="5"/>
        <v>354434.8387</v>
      </c>
    </row>
    <row r="3896" ht="15.75" customHeight="1">
      <c r="A3896" s="15">
        <v>1150000.0</v>
      </c>
      <c r="B3896" s="16">
        <f t="shared" si="9"/>
        <v>600</v>
      </c>
      <c r="C3896" s="16">
        <f t="shared" si="1"/>
        <v>2450000</v>
      </c>
      <c r="D3896" s="16">
        <f t="shared" si="2"/>
        <v>2449400</v>
      </c>
      <c r="E3896" s="16">
        <f t="shared" si="3"/>
        <v>-3673500</v>
      </c>
      <c r="F3896" s="16">
        <f t="shared" si="4"/>
        <v>6124100</v>
      </c>
      <c r="G3896" s="16">
        <f t="shared" si="5"/>
        <v>-752565.1613</v>
      </c>
    </row>
    <row r="3897" ht="15.75" customHeight="1">
      <c r="A3897" s="15">
        <v>1080000.0</v>
      </c>
      <c r="B3897" s="16">
        <f t="shared" si="9"/>
        <v>600</v>
      </c>
      <c r="C3897" s="16">
        <f t="shared" si="1"/>
        <v>2450750</v>
      </c>
      <c r="D3897" s="16">
        <f t="shared" si="2"/>
        <v>2450150</v>
      </c>
      <c r="E3897" s="16">
        <f t="shared" si="3"/>
        <v>-3674625</v>
      </c>
      <c r="F3897" s="16">
        <f t="shared" si="4"/>
        <v>6125975</v>
      </c>
      <c r="G3897" s="16">
        <f t="shared" si="5"/>
        <v>-822565.1613</v>
      </c>
    </row>
    <row r="3898" ht="15.75" customHeight="1">
      <c r="A3898" s="15">
        <v>1130000.0</v>
      </c>
      <c r="B3898" s="16">
        <f t="shared" si="9"/>
        <v>600</v>
      </c>
      <c r="C3898" s="16">
        <f t="shared" si="1"/>
        <v>2451500</v>
      </c>
      <c r="D3898" s="16">
        <f t="shared" si="2"/>
        <v>2450900</v>
      </c>
      <c r="E3898" s="16">
        <f t="shared" si="3"/>
        <v>-3675750</v>
      </c>
      <c r="F3898" s="16">
        <f t="shared" si="4"/>
        <v>6127850</v>
      </c>
      <c r="G3898" s="16">
        <f t="shared" si="5"/>
        <v>-772565.1613</v>
      </c>
    </row>
    <row r="3899" ht="15.75" customHeight="1">
      <c r="A3899" s="15">
        <v>1250000.0</v>
      </c>
      <c r="B3899" s="16">
        <f t="shared" si="9"/>
        <v>600</v>
      </c>
      <c r="C3899" s="16">
        <f t="shared" si="1"/>
        <v>2452250</v>
      </c>
      <c r="D3899" s="16">
        <f t="shared" si="2"/>
        <v>2451650</v>
      </c>
      <c r="E3899" s="16">
        <f t="shared" si="3"/>
        <v>-3676875</v>
      </c>
      <c r="F3899" s="16">
        <f t="shared" si="4"/>
        <v>6129725</v>
      </c>
      <c r="G3899" s="16">
        <f t="shared" si="5"/>
        <v>-652565.1613</v>
      </c>
    </row>
    <row r="3900" ht="15.75" customHeight="1">
      <c r="A3900" s="15">
        <v>3698000.0</v>
      </c>
      <c r="B3900" s="16">
        <f t="shared" si="9"/>
        <v>600</v>
      </c>
      <c r="C3900" s="16">
        <f t="shared" si="1"/>
        <v>2453000</v>
      </c>
      <c r="D3900" s="16">
        <f t="shared" si="2"/>
        <v>2452400</v>
      </c>
      <c r="E3900" s="16">
        <f t="shared" si="3"/>
        <v>-3678000</v>
      </c>
      <c r="F3900" s="16">
        <f t="shared" si="4"/>
        <v>6131600</v>
      </c>
      <c r="G3900" s="16">
        <f t="shared" si="5"/>
        <v>1795434.839</v>
      </c>
    </row>
    <row r="3901" ht="15.75" customHeight="1">
      <c r="A3901" s="15">
        <v>2600000.0</v>
      </c>
      <c r="B3901" s="16">
        <f t="shared" si="9"/>
        <v>600</v>
      </c>
      <c r="C3901" s="16">
        <f t="shared" si="1"/>
        <v>2450750</v>
      </c>
      <c r="D3901" s="16">
        <f t="shared" si="2"/>
        <v>2450150</v>
      </c>
      <c r="E3901" s="16">
        <f t="shared" si="3"/>
        <v>-3674625</v>
      </c>
      <c r="F3901" s="16">
        <f t="shared" si="4"/>
        <v>6125975</v>
      </c>
      <c r="G3901" s="16">
        <f t="shared" si="5"/>
        <v>697434.8387</v>
      </c>
    </row>
    <row r="3902" ht="15.75" customHeight="1">
      <c r="A3902" s="15">
        <v>1040000.0</v>
      </c>
      <c r="B3902" s="16">
        <f t="shared" si="9"/>
        <v>600</v>
      </c>
      <c r="C3902" s="16">
        <f t="shared" si="1"/>
        <v>2450000</v>
      </c>
      <c r="D3902" s="16">
        <f t="shared" si="2"/>
        <v>2449400</v>
      </c>
      <c r="E3902" s="16">
        <f t="shared" si="3"/>
        <v>-3673500</v>
      </c>
      <c r="F3902" s="16">
        <f t="shared" si="4"/>
        <v>6124100</v>
      </c>
      <c r="G3902" s="16">
        <f t="shared" si="5"/>
        <v>-862565.1613</v>
      </c>
    </row>
    <row r="3903" ht="15.75" customHeight="1">
      <c r="A3903" s="15">
        <v>675.0</v>
      </c>
      <c r="B3903" s="16">
        <f t="shared" si="9"/>
        <v>600</v>
      </c>
      <c r="C3903" s="16">
        <f t="shared" si="1"/>
        <v>2450000</v>
      </c>
      <c r="D3903" s="16">
        <f t="shared" si="2"/>
        <v>2449400</v>
      </c>
      <c r="E3903" s="16">
        <f t="shared" si="3"/>
        <v>-3673500</v>
      </c>
      <c r="F3903" s="16">
        <f t="shared" si="4"/>
        <v>6124100</v>
      </c>
      <c r="G3903" s="16">
        <f t="shared" si="5"/>
        <v>-1901890.161</v>
      </c>
    </row>
    <row r="3904" ht="15.75" customHeight="1">
      <c r="A3904" s="15">
        <v>650.0</v>
      </c>
      <c r="B3904" s="16">
        <f t="shared" si="9"/>
        <v>600</v>
      </c>
      <c r="C3904" s="16">
        <f t="shared" si="1"/>
        <v>2450000</v>
      </c>
      <c r="D3904" s="16">
        <f t="shared" si="2"/>
        <v>2449400</v>
      </c>
      <c r="E3904" s="16">
        <f t="shared" si="3"/>
        <v>-3673500</v>
      </c>
      <c r="F3904" s="16">
        <f t="shared" si="4"/>
        <v>6124100</v>
      </c>
      <c r="G3904" s="16">
        <f t="shared" si="5"/>
        <v>-1901915.161</v>
      </c>
    </row>
    <row r="3905" ht="15.75" customHeight="1">
      <c r="A3905" s="15">
        <v>2780000.0</v>
      </c>
      <c r="B3905" s="16">
        <f t="shared" si="9"/>
        <v>600</v>
      </c>
      <c r="C3905" s="16">
        <f t="shared" si="1"/>
        <v>2450750</v>
      </c>
      <c r="D3905" s="16">
        <f t="shared" si="2"/>
        <v>2450150</v>
      </c>
      <c r="E3905" s="16">
        <f t="shared" si="3"/>
        <v>-3674625</v>
      </c>
      <c r="F3905" s="16">
        <f t="shared" si="4"/>
        <v>6125975</v>
      </c>
      <c r="G3905" s="16">
        <f t="shared" si="5"/>
        <v>877434.8387</v>
      </c>
    </row>
    <row r="3906" ht="15.75" customHeight="1">
      <c r="A3906" s="15">
        <v>985.0</v>
      </c>
      <c r="B3906" s="16">
        <f t="shared" si="9"/>
        <v>600</v>
      </c>
      <c r="C3906" s="16">
        <f t="shared" si="1"/>
        <v>2450000</v>
      </c>
      <c r="D3906" s="16">
        <f t="shared" si="2"/>
        <v>2449400</v>
      </c>
      <c r="E3906" s="16">
        <f t="shared" si="3"/>
        <v>-3673500</v>
      </c>
      <c r="F3906" s="16">
        <f t="shared" si="4"/>
        <v>6124100</v>
      </c>
      <c r="G3906" s="16">
        <f t="shared" si="5"/>
        <v>-1901580.161</v>
      </c>
    </row>
    <row r="3907" ht="15.75" customHeight="1">
      <c r="A3907" s="15">
        <v>1330000.0</v>
      </c>
      <c r="B3907" s="16">
        <f t="shared" si="9"/>
        <v>600</v>
      </c>
      <c r="C3907" s="16">
        <f t="shared" si="1"/>
        <v>2450000</v>
      </c>
      <c r="D3907" s="16">
        <f t="shared" si="2"/>
        <v>2449400</v>
      </c>
      <c r="E3907" s="16">
        <f t="shared" si="3"/>
        <v>-3673500</v>
      </c>
      <c r="F3907" s="16">
        <f t="shared" si="4"/>
        <v>6124100</v>
      </c>
      <c r="G3907" s="16">
        <f t="shared" si="5"/>
        <v>-572565.1613</v>
      </c>
    </row>
    <row r="3908" ht="15.75" customHeight="1">
      <c r="A3908" s="15">
        <v>1390000.0</v>
      </c>
      <c r="B3908" s="16">
        <f t="shared" si="9"/>
        <v>600</v>
      </c>
      <c r="C3908" s="16">
        <f t="shared" si="1"/>
        <v>2450000</v>
      </c>
      <c r="D3908" s="16">
        <f t="shared" si="2"/>
        <v>2449400</v>
      </c>
      <c r="E3908" s="16">
        <f t="shared" si="3"/>
        <v>-3673500</v>
      </c>
      <c r="F3908" s="16">
        <f t="shared" si="4"/>
        <v>6124100</v>
      </c>
      <c r="G3908" s="16">
        <f t="shared" si="5"/>
        <v>-512565.1613</v>
      </c>
    </row>
    <row r="3909" ht="15.75" customHeight="1">
      <c r="A3909" s="15">
        <v>670.0</v>
      </c>
      <c r="B3909" s="16">
        <f t="shared" si="9"/>
        <v>600</v>
      </c>
      <c r="C3909" s="16">
        <f t="shared" si="1"/>
        <v>2450750</v>
      </c>
      <c r="D3909" s="16">
        <f t="shared" si="2"/>
        <v>2450150</v>
      </c>
      <c r="E3909" s="16">
        <f t="shared" si="3"/>
        <v>-3674625</v>
      </c>
      <c r="F3909" s="16">
        <f t="shared" si="4"/>
        <v>6125975</v>
      </c>
      <c r="G3909" s="16">
        <f t="shared" si="5"/>
        <v>-1901895.161</v>
      </c>
    </row>
    <row r="3910" ht="15.75" customHeight="1">
      <c r="A3910" s="15">
        <v>1100000.0</v>
      </c>
      <c r="B3910" s="16">
        <f t="shared" si="9"/>
        <v>600</v>
      </c>
      <c r="C3910" s="16">
        <f t="shared" si="1"/>
        <v>2451500</v>
      </c>
      <c r="D3910" s="16">
        <f t="shared" si="2"/>
        <v>2450900</v>
      </c>
      <c r="E3910" s="16">
        <f t="shared" si="3"/>
        <v>-3675750</v>
      </c>
      <c r="F3910" s="16">
        <f t="shared" si="4"/>
        <v>6127850</v>
      </c>
      <c r="G3910" s="16">
        <f t="shared" si="5"/>
        <v>-802565.1613</v>
      </c>
    </row>
    <row r="3911" ht="15.75" customHeight="1">
      <c r="A3911" s="15">
        <v>158.0</v>
      </c>
      <c r="B3911" s="16">
        <f t="shared" si="9"/>
        <v>600</v>
      </c>
      <c r="C3911" s="16">
        <f t="shared" si="1"/>
        <v>2452250</v>
      </c>
      <c r="D3911" s="16">
        <f t="shared" si="2"/>
        <v>2451650</v>
      </c>
      <c r="E3911" s="16">
        <f t="shared" si="3"/>
        <v>-3676875</v>
      </c>
      <c r="F3911" s="16">
        <f t="shared" si="4"/>
        <v>6129725</v>
      </c>
      <c r="G3911" s="16">
        <f t="shared" si="5"/>
        <v>-1902407.161</v>
      </c>
    </row>
    <row r="3912" ht="15.75" customHeight="1">
      <c r="A3912" s="15">
        <v>2380000.0</v>
      </c>
      <c r="B3912" s="16">
        <f t="shared" si="9"/>
        <v>600</v>
      </c>
      <c r="C3912" s="16">
        <f t="shared" si="1"/>
        <v>2453000</v>
      </c>
      <c r="D3912" s="16">
        <f t="shared" si="2"/>
        <v>2452400</v>
      </c>
      <c r="E3912" s="16">
        <f t="shared" si="3"/>
        <v>-3678000</v>
      </c>
      <c r="F3912" s="16">
        <f t="shared" si="4"/>
        <v>6131600</v>
      </c>
      <c r="G3912" s="16">
        <f t="shared" si="5"/>
        <v>477434.8387</v>
      </c>
    </row>
    <row r="3913" ht="15.75" customHeight="1">
      <c r="A3913" s="15">
        <v>1280000.0</v>
      </c>
      <c r="B3913" s="16">
        <f t="shared" si="9"/>
        <v>600</v>
      </c>
      <c r="C3913" s="16">
        <f t="shared" si="1"/>
        <v>2458000</v>
      </c>
      <c r="D3913" s="16">
        <f t="shared" si="2"/>
        <v>2457400</v>
      </c>
      <c r="E3913" s="16">
        <f t="shared" si="3"/>
        <v>-3685500</v>
      </c>
      <c r="F3913" s="16">
        <f t="shared" si="4"/>
        <v>6144100</v>
      </c>
      <c r="G3913" s="16">
        <f t="shared" si="5"/>
        <v>-622565.1613</v>
      </c>
    </row>
    <row r="3914" ht="15.75" customHeight="1">
      <c r="A3914" s="15">
        <v>480.0</v>
      </c>
      <c r="B3914" s="16">
        <f t="shared" si="9"/>
        <v>600</v>
      </c>
      <c r="C3914" s="16">
        <f t="shared" si="1"/>
        <v>2463000</v>
      </c>
      <c r="D3914" s="16">
        <f t="shared" si="2"/>
        <v>2462400</v>
      </c>
      <c r="E3914" s="16">
        <f t="shared" si="3"/>
        <v>-3693000</v>
      </c>
      <c r="F3914" s="16">
        <f t="shared" si="4"/>
        <v>6156600</v>
      </c>
      <c r="G3914" s="16">
        <f t="shared" si="5"/>
        <v>-1902085.161</v>
      </c>
    </row>
    <row r="3915" ht="15.75" customHeight="1">
      <c r="A3915" s="15">
        <v>700.0</v>
      </c>
      <c r="B3915" s="16">
        <f t="shared" si="9"/>
        <v>600</v>
      </c>
      <c r="C3915" s="16">
        <f t="shared" si="1"/>
        <v>2468000</v>
      </c>
      <c r="D3915" s="16">
        <f t="shared" si="2"/>
        <v>2467400</v>
      </c>
      <c r="E3915" s="16">
        <f t="shared" si="3"/>
        <v>-3700500</v>
      </c>
      <c r="F3915" s="16">
        <f t="shared" si="4"/>
        <v>6169100</v>
      </c>
      <c r="G3915" s="16">
        <f t="shared" si="5"/>
        <v>-1901865.161</v>
      </c>
    </row>
    <row r="3916" ht="15.75" customHeight="1">
      <c r="A3916" s="15">
        <v>358.0</v>
      </c>
      <c r="B3916" s="16">
        <f t="shared" si="9"/>
        <v>600</v>
      </c>
      <c r="C3916" s="16">
        <f t="shared" si="1"/>
        <v>2473000</v>
      </c>
      <c r="D3916" s="16">
        <f t="shared" si="2"/>
        <v>2472400</v>
      </c>
      <c r="E3916" s="16">
        <f t="shared" si="3"/>
        <v>-3708000</v>
      </c>
      <c r="F3916" s="16">
        <f t="shared" si="4"/>
        <v>6181600</v>
      </c>
      <c r="G3916" s="16">
        <f t="shared" si="5"/>
        <v>-1902207.161</v>
      </c>
    </row>
    <row r="3917" ht="15.75" customHeight="1">
      <c r="A3917" s="15">
        <v>450.0</v>
      </c>
      <c r="B3917" s="16">
        <f t="shared" si="9"/>
        <v>600</v>
      </c>
      <c r="C3917" s="16">
        <f t="shared" si="1"/>
        <v>2474400</v>
      </c>
      <c r="D3917" s="16">
        <f t="shared" si="2"/>
        <v>2473800</v>
      </c>
      <c r="E3917" s="16">
        <f t="shared" si="3"/>
        <v>-3710100</v>
      </c>
      <c r="F3917" s="16">
        <f t="shared" si="4"/>
        <v>6185100</v>
      </c>
      <c r="G3917" s="16">
        <f t="shared" si="5"/>
        <v>-1902115.161</v>
      </c>
    </row>
    <row r="3918" ht="15.75" customHeight="1">
      <c r="A3918" s="15">
        <v>360.0</v>
      </c>
      <c r="B3918" s="16">
        <f t="shared" si="9"/>
        <v>600</v>
      </c>
      <c r="C3918" s="16">
        <f t="shared" si="1"/>
        <v>2475800</v>
      </c>
      <c r="D3918" s="16">
        <f t="shared" si="2"/>
        <v>2475200</v>
      </c>
      <c r="E3918" s="16">
        <f t="shared" si="3"/>
        <v>-3712200</v>
      </c>
      <c r="F3918" s="16">
        <f t="shared" si="4"/>
        <v>6188600</v>
      </c>
      <c r="G3918" s="16">
        <f t="shared" si="5"/>
        <v>-1902205.161</v>
      </c>
    </row>
    <row r="3919" ht="15.75" customHeight="1">
      <c r="A3919" s="15">
        <v>880.0</v>
      </c>
      <c r="B3919" s="16">
        <f t="shared" si="9"/>
        <v>600</v>
      </c>
      <c r="C3919" s="16">
        <f t="shared" si="1"/>
        <v>2477200</v>
      </c>
      <c r="D3919" s="16">
        <f t="shared" si="2"/>
        <v>2476600</v>
      </c>
      <c r="E3919" s="16">
        <f t="shared" si="3"/>
        <v>-3714300</v>
      </c>
      <c r="F3919" s="16">
        <f t="shared" si="4"/>
        <v>6192100</v>
      </c>
      <c r="G3919" s="16">
        <f t="shared" si="5"/>
        <v>-1901685.161</v>
      </c>
    </row>
    <row r="3920" ht="15.75" customHeight="1">
      <c r="A3920" s="15">
        <v>2478600.0</v>
      </c>
      <c r="B3920" s="16">
        <f t="shared" si="9"/>
        <v>600</v>
      </c>
      <c r="C3920" s="16">
        <f t="shared" si="1"/>
        <v>2478600</v>
      </c>
      <c r="D3920" s="16">
        <f t="shared" si="2"/>
        <v>2478000</v>
      </c>
      <c r="E3920" s="16">
        <f t="shared" si="3"/>
        <v>-3716400</v>
      </c>
      <c r="F3920" s="16">
        <f t="shared" si="4"/>
        <v>6195600</v>
      </c>
      <c r="G3920" s="16">
        <f t="shared" si="5"/>
        <v>576034.8387</v>
      </c>
    </row>
    <row r="3921" ht="15.75" customHeight="1">
      <c r="A3921" s="15">
        <v>229.0</v>
      </c>
      <c r="B3921" s="16">
        <f t="shared" si="9"/>
        <v>600</v>
      </c>
      <c r="C3921" s="16">
        <f t="shared" si="1"/>
        <v>2474750</v>
      </c>
      <c r="D3921" s="16">
        <f t="shared" si="2"/>
        <v>2474150</v>
      </c>
      <c r="E3921" s="16">
        <f t="shared" si="3"/>
        <v>-3710625</v>
      </c>
      <c r="F3921" s="16">
        <f t="shared" si="4"/>
        <v>6185975</v>
      </c>
      <c r="G3921" s="16">
        <f t="shared" si="5"/>
        <v>-1902336.161</v>
      </c>
    </row>
    <row r="3922" ht="15.75" customHeight="1">
      <c r="A3922" s="15">
        <v>730.0</v>
      </c>
      <c r="B3922" s="16">
        <f t="shared" si="9"/>
        <v>600</v>
      </c>
      <c r="C3922" s="16">
        <f t="shared" si="1"/>
        <v>2476500</v>
      </c>
      <c r="D3922" s="16">
        <f t="shared" si="2"/>
        <v>2475900</v>
      </c>
      <c r="E3922" s="16">
        <f t="shared" si="3"/>
        <v>-3713250</v>
      </c>
      <c r="F3922" s="16">
        <f t="shared" si="4"/>
        <v>6190350</v>
      </c>
      <c r="G3922" s="16">
        <f t="shared" si="5"/>
        <v>-1901835.161</v>
      </c>
    </row>
    <row r="3923" ht="15.75" customHeight="1">
      <c r="A3923" s="15">
        <v>1200000.0</v>
      </c>
      <c r="B3923" s="16">
        <f t="shared" si="9"/>
        <v>600</v>
      </c>
      <c r="C3923" s="16">
        <f t="shared" si="1"/>
        <v>2478250</v>
      </c>
      <c r="D3923" s="16">
        <f t="shared" si="2"/>
        <v>2477650</v>
      </c>
      <c r="E3923" s="16">
        <f t="shared" si="3"/>
        <v>-3715875</v>
      </c>
      <c r="F3923" s="16">
        <f t="shared" si="4"/>
        <v>6194725</v>
      </c>
      <c r="G3923" s="16">
        <f t="shared" si="5"/>
        <v>-702565.1613</v>
      </c>
    </row>
    <row r="3924" ht="15.75" customHeight="1">
      <c r="A3924" s="15">
        <v>950.0</v>
      </c>
      <c r="B3924" s="16">
        <f t="shared" si="9"/>
        <v>600</v>
      </c>
      <c r="C3924" s="16">
        <f t="shared" si="1"/>
        <v>2480000</v>
      </c>
      <c r="D3924" s="16">
        <f t="shared" si="2"/>
        <v>2479400</v>
      </c>
      <c r="E3924" s="16">
        <f t="shared" si="3"/>
        <v>-3718500</v>
      </c>
      <c r="F3924" s="16">
        <f t="shared" si="4"/>
        <v>6199100</v>
      </c>
      <c r="G3924" s="16">
        <f t="shared" si="5"/>
        <v>-1901615.161</v>
      </c>
    </row>
    <row r="3925" ht="15.75" customHeight="1">
      <c r="A3925" s="15">
        <v>650.0</v>
      </c>
      <c r="B3925" s="16">
        <f t="shared" si="9"/>
        <v>600</v>
      </c>
      <c r="C3925" s="16">
        <f t="shared" si="1"/>
        <v>2480000</v>
      </c>
      <c r="D3925" s="16">
        <f t="shared" si="2"/>
        <v>2479400</v>
      </c>
      <c r="E3925" s="16">
        <f t="shared" si="3"/>
        <v>-3718500</v>
      </c>
      <c r="F3925" s="16">
        <f t="shared" si="4"/>
        <v>6199100</v>
      </c>
      <c r="G3925" s="16">
        <f t="shared" si="5"/>
        <v>-1901915.161</v>
      </c>
    </row>
    <row r="3926" ht="15.75" customHeight="1">
      <c r="A3926" s="15">
        <v>2600000.0</v>
      </c>
      <c r="B3926" s="16">
        <f t="shared" si="9"/>
        <v>600</v>
      </c>
      <c r="C3926" s="16">
        <f t="shared" si="1"/>
        <v>2480000</v>
      </c>
      <c r="D3926" s="16">
        <f t="shared" si="2"/>
        <v>2479400</v>
      </c>
      <c r="E3926" s="16">
        <f t="shared" si="3"/>
        <v>-3718500</v>
      </c>
      <c r="F3926" s="16">
        <f t="shared" si="4"/>
        <v>6199100</v>
      </c>
      <c r="G3926" s="16">
        <f t="shared" si="5"/>
        <v>697434.8387</v>
      </c>
    </row>
    <row r="3927" ht="15.75" customHeight="1">
      <c r="A3927" s="15">
        <v>3600000.0</v>
      </c>
      <c r="B3927" s="16">
        <f t="shared" si="9"/>
        <v>600</v>
      </c>
      <c r="C3927" s="16">
        <f t="shared" si="1"/>
        <v>2478250</v>
      </c>
      <c r="D3927" s="16">
        <f t="shared" si="2"/>
        <v>2477650</v>
      </c>
      <c r="E3927" s="16">
        <f t="shared" si="3"/>
        <v>-3715875</v>
      </c>
      <c r="F3927" s="16">
        <f t="shared" si="4"/>
        <v>6194725</v>
      </c>
      <c r="G3927" s="16">
        <f t="shared" si="5"/>
        <v>1697434.839</v>
      </c>
    </row>
    <row r="3928" ht="15.75" customHeight="1">
      <c r="A3928" s="15">
        <v>669.0</v>
      </c>
      <c r="B3928" s="16">
        <f t="shared" si="9"/>
        <v>600</v>
      </c>
      <c r="C3928" s="16">
        <f t="shared" si="1"/>
        <v>2473000</v>
      </c>
      <c r="D3928" s="16">
        <f t="shared" si="2"/>
        <v>2472400</v>
      </c>
      <c r="E3928" s="16">
        <f t="shared" si="3"/>
        <v>-3708000</v>
      </c>
      <c r="F3928" s="16">
        <f t="shared" si="4"/>
        <v>6181600</v>
      </c>
      <c r="G3928" s="16">
        <f t="shared" si="5"/>
        <v>-1901896.161</v>
      </c>
    </row>
    <row r="3929" ht="15.75" customHeight="1">
      <c r="A3929" s="15">
        <v>950.0</v>
      </c>
      <c r="B3929" s="16">
        <f t="shared" si="9"/>
        <v>600</v>
      </c>
      <c r="C3929" s="16">
        <f t="shared" si="1"/>
        <v>2474750</v>
      </c>
      <c r="D3929" s="16">
        <f t="shared" si="2"/>
        <v>2474150</v>
      </c>
      <c r="E3929" s="16">
        <f t="shared" si="3"/>
        <v>-3710625</v>
      </c>
      <c r="F3929" s="16">
        <f t="shared" si="4"/>
        <v>6185975</v>
      </c>
      <c r="G3929" s="16">
        <f t="shared" si="5"/>
        <v>-1901615.161</v>
      </c>
    </row>
    <row r="3930" ht="15.75" customHeight="1">
      <c r="A3930" s="15">
        <v>1150000.0</v>
      </c>
      <c r="B3930" s="16">
        <f t="shared" si="9"/>
        <v>600</v>
      </c>
      <c r="C3930" s="16">
        <f t="shared" si="1"/>
        <v>2476500</v>
      </c>
      <c r="D3930" s="16">
        <f t="shared" si="2"/>
        <v>2475900</v>
      </c>
      <c r="E3930" s="16">
        <f t="shared" si="3"/>
        <v>-3713250</v>
      </c>
      <c r="F3930" s="16">
        <f t="shared" si="4"/>
        <v>6190350</v>
      </c>
      <c r="G3930" s="16">
        <f t="shared" si="5"/>
        <v>-752565.1613</v>
      </c>
    </row>
    <row r="3931" ht="15.75" customHeight="1">
      <c r="A3931" s="15">
        <v>648.0</v>
      </c>
      <c r="B3931" s="16">
        <f t="shared" si="9"/>
        <v>600</v>
      </c>
      <c r="C3931" s="16">
        <f t="shared" si="1"/>
        <v>2478250</v>
      </c>
      <c r="D3931" s="16">
        <f t="shared" si="2"/>
        <v>2477650</v>
      </c>
      <c r="E3931" s="16">
        <f t="shared" si="3"/>
        <v>-3715875</v>
      </c>
      <c r="F3931" s="16">
        <f t="shared" si="4"/>
        <v>6194725</v>
      </c>
      <c r="G3931" s="16">
        <f t="shared" si="5"/>
        <v>-1901917.161</v>
      </c>
    </row>
    <row r="3932" ht="15.75" customHeight="1">
      <c r="A3932" s="15">
        <v>1390000.0</v>
      </c>
      <c r="B3932" s="16">
        <f t="shared" si="9"/>
        <v>600</v>
      </c>
      <c r="C3932" s="16">
        <f t="shared" si="1"/>
        <v>2480000</v>
      </c>
      <c r="D3932" s="16">
        <f t="shared" si="2"/>
        <v>2479400</v>
      </c>
      <c r="E3932" s="16">
        <f t="shared" si="3"/>
        <v>-3718500</v>
      </c>
      <c r="F3932" s="16">
        <f t="shared" si="4"/>
        <v>6199100</v>
      </c>
      <c r="G3932" s="16">
        <f t="shared" si="5"/>
        <v>-512565.1613</v>
      </c>
    </row>
    <row r="3933" ht="15.75" customHeight="1">
      <c r="A3933" s="15">
        <v>33.0</v>
      </c>
      <c r="B3933" s="16">
        <f t="shared" si="9"/>
        <v>600</v>
      </c>
      <c r="C3933" s="16">
        <f t="shared" si="1"/>
        <v>2480000</v>
      </c>
      <c r="D3933" s="16">
        <f t="shared" si="2"/>
        <v>2479400</v>
      </c>
      <c r="E3933" s="16">
        <f t="shared" si="3"/>
        <v>-3718500</v>
      </c>
      <c r="F3933" s="16">
        <f t="shared" si="4"/>
        <v>6199100</v>
      </c>
      <c r="G3933" s="16">
        <f t="shared" si="5"/>
        <v>-1902532.161</v>
      </c>
    </row>
    <row r="3934" ht="15.75" customHeight="1">
      <c r="A3934" s="15">
        <v>860.0</v>
      </c>
      <c r="B3934" s="16">
        <f t="shared" si="9"/>
        <v>600</v>
      </c>
      <c r="C3934" s="16">
        <f t="shared" si="1"/>
        <v>2480000</v>
      </c>
      <c r="D3934" s="16">
        <f t="shared" si="2"/>
        <v>2479400</v>
      </c>
      <c r="E3934" s="16">
        <f t="shared" si="3"/>
        <v>-3718500</v>
      </c>
      <c r="F3934" s="16">
        <f t="shared" si="4"/>
        <v>6199100</v>
      </c>
      <c r="G3934" s="16">
        <f t="shared" si="5"/>
        <v>-1901705.161</v>
      </c>
    </row>
    <row r="3935" ht="15.75" customHeight="1">
      <c r="A3935" s="15">
        <v>700.0</v>
      </c>
      <c r="B3935" s="16">
        <f t="shared" si="9"/>
        <v>600</v>
      </c>
      <c r="C3935" s="16">
        <f t="shared" si="1"/>
        <v>2480000</v>
      </c>
      <c r="D3935" s="16">
        <f t="shared" si="2"/>
        <v>2479400</v>
      </c>
      <c r="E3935" s="16">
        <f t="shared" si="3"/>
        <v>-3718500</v>
      </c>
      <c r="F3935" s="16">
        <f t="shared" si="4"/>
        <v>6199100</v>
      </c>
      <c r="G3935" s="16">
        <f t="shared" si="5"/>
        <v>-1901865.161</v>
      </c>
    </row>
    <row r="3936" ht="15.75" customHeight="1">
      <c r="A3936" s="15">
        <v>5900000.0</v>
      </c>
      <c r="B3936" s="16">
        <f t="shared" si="9"/>
        <v>600</v>
      </c>
      <c r="C3936" s="16">
        <f t="shared" si="1"/>
        <v>2480000</v>
      </c>
      <c r="D3936" s="16">
        <f t="shared" si="2"/>
        <v>2479400</v>
      </c>
      <c r="E3936" s="16">
        <f t="shared" si="3"/>
        <v>-3718500</v>
      </c>
      <c r="F3936" s="16">
        <f t="shared" si="4"/>
        <v>6199100</v>
      </c>
      <c r="G3936" s="16">
        <f t="shared" si="5"/>
        <v>3997434.839</v>
      </c>
    </row>
    <row r="3937" ht="15.75" customHeight="1">
      <c r="A3937" s="15">
        <v>435.0</v>
      </c>
      <c r="B3937" s="16">
        <f t="shared" si="9"/>
        <v>600</v>
      </c>
      <c r="C3937" s="16">
        <f t="shared" si="1"/>
        <v>2480000</v>
      </c>
      <c r="D3937" s="16">
        <f t="shared" si="2"/>
        <v>2479400</v>
      </c>
      <c r="E3937" s="16">
        <f t="shared" si="3"/>
        <v>-3718500</v>
      </c>
      <c r="F3937" s="16">
        <f t="shared" si="4"/>
        <v>6199100</v>
      </c>
      <c r="G3937" s="16">
        <f t="shared" si="5"/>
        <v>-1902130.161</v>
      </c>
    </row>
    <row r="3938" ht="15.75" customHeight="1">
      <c r="A3938" s="15">
        <v>780.0</v>
      </c>
      <c r="B3938" s="16">
        <f t="shared" si="9"/>
        <v>600</v>
      </c>
      <c r="C3938" s="16">
        <f t="shared" si="1"/>
        <v>2480000</v>
      </c>
      <c r="D3938" s="16">
        <f t="shared" si="2"/>
        <v>2479400</v>
      </c>
      <c r="E3938" s="16">
        <f t="shared" si="3"/>
        <v>-3718500</v>
      </c>
      <c r="F3938" s="16">
        <f t="shared" si="4"/>
        <v>6199100</v>
      </c>
      <c r="G3938" s="16">
        <f t="shared" si="5"/>
        <v>-1901785.161</v>
      </c>
    </row>
    <row r="3939" ht="15.75" customHeight="1">
      <c r="A3939" s="15">
        <v>930.0</v>
      </c>
      <c r="B3939" s="16">
        <f t="shared" si="9"/>
        <v>600</v>
      </c>
      <c r="C3939" s="16">
        <f t="shared" si="1"/>
        <v>2480000</v>
      </c>
      <c r="D3939" s="16">
        <f t="shared" si="2"/>
        <v>2479400</v>
      </c>
      <c r="E3939" s="16">
        <f t="shared" si="3"/>
        <v>-3718500</v>
      </c>
      <c r="F3939" s="16">
        <f t="shared" si="4"/>
        <v>6199100</v>
      </c>
      <c r="G3939" s="16">
        <f t="shared" si="5"/>
        <v>-1901635.161</v>
      </c>
    </row>
    <row r="3940" ht="15.75" customHeight="1">
      <c r="A3940" s="15">
        <v>515.0</v>
      </c>
      <c r="B3940" s="16">
        <f t="shared" si="9"/>
        <v>600</v>
      </c>
      <c r="C3940" s="16">
        <f t="shared" si="1"/>
        <v>2480000</v>
      </c>
      <c r="D3940" s="16">
        <f t="shared" si="2"/>
        <v>2479400</v>
      </c>
      <c r="E3940" s="16">
        <f t="shared" si="3"/>
        <v>-3718500</v>
      </c>
      <c r="F3940" s="16">
        <f t="shared" si="4"/>
        <v>6199100</v>
      </c>
      <c r="G3940" s="16">
        <f t="shared" si="5"/>
        <v>-1902050.161</v>
      </c>
    </row>
    <row r="3941" ht="15.75" customHeight="1">
      <c r="A3941" s="15">
        <v>800.0</v>
      </c>
      <c r="B3941" s="16">
        <f t="shared" si="9"/>
        <v>600</v>
      </c>
      <c r="C3941" s="16">
        <f t="shared" si="1"/>
        <v>2480000</v>
      </c>
      <c r="D3941" s="16">
        <f t="shared" si="2"/>
        <v>2479400</v>
      </c>
      <c r="E3941" s="16">
        <f t="shared" si="3"/>
        <v>-3718500</v>
      </c>
      <c r="F3941" s="16">
        <f t="shared" si="4"/>
        <v>6199100</v>
      </c>
      <c r="G3941" s="16">
        <f t="shared" si="5"/>
        <v>-1901765.161</v>
      </c>
    </row>
    <row r="3942" ht="15.75" customHeight="1">
      <c r="A3942" s="15">
        <v>440.0</v>
      </c>
      <c r="B3942" s="16">
        <f t="shared" si="9"/>
        <v>600</v>
      </c>
      <c r="C3942" s="16">
        <f t="shared" si="1"/>
        <v>2480000</v>
      </c>
      <c r="D3942" s="16">
        <f t="shared" si="2"/>
        <v>2479400</v>
      </c>
      <c r="E3942" s="16">
        <f t="shared" si="3"/>
        <v>-3718500</v>
      </c>
      <c r="F3942" s="16">
        <f t="shared" si="4"/>
        <v>6199100</v>
      </c>
      <c r="G3942" s="16">
        <f t="shared" si="5"/>
        <v>-1902125.161</v>
      </c>
    </row>
    <row r="3943" ht="15.75" customHeight="1">
      <c r="A3943" s="15">
        <v>1937320.0</v>
      </c>
      <c r="B3943" s="16">
        <f t="shared" si="9"/>
        <v>600</v>
      </c>
      <c r="C3943" s="16">
        <f t="shared" si="1"/>
        <v>2480000</v>
      </c>
      <c r="D3943" s="16">
        <f t="shared" si="2"/>
        <v>2479400</v>
      </c>
      <c r="E3943" s="16">
        <f t="shared" si="3"/>
        <v>-3718500</v>
      </c>
      <c r="F3943" s="16">
        <f t="shared" si="4"/>
        <v>6199100</v>
      </c>
      <c r="G3943" s="16">
        <f t="shared" si="5"/>
        <v>34754.83866</v>
      </c>
    </row>
    <row r="3944" ht="15.75" customHeight="1">
      <c r="A3944" s="15">
        <v>648.0</v>
      </c>
      <c r="B3944" s="16">
        <f t="shared" si="9"/>
        <v>600</v>
      </c>
      <c r="C3944" s="16">
        <f t="shared" si="1"/>
        <v>2480000</v>
      </c>
      <c r="D3944" s="16">
        <f t="shared" si="2"/>
        <v>2479400</v>
      </c>
      <c r="E3944" s="16">
        <f t="shared" si="3"/>
        <v>-3718500</v>
      </c>
      <c r="F3944" s="16">
        <f t="shared" si="4"/>
        <v>6199100</v>
      </c>
      <c r="G3944" s="16">
        <f t="shared" si="5"/>
        <v>-1901917.161</v>
      </c>
    </row>
    <row r="3945" ht="15.75" customHeight="1">
      <c r="A3945" s="15">
        <v>430.0</v>
      </c>
      <c r="B3945" s="16">
        <f t="shared" si="9"/>
        <v>600</v>
      </c>
      <c r="C3945" s="16">
        <f t="shared" si="1"/>
        <v>2480000</v>
      </c>
      <c r="D3945" s="16">
        <f t="shared" si="2"/>
        <v>2479400</v>
      </c>
      <c r="E3945" s="16">
        <f t="shared" si="3"/>
        <v>-3718500</v>
      </c>
      <c r="F3945" s="16">
        <f t="shared" si="4"/>
        <v>6199100</v>
      </c>
      <c r="G3945" s="16">
        <f t="shared" si="5"/>
        <v>-1902135.161</v>
      </c>
    </row>
    <row r="3946" ht="15.75" customHeight="1">
      <c r="A3946" s="15">
        <v>3600000.0</v>
      </c>
      <c r="B3946" s="16">
        <f t="shared" si="9"/>
        <v>600</v>
      </c>
      <c r="C3946" s="16">
        <f t="shared" si="1"/>
        <v>2480000</v>
      </c>
      <c r="D3946" s="16">
        <f t="shared" si="2"/>
        <v>2479400</v>
      </c>
      <c r="E3946" s="16">
        <f t="shared" si="3"/>
        <v>-3718500</v>
      </c>
      <c r="F3946" s="16">
        <f t="shared" si="4"/>
        <v>6199100</v>
      </c>
      <c r="G3946" s="16">
        <f t="shared" si="5"/>
        <v>1697434.839</v>
      </c>
    </row>
    <row r="3947" ht="15.75" customHeight="1">
      <c r="A3947" s="15">
        <v>590.0</v>
      </c>
      <c r="B3947" s="16">
        <f t="shared" si="9"/>
        <v>600</v>
      </c>
      <c r="C3947" s="16">
        <f t="shared" si="1"/>
        <v>2480000</v>
      </c>
      <c r="D3947" s="16">
        <f t="shared" si="2"/>
        <v>2479400</v>
      </c>
      <c r="E3947" s="16">
        <f t="shared" si="3"/>
        <v>-3718500</v>
      </c>
      <c r="F3947" s="16">
        <f t="shared" si="4"/>
        <v>6199100</v>
      </c>
      <c r="G3947" s="16">
        <f t="shared" si="5"/>
        <v>-1901975.161</v>
      </c>
    </row>
    <row r="3948" ht="15.75" customHeight="1">
      <c r="A3948" s="15">
        <v>420.0</v>
      </c>
      <c r="B3948" s="16">
        <f t="shared" si="9"/>
        <v>600</v>
      </c>
      <c r="C3948" s="16">
        <f t="shared" si="1"/>
        <v>2480000</v>
      </c>
      <c r="D3948" s="16">
        <f t="shared" si="2"/>
        <v>2479400</v>
      </c>
      <c r="E3948" s="16">
        <f t="shared" si="3"/>
        <v>-3718500</v>
      </c>
      <c r="F3948" s="16">
        <f t="shared" si="4"/>
        <v>6199100</v>
      </c>
      <c r="G3948" s="16">
        <f t="shared" si="5"/>
        <v>-1902145.161</v>
      </c>
    </row>
    <row r="3949" ht="15.75" customHeight="1">
      <c r="A3949" s="15">
        <v>728.0</v>
      </c>
      <c r="B3949" s="16">
        <f t="shared" si="9"/>
        <v>600</v>
      </c>
      <c r="C3949" s="16">
        <f t="shared" si="1"/>
        <v>2480000</v>
      </c>
      <c r="D3949" s="16">
        <f t="shared" si="2"/>
        <v>2479400</v>
      </c>
      <c r="E3949" s="16">
        <f t="shared" si="3"/>
        <v>-3718500</v>
      </c>
      <c r="F3949" s="16">
        <f t="shared" si="4"/>
        <v>6199100</v>
      </c>
      <c r="G3949" s="16">
        <f t="shared" si="5"/>
        <v>-1901837.161</v>
      </c>
    </row>
    <row r="3950" ht="15.75" customHeight="1">
      <c r="A3950" s="15">
        <v>308.0</v>
      </c>
      <c r="B3950" s="16">
        <f t="shared" si="9"/>
        <v>600</v>
      </c>
      <c r="C3950" s="16">
        <f t="shared" si="1"/>
        <v>2480000</v>
      </c>
      <c r="D3950" s="16">
        <f t="shared" si="2"/>
        <v>2479400</v>
      </c>
      <c r="E3950" s="16">
        <f t="shared" si="3"/>
        <v>-3718500</v>
      </c>
      <c r="F3950" s="16">
        <f t="shared" si="4"/>
        <v>6199100</v>
      </c>
      <c r="G3950" s="16">
        <f t="shared" si="5"/>
        <v>-1902257.161</v>
      </c>
    </row>
    <row r="3951" ht="15.75" customHeight="1">
      <c r="A3951" s="15">
        <v>600.0</v>
      </c>
      <c r="B3951" s="16">
        <f t="shared" si="9"/>
        <v>600</v>
      </c>
      <c r="C3951" s="16">
        <f t="shared" si="1"/>
        <v>2480000</v>
      </c>
      <c r="D3951" s="16">
        <f t="shared" si="2"/>
        <v>2479400</v>
      </c>
      <c r="E3951" s="16">
        <f t="shared" si="3"/>
        <v>-3718500</v>
      </c>
      <c r="F3951" s="16">
        <f t="shared" si="4"/>
        <v>6199100</v>
      </c>
      <c r="G3951" s="16">
        <f t="shared" si="5"/>
        <v>-1901965.161</v>
      </c>
    </row>
    <row r="3952" ht="15.75" customHeight="1">
      <c r="A3952" s="15">
        <v>558.0</v>
      </c>
      <c r="B3952" s="16">
        <f t="shared" si="9"/>
        <v>600</v>
      </c>
      <c r="C3952" s="16">
        <f t="shared" si="1"/>
        <v>2480000</v>
      </c>
      <c r="D3952" s="16">
        <f t="shared" si="2"/>
        <v>2479400</v>
      </c>
      <c r="E3952" s="16">
        <f t="shared" si="3"/>
        <v>-3718500</v>
      </c>
      <c r="F3952" s="16">
        <f t="shared" si="4"/>
        <v>6199100</v>
      </c>
      <c r="G3952" s="16">
        <f t="shared" si="5"/>
        <v>-1902007.161</v>
      </c>
    </row>
    <row r="3953" ht="15.75" customHeight="1">
      <c r="A3953" s="15">
        <v>600.0</v>
      </c>
      <c r="B3953" s="16">
        <f t="shared" si="9"/>
        <v>606</v>
      </c>
      <c r="C3953" s="16">
        <f t="shared" si="1"/>
        <v>2485000</v>
      </c>
      <c r="D3953" s="16">
        <f t="shared" si="2"/>
        <v>2484394</v>
      </c>
      <c r="E3953" s="16">
        <f t="shared" si="3"/>
        <v>-3725985</v>
      </c>
      <c r="F3953" s="16">
        <f t="shared" si="4"/>
        <v>6211591</v>
      </c>
      <c r="G3953" s="16">
        <f t="shared" si="5"/>
        <v>-1901965.161</v>
      </c>
    </row>
    <row r="3954" ht="15.75" customHeight="1">
      <c r="A3954" s="15">
        <v>855.0</v>
      </c>
      <c r="B3954" s="16">
        <f t="shared" si="9"/>
        <v>609</v>
      </c>
      <c r="C3954" s="16">
        <f t="shared" si="1"/>
        <v>2490000</v>
      </c>
      <c r="D3954" s="16">
        <f t="shared" si="2"/>
        <v>2489391</v>
      </c>
      <c r="E3954" s="16">
        <f t="shared" si="3"/>
        <v>-3733477.5</v>
      </c>
      <c r="F3954" s="16">
        <f t="shared" si="4"/>
        <v>6224086.5</v>
      </c>
      <c r="G3954" s="16">
        <f t="shared" si="5"/>
        <v>-1901710.161</v>
      </c>
    </row>
    <row r="3955" ht="15.75" customHeight="1">
      <c r="A3955" s="15">
        <v>728.0</v>
      </c>
      <c r="B3955" s="16">
        <f t="shared" si="9"/>
        <v>608.5</v>
      </c>
      <c r="C3955" s="16">
        <f t="shared" si="1"/>
        <v>2495000</v>
      </c>
      <c r="D3955" s="16">
        <f t="shared" si="2"/>
        <v>2494391.5</v>
      </c>
      <c r="E3955" s="16">
        <f t="shared" si="3"/>
        <v>-3740978.75</v>
      </c>
      <c r="F3955" s="16">
        <f t="shared" si="4"/>
        <v>6236587.25</v>
      </c>
      <c r="G3955" s="16">
        <f t="shared" si="5"/>
        <v>-1901837.161</v>
      </c>
    </row>
    <row r="3956" ht="15.75" customHeight="1">
      <c r="A3956" s="15">
        <v>38382.0</v>
      </c>
      <c r="B3956" s="16">
        <f t="shared" si="9"/>
        <v>608</v>
      </c>
      <c r="C3956" s="16">
        <f t="shared" si="1"/>
        <v>2500000</v>
      </c>
      <c r="D3956" s="16">
        <f t="shared" si="2"/>
        <v>2499392</v>
      </c>
      <c r="E3956" s="16">
        <f t="shared" si="3"/>
        <v>-3748480</v>
      </c>
      <c r="F3956" s="16">
        <f t="shared" si="4"/>
        <v>6249088</v>
      </c>
      <c r="G3956" s="16">
        <f t="shared" si="5"/>
        <v>-1864183.161</v>
      </c>
    </row>
    <row r="3957" ht="15.75" customHeight="1">
      <c r="A3957" s="15">
        <v>1900000.0</v>
      </c>
      <c r="B3957" s="16">
        <f t="shared" si="9"/>
        <v>606</v>
      </c>
      <c r="C3957" s="16">
        <f t="shared" si="1"/>
        <v>2500000</v>
      </c>
      <c r="D3957" s="16">
        <f t="shared" si="2"/>
        <v>2499394</v>
      </c>
      <c r="E3957" s="16">
        <f t="shared" si="3"/>
        <v>-3748485</v>
      </c>
      <c r="F3957" s="16">
        <f t="shared" si="4"/>
        <v>6249091</v>
      </c>
      <c r="G3957" s="16">
        <f t="shared" si="5"/>
        <v>-2565.161336</v>
      </c>
    </row>
    <row r="3958" ht="15.75" customHeight="1">
      <c r="A3958" s="15">
        <v>1260000.0</v>
      </c>
      <c r="B3958" s="16">
        <f t="shared" si="9"/>
        <v>604</v>
      </c>
      <c r="C3958" s="16">
        <f t="shared" si="1"/>
        <v>2500000</v>
      </c>
      <c r="D3958" s="16">
        <f t="shared" si="2"/>
        <v>2499396</v>
      </c>
      <c r="E3958" s="16">
        <f t="shared" si="3"/>
        <v>-3748490</v>
      </c>
      <c r="F3958" s="16">
        <f t="shared" si="4"/>
        <v>6249094</v>
      </c>
      <c r="G3958" s="16">
        <f t="shared" si="5"/>
        <v>-642565.1613</v>
      </c>
    </row>
    <row r="3959" ht="15.75" customHeight="1">
      <c r="A3959" s="15">
        <v>5129000.0</v>
      </c>
      <c r="B3959" s="16">
        <f t="shared" si="9"/>
        <v>602</v>
      </c>
      <c r="C3959" s="16">
        <f t="shared" si="1"/>
        <v>2500000</v>
      </c>
      <c r="D3959" s="16">
        <f t="shared" si="2"/>
        <v>2499398</v>
      </c>
      <c r="E3959" s="16">
        <f t="shared" si="3"/>
        <v>-3748495</v>
      </c>
      <c r="F3959" s="16">
        <f t="shared" si="4"/>
        <v>6249097</v>
      </c>
      <c r="G3959" s="16">
        <f t="shared" si="5"/>
        <v>3226434.839</v>
      </c>
    </row>
    <row r="3960" ht="15.75" customHeight="1">
      <c r="A3960" s="15">
        <v>4753000.0</v>
      </c>
      <c r="B3960" s="16">
        <f t="shared" si="9"/>
        <v>600</v>
      </c>
      <c r="C3960" s="16">
        <f t="shared" si="1"/>
        <v>2500000</v>
      </c>
      <c r="D3960" s="16">
        <f t="shared" si="2"/>
        <v>2499400</v>
      </c>
      <c r="E3960" s="16">
        <f t="shared" si="3"/>
        <v>-3748500</v>
      </c>
      <c r="F3960" s="16">
        <f t="shared" si="4"/>
        <v>6249100</v>
      </c>
      <c r="G3960" s="16">
        <f t="shared" si="5"/>
        <v>2850434.839</v>
      </c>
    </row>
    <row r="3961" ht="15.75" customHeight="1">
      <c r="A3961" s="15">
        <v>1455000.0</v>
      </c>
      <c r="B3961" s="16">
        <f t="shared" si="9"/>
        <v>600</v>
      </c>
      <c r="C3961" s="16">
        <f t="shared" si="1"/>
        <v>2485000</v>
      </c>
      <c r="D3961" s="16">
        <f t="shared" si="2"/>
        <v>2484400</v>
      </c>
      <c r="E3961" s="16">
        <f t="shared" si="3"/>
        <v>-3726000</v>
      </c>
      <c r="F3961" s="16">
        <f t="shared" si="4"/>
        <v>6211600</v>
      </c>
      <c r="G3961" s="16">
        <f t="shared" si="5"/>
        <v>-447565.1613</v>
      </c>
    </row>
    <row r="3962" ht="15.75" customHeight="1">
      <c r="A3962" s="15">
        <v>4718000.0</v>
      </c>
      <c r="B3962" s="16">
        <f t="shared" si="9"/>
        <v>600</v>
      </c>
      <c r="C3962" s="16">
        <f t="shared" si="1"/>
        <v>2490000</v>
      </c>
      <c r="D3962" s="16">
        <f t="shared" si="2"/>
        <v>2489400</v>
      </c>
      <c r="E3962" s="16">
        <f t="shared" si="3"/>
        <v>-3733500</v>
      </c>
      <c r="F3962" s="16">
        <f t="shared" si="4"/>
        <v>6224100</v>
      </c>
      <c r="G3962" s="16">
        <f t="shared" si="5"/>
        <v>2815434.839</v>
      </c>
    </row>
    <row r="3963" ht="15.75" customHeight="1">
      <c r="A3963" s="15">
        <v>4400000.0</v>
      </c>
      <c r="B3963" s="16">
        <f t="shared" si="9"/>
        <v>600</v>
      </c>
      <c r="C3963" s="16">
        <f t="shared" si="1"/>
        <v>2480000</v>
      </c>
      <c r="D3963" s="16">
        <f t="shared" si="2"/>
        <v>2479400</v>
      </c>
      <c r="E3963" s="16">
        <f t="shared" si="3"/>
        <v>-3718500</v>
      </c>
      <c r="F3963" s="16">
        <f t="shared" si="4"/>
        <v>6199100</v>
      </c>
      <c r="G3963" s="16">
        <f t="shared" si="5"/>
        <v>2497434.839</v>
      </c>
    </row>
    <row r="3964" ht="15.75" customHeight="1">
      <c r="A3964" s="15">
        <v>415.0</v>
      </c>
      <c r="B3964" s="16">
        <f t="shared" si="9"/>
        <v>600</v>
      </c>
      <c r="C3964" s="16">
        <f t="shared" si="1"/>
        <v>2480000</v>
      </c>
      <c r="D3964" s="16">
        <f t="shared" si="2"/>
        <v>2479400</v>
      </c>
      <c r="E3964" s="16">
        <f t="shared" si="3"/>
        <v>-3718500</v>
      </c>
      <c r="F3964" s="16">
        <f t="shared" si="4"/>
        <v>6199100</v>
      </c>
      <c r="G3964" s="16">
        <f t="shared" si="5"/>
        <v>-1902150.161</v>
      </c>
    </row>
    <row r="3965" ht="15.75" customHeight="1">
      <c r="A3965" s="15">
        <v>89838.0</v>
      </c>
      <c r="B3965" s="16">
        <f t="shared" si="9"/>
        <v>600</v>
      </c>
      <c r="C3965" s="16">
        <f t="shared" si="1"/>
        <v>2480000</v>
      </c>
      <c r="D3965" s="16">
        <f t="shared" si="2"/>
        <v>2479400</v>
      </c>
      <c r="E3965" s="16">
        <f t="shared" si="3"/>
        <v>-3718500</v>
      </c>
      <c r="F3965" s="16">
        <f t="shared" si="4"/>
        <v>6199100</v>
      </c>
      <c r="G3965" s="16">
        <f t="shared" si="5"/>
        <v>-1812727.161</v>
      </c>
    </row>
    <row r="3966" ht="15.75" customHeight="1">
      <c r="A3966" s="15">
        <v>76539.0</v>
      </c>
      <c r="B3966" s="16">
        <f t="shared" si="9"/>
        <v>600</v>
      </c>
      <c r="C3966" s="16">
        <f t="shared" si="1"/>
        <v>2480000</v>
      </c>
      <c r="D3966" s="16">
        <f t="shared" si="2"/>
        <v>2479400</v>
      </c>
      <c r="E3966" s="16">
        <f t="shared" si="3"/>
        <v>-3718500</v>
      </c>
      <c r="F3966" s="16">
        <f t="shared" si="4"/>
        <v>6199100</v>
      </c>
      <c r="G3966" s="16">
        <f t="shared" si="5"/>
        <v>-1826026.161</v>
      </c>
    </row>
    <row r="3967" ht="15.75" customHeight="1">
      <c r="A3967" s="15">
        <v>6617.0</v>
      </c>
      <c r="B3967" s="16">
        <f t="shared" si="9"/>
        <v>600</v>
      </c>
      <c r="C3967" s="16">
        <f t="shared" si="1"/>
        <v>2480000</v>
      </c>
      <c r="D3967" s="16">
        <f t="shared" si="2"/>
        <v>2479400</v>
      </c>
      <c r="E3967" s="16">
        <f t="shared" si="3"/>
        <v>-3718500</v>
      </c>
      <c r="F3967" s="16">
        <f t="shared" si="4"/>
        <v>6199100</v>
      </c>
      <c r="G3967" s="16">
        <f t="shared" si="5"/>
        <v>-1895948.161</v>
      </c>
    </row>
    <row r="3968" ht="15.75" customHeight="1">
      <c r="A3968" s="15">
        <v>650.0</v>
      </c>
      <c r="B3968" s="16">
        <f t="shared" si="9"/>
        <v>600</v>
      </c>
      <c r="C3968" s="16">
        <f t="shared" si="1"/>
        <v>2480000</v>
      </c>
      <c r="D3968" s="16">
        <f t="shared" si="2"/>
        <v>2479400</v>
      </c>
      <c r="E3968" s="16">
        <f t="shared" si="3"/>
        <v>-3718500</v>
      </c>
      <c r="F3968" s="16">
        <f t="shared" si="4"/>
        <v>6199100</v>
      </c>
      <c r="G3968" s="16">
        <f t="shared" si="5"/>
        <v>-1901915.161</v>
      </c>
    </row>
    <row r="3969" ht="15.75" customHeight="1">
      <c r="A3969" s="15">
        <v>420.0</v>
      </c>
      <c r="B3969" s="16">
        <f t="shared" si="9"/>
        <v>600</v>
      </c>
      <c r="C3969" s="16">
        <f t="shared" si="1"/>
        <v>2485000</v>
      </c>
      <c r="D3969" s="16">
        <f t="shared" si="2"/>
        <v>2484400</v>
      </c>
      <c r="E3969" s="16">
        <f t="shared" si="3"/>
        <v>-3726000</v>
      </c>
      <c r="F3969" s="16">
        <f t="shared" si="4"/>
        <v>6211600</v>
      </c>
      <c r="G3969" s="16">
        <f t="shared" si="5"/>
        <v>-1902145.161</v>
      </c>
    </row>
    <row r="3970" ht="15.75" customHeight="1">
      <c r="A3970" s="15">
        <v>1150000.0</v>
      </c>
      <c r="B3970" s="16">
        <f t="shared" si="9"/>
        <v>600</v>
      </c>
      <c r="C3970" s="16">
        <f t="shared" si="1"/>
        <v>2490000</v>
      </c>
      <c r="D3970" s="16">
        <f t="shared" si="2"/>
        <v>2489400</v>
      </c>
      <c r="E3970" s="16">
        <f t="shared" si="3"/>
        <v>-3733500</v>
      </c>
      <c r="F3970" s="16">
        <f t="shared" si="4"/>
        <v>6224100</v>
      </c>
      <c r="G3970" s="16">
        <f t="shared" si="5"/>
        <v>-752565.1613</v>
      </c>
    </row>
    <row r="3971" ht="15.75" customHeight="1">
      <c r="A3971" s="15">
        <v>1120000.0</v>
      </c>
      <c r="B3971" s="16">
        <f t="shared" si="9"/>
        <v>600</v>
      </c>
      <c r="C3971" s="16">
        <f t="shared" si="1"/>
        <v>2495000</v>
      </c>
      <c r="D3971" s="16">
        <f t="shared" si="2"/>
        <v>2494400</v>
      </c>
      <c r="E3971" s="16">
        <f t="shared" si="3"/>
        <v>-3741000</v>
      </c>
      <c r="F3971" s="16">
        <f t="shared" si="4"/>
        <v>6236600</v>
      </c>
      <c r="G3971" s="16">
        <f t="shared" si="5"/>
        <v>-782565.1613</v>
      </c>
    </row>
    <row r="3972" ht="15.75" customHeight="1">
      <c r="A3972" s="15">
        <v>1050000.0</v>
      </c>
      <c r="B3972" s="16">
        <f t="shared" si="9"/>
        <v>600</v>
      </c>
      <c r="C3972" s="16">
        <f t="shared" si="1"/>
        <v>2500000</v>
      </c>
      <c r="D3972" s="16">
        <f t="shared" si="2"/>
        <v>2499400</v>
      </c>
      <c r="E3972" s="16">
        <f t="shared" si="3"/>
        <v>-3748500</v>
      </c>
      <c r="F3972" s="16">
        <f t="shared" si="4"/>
        <v>6249100</v>
      </c>
      <c r="G3972" s="16">
        <f t="shared" si="5"/>
        <v>-852565.1613</v>
      </c>
    </row>
    <row r="3973" ht="15.75" customHeight="1">
      <c r="A3973" s="15">
        <v>2570000.0</v>
      </c>
      <c r="B3973" s="16">
        <f t="shared" si="9"/>
        <v>600</v>
      </c>
      <c r="C3973" s="16">
        <f t="shared" si="1"/>
        <v>2500000</v>
      </c>
      <c r="D3973" s="16">
        <f t="shared" si="2"/>
        <v>2499400</v>
      </c>
      <c r="E3973" s="16">
        <f t="shared" si="3"/>
        <v>-3748500</v>
      </c>
      <c r="F3973" s="16">
        <f t="shared" si="4"/>
        <v>6249100</v>
      </c>
      <c r="G3973" s="16">
        <f t="shared" si="5"/>
        <v>667434.8387</v>
      </c>
    </row>
    <row r="3974" ht="15.75" customHeight="1">
      <c r="A3974" s="15">
        <v>1100000.0</v>
      </c>
      <c r="B3974" s="16">
        <f t="shared" si="9"/>
        <v>600</v>
      </c>
      <c r="C3974" s="16">
        <f t="shared" si="1"/>
        <v>2490000</v>
      </c>
      <c r="D3974" s="16">
        <f t="shared" si="2"/>
        <v>2489400</v>
      </c>
      <c r="E3974" s="16">
        <f t="shared" si="3"/>
        <v>-3733500</v>
      </c>
      <c r="F3974" s="16">
        <f t="shared" si="4"/>
        <v>6224100</v>
      </c>
      <c r="G3974" s="16">
        <f t="shared" si="5"/>
        <v>-802565.1613</v>
      </c>
    </row>
    <row r="3975" ht="15.75" customHeight="1">
      <c r="A3975" s="15">
        <v>3600000.0</v>
      </c>
      <c r="B3975" s="16">
        <f t="shared" si="9"/>
        <v>600</v>
      </c>
      <c r="C3975" s="16">
        <f t="shared" si="1"/>
        <v>2495000</v>
      </c>
      <c r="D3975" s="16">
        <f t="shared" si="2"/>
        <v>2494400</v>
      </c>
      <c r="E3975" s="16">
        <f t="shared" si="3"/>
        <v>-3741000</v>
      </c>
      <c r="F3975" s="16">
        <f t="shared" si="4"/>
        <v>6236600</v>
      </c>
      <c r="G3975" s="16">
        <f t="shared" si="5"/>
        <v>1697434.839</v>
      </c>
    </row>
    <row r="3976" ht="15.75" customHeight="1">
      <c r="A3976" s="15">
        <v>720.0</v>
      </c>
      <c r="B3976" s="16">
        <f t="shared" si="9"/>
        <v>600</v>
      </c>
      <c r="C3976" s="16">
        <f t="shared" si="1"/>
        <v>2480000</v>
      </c>
      <c r="D3976" s="16">
        <f t="shared" si="2"/>
        <v>2479400</v>
      </c>
      <c r="E3976" s="16">
        <f t="shared" si="3"/>
        <v>-3718500</v>
      </c>
      <c r="F3976" s="16">
        <f t="shared" si="4"/>
        <v>6199100</v>
      </c>
      <c r="G3976" s="16">
        <f t="shared" si="5"/>
        <v>-1901845.161</v>
      </c>
    </row>
    <row r="3977" ht="15.75" customHeight="1">
      <c r="A3977" s="15">
        <v>430.0</v>
      </c>
      <c r="B3977" s="16">
        <f t="shared" si="9"/>
        <v>600</v>
      </c>
      <c r="C3977" s="16">
        <f t="shared" si="1"/>
        <v>2485000</v>
      </c>
      <c r="D3977" s="16">
        <f t="shared" si="2"/>
        <v>2484400</v>
      </c>
      <c r="E3977" s="16">
        <f t="shared" si="3"/>
        <v>-3726000</v>
      </c>
      <c r="F3977" s="16">
        <f t="shared" si="4"/>
        <v>6211600</v>
      </c>
      <c r="G3977" s="16">
        <f t="shared" si="5"/>
        <v>-1902135.161</v>
      </c>
    </row>
    <row r="3978" ht="15.75" customHeight="1">
      <c r="A3978" s="15">
        <v>520.0</v>
      </c>
      <c r="B3978" s="16">
        <f t="shared" si="9"/>
        <v>600</v>
      </c>
      <c r="C3978" s="16">
        <f t="shared" si="1"/>
        <v>2490000</v>
      </c>
      <c r="D3978" s="16">
        <f t="shared" si="2"/>
        <v>2489400</v>
      </c>
      <c r="E3978" s="16">
        <f t="shared" si="3"/>
        <v>-3733500</v>
      </c>
      <c r="F3978" s="16">
        <f t="shared" si="4"/>
        <v>6224100</v>
      </c>
      <c r="G3978" s="16">
        <f t="shared" si="5"/>
        <v>-1902045.161</v>
      </c>
    </row>
    <row r="3979" ht="15.75" customHeight="1">
      <c r="A3979" s="15">
        <v>3.0</v>
      </c>
      <c r="B3979" s="16">
        <f t="shared" si="9"/>
        <v>600</v>
      </c>
      <c r="C3979" s="16">
        <f t="shared" si="1"/>
        <v>2495000</v>
      </c>
      <c r="D3979" s="16">
        <f t="shared" si="2"/>
        <v>2494400</v>
      </c>
      <c r="E3979" s="16">
        <f t="shared" si="3"/>
        <v>-3741000</v>
      </c>
      <c r="F3979" s="16">
        <f t="shared" si="4"/>
        <v>6236600</v>
      </c>
      <c r="G3979" s="16">
        <f t="shared" si="5"/>
        <v>-1902562.161</v>
      </c>
    </row>
    <row r="3980" ht="15.75" customHeight="1">
      <c r="A3980" s="15">
        <v>850.0</v>
      </c>
      <c r="B3980" s="16">
        <f t="shared" si="9"/>
        <v>600</v>
      </c>
      <c r="C3980" s="16">
        <f t="shared" si="1"/>
        <v>2500000</v>
      </c>
      <c r="D3980" s="16">
        <f t="shared" si="2"/>
        <v>2499400</v>
      </c>
      <c r="E3980" s="16">
        <f t="shared" si="3"/>
        <v>-3748500</v>
      </c>
      <c r="F3980" s="16">
        <f t="shared" si="4"/>
        <v>6249100</v>
      </c>
      <c r="G3980" s="16">
        <f t="shared" si="5"/>
        <v>-1901715.161</v>
      </c>
    </row>
    <row r="3981" ht="15.75" customHeight="1">
      <c r="A3981" s="15">
        <v>720.0</v>
      </c>
      <c r="B3981" s="16">
        <f t="shared" si="9"/>
        <v>600</v>
      </c>
      <c r="C3981" s="16">
        <f t="shared" si="1"/>
        <v>2500000</v>
      </c>
      <c r="D3981" s="16">
        <f t="shared" si="2"/>
        <v>2499400</v>
      </c>
      <c r="E3981" s="16">
        <f t="shared" si="3"/>
        <v>-3748500</v>
      </c>
      <c r="F3981" s="16">
        <f t="shared" si="4"/>
        <v>6249100</v>
      </c>
      <c r="G3981" s="16">
        <f t="shared" si="5"/>
        <v>-1901845.161</v>
      </c>
    </row>
    <row r="3982" ht="15.75" customHeight="1">
      <c r="A3982" s="15">
        <v>700.0</v>
      </c>
      <c r="B3982" s="16">
        <f t="shared" si="9"/>
        <v>600</v>
      </c>
      <c r="C3982" s="16">
        <f t="shared" si="1"/>
        <v>2500000</v>
      </c>
      <c r="D3982" s="16">
        <f t="shared" si="2"/>
        <v>2499400</v>
      </c>
      <c r="E3982" s="16">
        <f t="shared" si="3"/>
        <v>-3748500</v>
      </c>
      <c r="F3982" s="16">
        <f t="shared" si="4"/>
        <v>6249100</v>
      </c>
      <c r="G3982" s="16">
        <f t="shared" si="5"/>
        <v>-1901865.161</v>
      </c>
    </row>
    <row r="3983" ht="15.75" customHeight="1">
      <c r="A3983" s="15">
        <v>1200000.0</v>
      </c>
      <c r="B3983" s="16">
        <f t="shared" si="9"/>
        <v>600</v>
      </c>
      <c r="C3983" s="16">
        <f t="shared" si="1"/>
        <v>2500000</v>
      </c>
      <c r="D3983" s="16">
        <f t="shared" si="2"/>
        <v>2499400</v>
      </c>
      <c r="E3983" s="16">
        <f t="shared" si="3"/>
        <v>-3748500</v>
      </c>
      <c r="F3983" s="16">
        <f t="shared" si="4"/>
        <v>6249100</v>
      </c>
      <c r="G3983" s="16">
        <f t="shared" si="5"/>
        <v>-702565.1613</v>
      </c>
    </row>
    <row r="3984" ht="15.75" customHeight="1">
      <c r="A3984" s="15">
        <v>348.0</v>
      </c>
      <c r="B3984" s="16">
        <f t="shared" si="9"/>
        <v>600</v>
      </c>
      <c r="C3984" s="16">
        <f t="shared" si="1"/>
        <v>2500000</v>
      </c>
      <c r="D3984" s="16">
        <f t="shared" si="2"/>
        <v>2499400</v>
      </c>
      <c r="E3984" s="16">
        <f t="shared" si="3"/>
        <v>-3748500</v>
      </c>
      <c r="F3984" s="16">
        <f t="shared" si="4"/>
        <v>6249100</v>
      </c>
      <c r="G3984" s="16">
        <f t="shared" si="5"/>
        <v>-1902217.161</v>
      </c>
    </row>
    <row r="3985" ht="15.75" customHeight="1">
      <c r="A3985" s="15">
        <v>690.0</v>
      </c>
      <c r="B3985" s="16">
        <f t="shared" si="9"/>
        <v>600</v>
      </c>
      <c r="C3985" s="16">
        <f t="shared" si="1"/>
        <v>2500000</v>
      </c>
      <c r="D3985" s="16">
        <f t="shared" si="2"/>
        <v>2499400</v>
      </c>
      <c r="E3985" s="16">
        <f t="shared" si="3"/>
        <v>-3748500</v>
      </c>
      <c r="F3985" s="16">
        <f t="shared" si="4"/>
        <v>6249100</v>
      </c>
      <c r="G3985" s="16">
        <f t="shared" si="5"/>
        <v>-1901875.161</v>
      </c>
    </row>
    <row r="3986" ht="15.75" customHeight="1">
      <c r="A3986" s="15">
        <v>2300000.0</v>
      </c>
      <c r="B3986" s="16">
        <f t="shared" si="9"/>
        <v>600</v>
      </c>
      <c r="C3986" s="16">
        <f t="shared" si="1"/>
        <v>2500000</v>
      </c>
      <c r="D3986" s="16">
        <f t="shared" si="2"/>
        <v>2499400</v>
      </c>
      <c r="E3986" s="16">
        <f t="shared" si="3"/>
        <v>-3748500</v>
      </c>
      <c r="F3986" s="16">
        <f t="shared" si="4"/>
        <v>6249100</v>
      </c>
      <c r="G3986" s="16">
        <f t="shared" si="5"/>
        <v>397434.8387</v>
      </c>
    </row>
    <row r="3987" ht="15.75" customHeight="1">
      <c r="A3987" s="15">
        <v>1580000.0</v>
      </c>
      <c r="B3987" s="16">
        <f t="shared" si="9"/>
        <v>600</v>
      </c>
      <c r="C3987" s="16">
        <f t="shared" si="1"/>
        <v>2500000</v>
      </c>
      <c r="D3987" s="16">
        <f t="shared" si="2"/>
        <v>2499400</v>
      </c>
      <c r="E3987" s="16">
        <f t="shared" si="3"/>
        <v>-3748500</v>
      </c>
      <c r="F3987" s="16">
        <f t="shared" si="4"/>
        <v>6249100</v>
      </c>
      <c r="G3987" s="16">
        <f t="shared" si="5"/>
        <v>-322565.1613</v>
      </c>
    </row>
    <row r="3988" ht="15.75" customHeight="1">
      <c r="A3988" s="15">
        <v>530.0</v>
      </c>
      <c r="B3988" s="16">
        <f t="shared" si="9"/>
        <v>600</v>
      </c>
      <c r="C3988" s="16">
        <f t="shared" si="1"/>
        <v>2500000</v>
      </c>
      <c r="D3988" s="16">
        <f t="shared" si="2"/>
        <v>2499400</v>
      </c>
      <c r="E3988" s="16">
        <f t="shared" si="3"/>
        <v>-3748500</v>
      </c>
      <c r="F3988" s="16">
        <f t="shared" si="4"/>
        <v>6249100</v>
      </c>
      <c r="G3988" s="16">
        <f t="shared" si="5"/>
        <v>-1902035.161</v>
      </c>
    </row>
    <row r="3989" ht="15.75" customHeight="1">
      <c r="A3989" s="15">
        <v>580.0</v>
      </c>
      <c r="B3989" s="16">
        <f t="shared" si="9"/>
        <v>600</v>
      </c>
      <c r="C3989" s="16">
        <f t="shared" si="1"/>
        <v>2500000</v>
      </c>
      <c r="D3989" s="16">
        <f t="shared" si="2"/>
        <v>2499400</v>
      </c>
      <c r="E3989" s="16">
        <f t="shared" si="3"/>
        <v>-3748500</v>
      </c>
      <c r="F3989" s="16">
        <f t="shared" si="4"/>
        <v>6249100</v>
      </c>
      <c r="G3989" s="16">
        <f t="shared" si="5"/>
        <v>-1901985.161</v>
      </c>
    </row>
    <row r="3990" ht="15.75" customHeight="1">
      <c r="A3990" s="15">
        <v>3800000.0</v>
      </c>
      <c r="B3990" s="16">
        <f t="shared" si="9"/>
        <v>604</v>
      </c>
      <c r="C3990" s="16">
        <f t="shared" si="1"/>
        <v>2500000</v>
      </c>
      <c r="D3990" s="16">
        <f t="shared" si="2"/>
        <v>2499396</v>
      </c>
      <c r="E3990" s="16">
        <f t="shared" si="3"/>
        <v>-3748490</v>
      </c>
      <c r="F3990" s="16">
        <f t="shared" si="4"/>
        <v>6249094</v>
      </c>
      <c r="G3990" s="16">
        <f t="shared" si="5"/>
        <v>1897434.839</v>
      </c>
    </row>
    <row r="3991" ht="15.75" customHeight="1">
      <c r="A3991" s="15">
        <v>600.0</v>
      </c>
      <c r="B3991" s="16">
        <f t="shared" si="9"/>
        <v>602</v>
      </c>
      <c r="C3991" s="16">
        <f t="shared" si="1"/>
        <v>2500000</v>
      </c>
      <c r="D3991" s="16">
        <f t="shared" si="2"/>
        <v>2499398</v>
      </c>
      <c r="E3991" s="16">
        <f t="shared" si="3"/>
        <v>-3748495</v>
      </c>
      <c r="F3991" s="16">
        <f t="shared" si="4"/>
        <v>6249097</v>
      </c>
      <c r="G3991" s="16">
        <f t="shared" si="5"/>
        <v>-1901965.161</v>
      </c>
    </row>
    <row r="3992" ht="15.75" customHeight="1">
      <c r="A3992" s="15">
        <v>410.0</v>
      </c>
      <c r="B3992" s="16">
        <f t="shared" si="9"/>
        <v>608</v>
      </c>
      <c r="C3992" s="16">
        <f t="shared" si="1"/>
        <v>2500000</v>
      </c>
      <c r="D3992" s="16">
        <f t="shared" si="2"/>
        <v>2499392</v>
      </c>
      <c r="E3992" s="16">
        <f t="shared" si="3"/>
        <v>-3748480</v>
      </c>
      <c r="F3992" s="16">
        <f t="shared" si="4"/>
        <v>6249088</v>
      </c>
      <c r="G3992" s="16">
        <f t="shared" si="5"/>
        <v>-1902155.161</v>
      </c>
    </row>
    <row r="3993" ht="15.75" customHeight="1">
      <c r="A3993" s="15">
        <v>900.0</v>
      </c>
      <c r="B3993" s="16">
        <f t="shared" si="9"/>
        <v>609.5</v>
      </c>
      <c r="C3993" s="16">
        <f t="shared" si="1"/>
        <v>2500000</v>
      </c>
      <c r="D3993" s="16">
        <f t="shared" si="2"/>
        <v>2499390.5</v>
      </c>
      <c r="E3993" s="16">
        <f t="shared" si="3"/>
        <v>-3748476.25</v>
      </c>
      <c r="F3993" s="16">
        <f t="shared" si="4"/>
        <v>6249085.75</v>
      </c>
      <c r="G3993" s="16">
        <f t="shared" si="5"/>
        <v>-1901665.161</v>
      </c>
    </row>
    <row r="3994" ht="15.75" customHeight="1">
      <c r="A3994" s="15">
        <v>900.0</v>
      </c>
      <c r="B3994" s="16">
        <f t="shared" si="9"/>
        <v>609</v>
      </c>
      <c r="C3994" s="16">
        <f t="shared" si="1"/>
        <v>2500000</v>
      </c>
      <c r="D3994" s="16">
        <f t="shared" si="2"/>
        <v>2499391</v>
      </c>
      <c r="E3994" s="16">
        <f t="shared" si="3"/>
        <v>-3748477.5</v>
      </c>
      <c r="F3994" s="16">
        <f t="shared" si="4"/>
        <v>6249086.5</v>
      </c>
      <c r="G3994" s="16">
        <f t="shared" si="5"/>
        <v>-1901665.161</v>
      </c>
    </row>
    <row r="3995" ht="15.75" customHeight="1">
      <c r="A3995" s="15">
        <v>1070000.0</v>
      </c>
      <c r="B3995" s="16">
        <f t="shared" si="9"/>
        <v>608.5</v>
      </c>
      <c r="C3995" s="16">
        <f t="shared" si="1"/>
        <v>2500000</v>
      </c>
      <c r="D3995" s="16">
        <f t="shared" si="2"/>
        <v>2499391.5</v>
      </c>
      <c r="E3995" s="16">
        <f t="shared" si="3"/>
        <v>-3748478.75</v>
      </c>
      <c r="F3995" s="16">
        <f t="shared" si="4"/>
        <v>6249087.25</v>
      </c>
      <c r="G3995" s="16">
        <f t="shared" si="5"/>
        <v>-832565.1613</v>
      </c>
    </row>
    <row r="3996" ht="15.75" customHeight="1">
      <c r="A3996" s="15">
        <v>1070000.0</v>
      </c>
      <c r="B3996" s="16">
        <f t="shared" si="9"/>
        <v>608</v>
      </c>
      <c r="C3996" s="16">
        <f t="shared" si="1"/>
        <v>2500000</v>
      </c>
      <c r="D3996" s="16">
        <f t="shared" si="2"/>
        <v>2499392</v>
      </c>
      <c r="E3996" s="16">
        <f t="shared" si="3"/>
        <v>-3748480</v>
      </c>
      <c r="F3996" s="16">
        <f t="shared" si="4"/>
        <v>6249088</v>
      </c>
      <c r="G3996" s="16">
        <f t="shared" si="5"/>
        <v>-832565.1613</v>
      </c>
    </row>
    <row r="3997" ht="15.75" customHeight="1">
      <c r="A3997" s="15">
        <v>2150000.0</v>
      </c>
      <c r="B3997" s="16">
        <f t="shared" si="9"/>
        <v>606</v>
      </c>
      <c r="C3997" s="16">
        <f t="shared" si="1"/>
        <v>2500000</v>
      </c>
      <c r="D3997" s="16">
        <f t="shared" si="2"/>
        <v>2499394</v>
      </c>
      <c r="E3997" s="16">
        <f t="shared" si="3"/>
        <v>-3748485</v>
      </c>
      <c r="F3997" s="16">
        <f t="shared" si="4"/>
        <v>6249091</v>
      </c>
      <c r="G3997" s="16">
        <f t="shared" si="5"/>
        <v>247434.8387</v>
      </c>
    </row>
    <row r="3998" ht="15.75" customHeight="1">
      <c r="A3998" s="15">
        <v>515.0</v>
      </c>
      <c r="B3998" s="16">
        <f t="shared" si="9"/>
        <v>604</v>
      </c>
      <c r="C3998" s="16">
        <f t="shared" si="1"/>
        <v>2500000</v>
      </c>
      <c r="D3998" s="16">
        <f t="shared" si="2"/>
        <v>2499396</v>
      </c>
      <c r="E3998" s="16">
        <f t="shared" si="3"/>
        <v>-3748490</v>
      </c>
      <c r="F3998" s="16">
        <f t="shared" si="4"/>
        <v>6249094</v>
      </c>
      <c r="G3998" s="16">
        <f t="shared" si="5"/>
        <v>-1902050.161</v>
      </c>
    </row>
    <row r="3999" ht="15.75" customHeight="1">
      <c r="A3999" s="15">
        <v>610.0</v>
      </c>
      <c r="B3999" s="16">
        <f t="shared" si="9"/>
        <v>608.5</v>
      </c>
      <c r="C3999" s="16">
        <f t="shared" si="1"/>
        <v>2500000</v>
      </c>
      <c r="D3999" s="16">
        <f t="shared" si="2"/>
        <v>2499391.5</v>
      </c>
      <c r="E3999" s="16">
        <f t="shared" si="3"/>
        <v>-3748478.75</v>
      </c>
      <c r="F3999" s="16">
        <f t="shared" si="4"/>
        <v>6249087.25</v>
      </c>
      <c r="G3999" s="16">
        <f t="shared" si="5"/>
        <v>-1901955.161</v>
      </c>
    </row>
    <row r="4000" ht="15.75" customHeight="1">
      <c r="A4000" s="15">
        <v>499.0</v>
      </c>
      <c r="B4000" s="16">
        <f t="shared" si="9"/>
        <v>608</v>
      </c>
      <c r="C4000" s="16">
        <f t="shared" si="1"/>
        <v>2500000</v>
      </c>
      <c r="D4000" s="16">
        <f t="shared" si="2"/>
        <v>2499392</v>
      </c>
      <c r="E4000" s="16">
        <f t="shared" si="3"/>
        <v>-3748480</v>
      </c>
      <c r="F4000" s="16">
        <f t="shared" si="4"/>
        <v>6249088</v>
      </c>
      <c r="G4000" s="16">
        <f t="shared" si="5"/>
        <v>-1902066.161</v>
      </c>
    </row>
    <row r="4001" ht="15.75" customHeight="1">
      <c r="A4001" s="15">
        <v>1750000.0</v>
      </c>
      <c r="B4001" s="16">
        <f t="shared" si="9"/>
        <v>609.5</v>
      </c>
      <c r="C4001" s="16">
        <f t="shared" si="1"/>
        <v>2500000</v>
      </c>
      <c r="D4001" s="16">
        <f t="shared" si="2"/>
        <v>2499390.5</v>
      </c>
      <c r="E4001" s="16">
        <f t="shared" si="3"/>
        <v>-3748476.25</v>
      </c>
      <c r="F4001" s="16">
        <f t="shared" si="4"/>
        <v>6249085.75</v>
      </c>
      <c r="G4001" s="16">
        <f t="shared" si="5"/>
        <v>-152565.1613</v>
      </c>
    </row>
    <row r="4002" ht="15.75" customHeight="1">
      <c r="A4002" s="15">
        <v>968.0</v>
      </c>
      <c r="B4002" s="16">
        <f t="shared" si="9"/>
        <v>609</v>
      </c>
      <c r="C4002" s="16">
        <f t="shared" si="1"/>
        <v>2500000</v>
      </c>
      <c r="D4002" s="16">
        <f t="shared" si="2"/>
        <v>2499391</v>
      </c>
      <c r="E4002" s="16">
        <f t="shared" si="3"/>
        <v>-3748477.5</v>
      </c>
      <c r="F4002" s="16">
        <f t="shared" si="4"/>
        <v>6249086.5</v>
      </c>
      <c r="G4002" s="16">
        <f t="shared" si="5"/>
        <v>-1901597.161</v>
      </c>
    </row>
    <row r="4003" ht="15.75" customHeight="1">
      <c r="A4003" s="15">
        <v>630.0</v>
      </c>
      <c r="B4003" s="16">
        <f t="shared" si="9"/>
        <v>608.5</v>
      </c>
      <c r="C4003" s="16">
        <f t="shared" si="1"/>
        <v>2500000</v>
      </c>
      <c r="D4003" s="16">
        <f t="shared" si="2"/>
        <v>2499391.5</v>
      </c>
      <c r="E4003" s="16">
        <f t="shared" si="3"/>
        <v>-3748478.75</v>
      </c>
      <c r="F4003" s="16">
        <f t="shared" si="4"/>
        <v>6249087.25</v>
      </c>
      <c r="G4003" s="16">
        <f t="shared" si="5"/>
        <v>-1901935.161</v>
      </c>
    </row>
    <row r="4004" ht="15.75" customHeight="1">
      <c r="A4004" s="15">
        <v>3500000.0</v>
      </c>
      <c r="B4004" s="16">
        <f t="shared" si="9"/>
        <v>608</v>
      </c>
      <c r="C4004" s="16">
        <f t="shared" si="1"/>
        <v>2500000</v>
      </c>
      <c r="D4004" s="16">
        <f t="shared" si="2"/>
        <v>2499392</v>
      </c>
      <c r="E4004" s="16">
        <f t="shared" si="3"/>
        <v>-3748480</v>
      </c>
      <c r="F4004" s="16">
        <f t="shared" si="4"/>
        <v>6249088</v>
      </c>
      <c r="G4004" s="16">
        <f t="shared" si="5"/>
        <v>1597434.839</v>
      </c>
    </row>
    <row r="4005" ht="15.75" customHeight="1">
      <c r="A4005" s="15">
        <v>415.0</v>
      </c>
      <c r="B4005" s="16">
        <f t="shared" si="9"/>
        <v>606</v>
      </c>
      <c r="C4005" s="16">
        <f t="shared" si="1"/>
        <v>2500000</v>
      </c>
      <c r="D4005" s="16">
        <f t="shared" si="2"/>
        <v>2499394</v>
      </c>
      <c r="E4005" s="16">
        <f t="shared" si="3"/>
        <v>-3748485</v>
      </c>
      <c r="F4005" s="16">
        <f t="shared" si="4"/>
        <v>6249091</v>
      </c>
      <c r="G4005" s="16">
        <f t="shared" si="5"/>
        <v>-1902150.161</v>
      </c>
    </row>
    <row r="4006" ht="15.75" customHeight="1">
      <c r="A4006" s="15">
        <v>480.0</v>
      </c>
      <c r="B4006" s="16">
        <f t="shared" si="9"/>
        <v>609</v>
      </c>
      <c r="C4006" s="16">
        <f t="shared" si="1"/>
        <v>2500000</v>
      </c>
      <c r="D4006" s="16">
        <f t="shared" si="2"/>
        <v>2499391</v>
      </c>
      <c r="E4006" s="16">
        <f t="shared" si="3"/>
        <v>-3748477.5</v>
      </c>
      <c r="F4006" s="16">
        <f t="shared" si="4"/>
        <v>6249086.5</v>
      </c>
      <c r="G4006" s="16">
        <f t="shared" si="5"/>
        <v>-1902085.161</v>
      </c>
    </row>
    <row r="4007" ht="15.75" customHeight="1">
      <c r="A4007" s="15">
        <v>860.0</v>
      </c>
      <c r="B4007" s="16">
        <f t="shared" si="9"/>
        <v>610</v>
      </c>
      <c r="C4007" s="16">
        <f t="shared" si="1"/>
        <v>2500000</v>
      </c>
      <c r="D4007" s="16">
        <f t="shared" si="2"/>
        <v>2499390</v>
      </c>
      <c r="E4007" s="16">
        <f t="shared" si="3"/>
        <v>-3748475</v>
      </c>
      <c r="F4007" s="16">
        <f t="shared" si="4"/>
        <v>6249085</v>
      </c>
      <c r="G4007" s="16">
        <f t="shared" si="5"/>
        <v>-1901705.161</v>
      </c>
    </row>
    <row r="4008" ht="15.75" customHeight="1">
      <c r="A4008" s="15">
        <v>950.0</v>
      </c>
      <c r="B4008" s="16">
        <f t="shared" si="9"/>
        <v>610</v>
      </c>
      <c r="C4008" s="16">
        <f t="shared" si="1"/>
        <v>2500000</v>
      </c>
      <c r="D4008" s="16">
        <f t="shared" si="2"/>
        <v>2499390</v>
      </c>
      <c r="E4008" s="16">
        <f t="shared" si="3"/>
        <v>-3748475</v>
      </c>
      <c r="F4008" s="16">
        <f t="shared" si="4"/>
        <v>6249085</v>
      </c>
      <c r="G4008" s="16">
        <f t="shared" si="5"/>
        <v>-1901615.161</v>
      </c>
    </row>
    <row r="4009" ht="15.75" customHeight="1">
      <c r="A4009" s="15">
        <v>7480000.0</v>
      </c>
      <c r="B4009" s="16">
        <f t="shared" si="9"/>
        <v>609.5</v>
      </c>
      <c r="C4009" s="16">
        <f t="shared" si="1"/>
        <v>2500000</v>
      </c>
      <c r="D4009" s="16">
        <f t="shared" si="2"/>
        <v>2499390.5</v>
      </c>
      <c r="E4009" s="16">
        <f t="shared" si="3"/>
        <v>-3748476.25</v>
      </c>
      <c r="F4009" s="16">
        <f t="shared" si="4"/>
        <v>6249085.75</v>
      </c>
      <c r="G4009" s="16">
        <f t="shared" si="5"/>
        <v>5577434.839</v>
      </c>
    </row>
    <row r="4010" ht="15.75" customHeight="1">
      <c r="A4010" s="15">
        <v>97315.0</v>
      </c>
      <c r="B4010" s="16">
        <f t="shared" si="9"/>
        <v>609</v>
      </c>
      <c r="C4010" s="16">
        <f t="shared" si="1"/>
        <v>2500000</v>
      </c>
      <c r="D4010" s="16">
        <f t="shared" si="2"/>
        <v>2499391</v>
      </c>
      <c r="E4010" s="16">
        <f t="shared" si="3"/>
        <v>-3748477.5</v>
      </c>
      <c r="F4010" s="16">
        <f t="shared" si="4"/>
        <v>6249086.5</v>
      </c>
      <c r="G4010" s="16">
        <f t="shared" si="5"/>
        <v>-1805250.161</v>
      </c>
    </row>
    <row r="4011" ht="15.75" customHeight="1">
      <c r="A4011" s="15">
        <v>97315.0</v>
      </c>
      <c r="B4011" s="16">
        <f t="shared" si="9"/>
        <v>608.5</v>
      </c>
      <c r="C4011" s="16">
        <f t="shared" si="1"/>
        <v>2500000</v>
      </c>
      <c r="D4011" s="16">
        <f t="shared" si="2"/>
        <v>2499391.5</v>
      </c>
      <c r="E4011" s="16">
        <f t="shared" si="3"/>
        <v>-3748478.75</v>
      </c>
      <c r="F4011" s="16">
        <f t="shared" si="4"/>
        <v>6249087.25</v>
      </c>
      <c r="G4011" s="16">
        <f t="shared" si="5"/>
        <v>-1805250.161</v>
      </c>
    </row>
    <row r="4012" ht="15.75" customHeight="1">
      <c r="A4012" s="15">
        <v>1088000.0</v>
      </c>
      <c r="B4012" s="16">
        <f t="shared" si="9"/>
        <v>608</v>
      </c>
      <c r="C4012" s="16">
        <f t="shared" si="1"/>
        <v>2500000</v>
      </c>
      <c r="D4012" s="16">
        <f t="shared" si="2"/>
        <v>2499392</v>
      </c>
      <c r="E4012" s="16">
        <f t="shared" si="3"/>
        <v>-3748480</v>
      </c>
      <c r="F4012" s="16">
        <f t="shared" si="4"/>
        <v>6249088</v>
      </c>
      <c r="G4012" s="16">
        <f t="shared" si="5"/>
        <v>-814565.1613</v>
      </c>
    </row>
    <row r="4013" ht="15.75" customHeight="1">
      <c r="A4013" s="15">
        <v>1088000.0</v>
      </c>
      <c r="B4013" s="16">
        <f t="shared" si="9"/>
        <v>606</v>
      </c>
      <c r="C4013" s="16">
        <f t="shared" si="1"/>
        <v>2500000</v>
      </c>
      <c r="D4013" s="16">
        <f t="shared" si="2"/>
        <v>2499394</v>
      </c>
      <c r="E4013" s="16">
        <f t="shared" si="3"/>
        <v>-3748485</v>
      </c>
      <c r="F4013" s="16">
        <f t="shared" si="4"/>
        <v>6249091</v>
      </c>
      <c r="G4013" s="16">
        <f t="shared" si="5"/>
        <v>-814565.1613</v>
      </c>
    </row>
    <row r="4014" ht="15.75" customHeight="1">
      <c r="A4014" s="15">
        <v>1088000.0</v>
      </c>
      <c r="B4014" s="16">
        <f t="shared" si="9"/>
        <v>604</v>
      </c>
      <c r="C4014" s="16">
        <f t="shared" si="1"/>
        <v>2500000</v>
      </c>
      <c r="D4014" s="16">
        <f t="shared" si="2"/>
        <v>2499396</v>
      </c>
      <c r="E4014" s="16">
        <f t="shared" si="3"/>
        <v>-3748490</v>
      </c>
      <c r="F4014" s="16">
        <f t="shared" si="4"/>
        <v>6249094</v>
      </c>
      <c r="G4014" s="16">
        <f t="shared" si="5"/>
        <v>-814565.1613</v>
      </c>
    </row>
    <row r="4015" ht="15.75" customHeight="1">
      <c r="A4015" s="15">
        <v>1088000.0</v>
      </c>
      <c r="B4015" s="16">
        <f t="shared" si="9"/>
        <v>602</v>
      </c>
      <c r="C4015" s="16">
        <f t="shared" si="1"/>
        <v>2500000</v>
      </c>
      <c r="D4015" s="16">
        <f t="shared" si="2"/>
        <v>2499398</v>
      </c>
      <c r="E4015" s="16">
        <f t="shared" si="3"/>
        <v>-3748495</v>
      </c>
      <c r="F4015" s="16">
        <f t="shared" si="4"/>
        <v>6249097</v>
      </c>
      <c r="G4015" s="16">
        <f t="shared" si="5"/>
        <v>-814565.1613</v>
      </c>
    </row>
    <row r="4016" ht="15.75" customHeight="1">
      <c r="A4016" s="15">
        <v>410.0</v>
      </c>
      <c r="B4016" s="16">
        <f t="shared" si="9"/>
        <v>600</v>
      </c>
      <c r="C4016" s="16">
        <f t="shared" si="1"/>
        <v>2500000</v>
      </c>
      <c r="D4016" s="16">
        <f t="shared" si="2"/>
        <v>2499400</v>
      </c>
      <c r="E4016" s="16">
        <f t="shared" si="3"/>
        <v>-3748500</v>
      </c>
      <c r="F4016" s="16">
        <f t="shared" si="4"/>
        <v>6249100</v>
      </c>
      <c r="G4016" s="16">
        <f t="shared" si="5"/>
        <v>-1902155.161</v>
      </c>
    </row>
    <row r="4017" ht="15.75" customHeight="1">
      <c r="A4017" s="15">
        <v>5490000.0</v>
      </c>
      <c r="B4017" s="16">
        <f t="shared" si="9"/>
        <v>606</v>
      </c>
      <c r="C4017" s="16">
        <f t="shared" si="1"/>
        <v>2500000</v>
      </c>
      <c r="D4017" s="16">
        <f t="shared" si="2"/>
        <v>2499394</v>
      </c>
      <c r="E4017" s="16">
        <f t="shared" si="3"/>
        <v>-3748485</v>
      </c>
      <c r="F4017" s="16">
        <f t="shared" si="4"/>
        <v>6249091</v>
      </c>
      <c r="G4017" s="16">
        <f t="shared" si="5"/>
        <v>3587434.839</v>
      </c>
    </row>
    <row r="4018" ht="15.75" customHeight="1">
      <c r="A4018" s="15">
        <v>750.0</v>
      </c>
      <c r="B4018" s="16">
        <f t="shared" si="9"/>
        <v>604</v>
      </c>
      <c r="C4018" s="16">
        <f t="shared" si="1"/>
        <v>2500000</v>
      </c>
      <c r="D4018" s="16">
        <f t="shared" si="2"/>
        <v>2499396</v>
      </c>
      <c r="E4018" s="16">
        <f t="shared" si="3"/>
        <v>-3748490</v>
      </c>
      <c r="F4018" s="16">
        <f t="shared" si="4"/>
        <v>6249094</v>
      </c>
      <c r="G4018" s="16">
        <f t="shared" si="5"/>
        <v>-1901815.161</v>
      </c>
    </row>
    <row r="4019" ht="15.75" customHeight="1">
      <c r="A4019" s="15">
        <v>470.0</v>
      </c>
      <c r="B4019" s="16">
        <f t="shared" si="9"/>
        <v>602</v>
      </c>
      <c r="C4019" s="16">
        <f t="shared" si="1"/>
        <v>2500000</v>
      </c>
      <c r="D4019" s="16">
        <f t="shared" si="2"/>
        <v>2499398</v>
      </c>
      <c r="E4019" s="16">
        <f t="shared" si="3"/>
        <v>-3748495</v>
      </c>
      <c r="F4019" s="16">
        <f t="shared" si="4"/>
        <v>6249097</v>
      </c>
      <c r="G4019" s="16">
        <f t="shared" si="5"/>
        <v>-1902095.161</v>
      </c>
    </row>
    <row r="4020" ht="15.75" customHeight="1">
      <c r="A4020" s="15">
        <v>4350000.0</v>
      </c>
      <c r="B4020" s="16">
        <f t="shared" si="9"/>
        <v>608</v>
      </c>
      <c r="C4020" s="16">
        <f t="shared" si="1"/>
        <v>2500000</v>
      </c>
      <c r="D4020" s="16">
        <f t="shared" si="2"/>
        <v>2499392</v>
      </c>
      <c r="E4020" s="16">
        <f t="shared" si="3"/>
        <v>-3748480</v>
      </c>
      <c r="F4020" s="16">
        <f t="shared" si="4"/>
        <v>6249088</v>
      </c>
      <c r="G4020" s="16">
        <f t="shared" si="5"/>
        <v>2447434.839</v>
      </c>
    </row>
    <row r="4021" ht="15.75" customHeight="1">
      <c r="A4021" s="15">
        <v>3000000.0</v>
      </c>
      <c r="B4021" s="16">
        <f t="shared" si="9"/>
        <v>606</v>
      </c>
      <c r="C4021" s="16">
        <f t="shared" si="1"/>
        <v>2500000</v>
      </c>
      <c r="D4021" s="16">
        <f t="shared" si="2"/>
        <v>2499394</v>
      </c>
      <c r="E4021" s="16">
        <f t="shared" si="3"/>
        <v>-3748485</v>
      </c>
      <c r="F4021" s="16">
        <f t="shared" si="4"/>
        <v>6249091</v>
      </c>
      <c r="G4021" s="16">
        <f t="shared" si="5"/>
        <v>1097434.839</v>
      </c>
    </row>
    <row r="4022" ht="15.75" customHeight="1">
      <c r="A4022" s="15">
        <v>1.0E7</v>
      </c>
      <c r="B4022" s="16">
        <f t="shared" si="9"/>
        <v>604</v>
      </c>
      <c r="C4022" s="16">
        <f t="shared" si="1"/>
        <v>2500000</v>
      </c>
      <c r="D4022" s="16">
        <f t="shared" si="2"/>
        <v>2499396</v>
      </c>
      <c r="E4022" s="16">
        <f t="shared" si="3"/>
        <v>-3748490</v>
      </c>
      <c r="F4022" s="16">
        <f t="shared" si="4"/>
        <v>6249094</v>
      </c>
      <c r="G4022" s="16">
        <f t="shared" si="5"/>
        <v>8097434.839</v>
      </c>
    </row>
    <row r="4023" ht="15.75" customHeight="1">
      <c r="A4023" s="15">
        <v>9000000.0</v>
      </c>
      <c r="B4023" s="16">
        <f t="shared" si="9"/>
        <v>602</v>
      </c>
      <c r="C4023" s="16">
        <f t="shared" si="1"/>
        <v>2500000</v>
      </c>
      <c r="D4023" s="16">
        <f t="shared" si="2"/>
        <v>2499398</v>
      </c>
      <c r="E4023" s="16">
        <f t="shared" si="3"/>
        <v>-3748495</v>
      </c>
      <c r="F4023" s="16">
        <f t="shared" si="4"/>
        <v>6249097</v>
      </c>
      <c r="G4023" s="16">
        <f t="shared" si="5"/>
        <v>7097434.839</v>
      </c>
    </row>
    <row r="4024" ht="15.75" customHeight="1">
      <c r="A4024" s="15">
        <v>4580000.0</v>
      </c>
      <c r="B4024" s="16">
        <f t="shared" si="9"/>
        <v>600</v>
      </c>
      <c r="C4024" s="16">
        <f t="shared" si="1"/>
        <v>2500000</v>
      </c>
      <c r="D4024" s="16">
        <f t="shared" si="2"/>
        <v>2499400</v>
      </c>
      <c r="E4024" s="16">
        <f t="shared" si="3"/>
        <v>-3748500</v>
      </c>
      <c r="F4024" s="16">
        <f t="shared" si="4"/>
        <v>6249100</v>
      </c>
      <c r="G4024" s="16">
        <f t="shared" si="5"/>
        <v>2677434.839</v>
      </c>
    </row>
    <row r="4025" ht="15.75" customHeight="1">
      <c r="A4025" s="15">
        <v>700.0</v>
      </c>
      <c r="B4025" s="16">
        <f t="shared" si="9"/>
        <v>600</v>
      </c>
      <c r="C4025" s="16">
        <f t="shared" si="1"/>
        <v>2500000</v>
      </c>
      <c r="D4025" s="16">
        <f t="shared" si="2"/>
        <v>2499400</v>
      </c>
      <c r="E4025" s="16">
        <f t="shared" si="3"/>
        <v>-3748500</v>
      </c>
      <c r="F4025" s="16">
        <f t="shared" si="4"/>
        <v>6249100</v>
      </c>
      <c r="G4025" s="16">
        <f t="shared" si="5"/>
        <v>-1901865.161</v>
      </c>
    </row>
    <row r="4026" ht="15.75" customHeight="1">
      <c r="A4026" s="15">
        <v>500.0</v>
      </c>
      <c r="B4026" s="16">
        <f t="shared" si="9"/>
        <v>600</v>
      </c>
      <c r="C4026" s="16">
        <f t="shared" si="1"/>
        <v>2500000</v>
      </c>
      <c r="D4026" s="16">
        <f t="shared" si="2"/>
        <v>2499400</v>
      </c>
      <c r="E4026" s="16">
        <f t="shared" si="3"/>
        <v>-3748500</v>
      </c>
      <c r="F4026" s="16">
        <f t="shared" si="4"/>
        <v>6249100</v>
      </c>
      <c r="G4026" s="16">
        <f t="shared" si="5"/>
        <v>-1902065.161</v>
      </c>
    </row>
    <row r="4027" ht="15.75" customHeight="1">
      <c r="A4027" s="15">
        <v>1350000.0</v>
      </c>
      <c r="B4027" s="16">
        <f t="shared" si="9"/>
        <v>602</v>
      </c>
      <c r="C4027" s="16">
        <f t="shared" si="1"/>
        <v>2500000</v>
      </c>
      <c r="D4027" s="16">
        <f t="shared" si="2"/>
        <v>2499398</v>
      </c>
      <c r="E4027" s="16">
        <f t="shared" si="3"/>
        <v>-3748495</v>
      </c>
      <c r="F4027" s="16">
        <f t="shared" si="4"/>
        <v>6249097</v>
      </c>
      <c r="G4027" s="16">
        <f t="shared" si="5"/>
        <v>-552565.1613</v>
      </c>
    </row>
    <row r="4028" ht="15.75" customHeight="1">
      <c r="A4028" s="15">
        <v>1080000.0</v>
      </c>
      <c r="B4028" s="16">
        <f t="shared" si="9"/>
        <v>600</v>
      </c>
      <c r="C4028" s="16">
        <f t="shared" si="1"/>
        <v>2500000</v>
      </c>
      <c r="D4028" s="16">
        <f t="shared" si="2"/>
        <v>2499400</v>
      </c>
      <c r="E4028" s="16">
        <f t="shared" si="3"/>
        <v>-3748500</v>
      </c>
      <c r="F4028" s="16">
        <f t="shared" si="4"/>
        <v>6249100</v>
      </c>
      <c r="G4028" s="16">
        <f t="shared" si="5"/>
        <v>-822565.1613</v>
      </c>
    </row>
    <row r="4029" ht="15.75" customHeight="1">
      <c r="A4029" s="15">
        <v>3100000.0</v>
      </c>
      <c r="B4029" s="16">
        <f t="shared" si="9"/>
        <v>600</v>
      </c>
      <c r="C4029" s="16">
        <f t="shared" si="1"/>
        <v>2500000</v>
      </c>
      <c r="D4029" s="16">
        <f t="shared" si="2"/>
        <v>2499400</v>
      </c>
      <c r="E4029" s="16">
        <f t="shared" si="3"/>
        <v>-3748500</v>
      </c>
      <c r="F4029" s="16">
        <f t="shared" si="4"/>
        <v>6249100</v>
      </c>
      <c r="G4029" s="16">
        <f t="shared" si="5"/>
        <v>1197434.839</v>
      </c>
    </row>
    <row r="4030" ht="15.75" customHeight="1">
      <c r="A4030" s="15">
        <v>968.0</v>
      </c>
      <c r="B4030" s="16">
        <f t="shared" si="9"/>
        <v>600</v>
      </c>
      <c r="C4030" s="16">
        <f t="shared" si="1"/>
        <v>2500000</v>
      </c>
      <c r="D4030" s="16">
        <f t="shared" si="2"/>
        <v>2499400</v>
      </c>
      <c r="E4030" s="16">
        <f t="shared" si="3"/>
        <v>-3748500</v>
      </c>
      <c r="F4030" s="16">
        <f t="shared" si="4"/>
        <v>6249100</v>
      </c>
      <c r="G4030" s="16">
        <f t="shared" si="5"/>
        <v>-1901597.161</v>
      </c>
    </row>
    <row r="4031" ht="15.75" customHeight="1">
      <c r="A4031" s="15">
        <v>1480000.0</v>
      </c>
      <c r="B4031" s="16">
        <f t="shared" si="9"/>
        <v>600</v>
      </c>
      <c r="C4031" s="16">
        <f t="shared" si="1"/>
        <v>2500000</v>
      </c>
      <c r="D4031" s="16">
        <f t="shared" si="2"/>
        <v>2499400</v>
      </c>
      <c r="E4031" s="16">
        <f t="shared" si="3"/>
        <v>-3748500</v>
      </c>
      <c r="F4031" s="16">
        <f t="shared" si="4"/>
        <v>6249100</v>
      </c>
      <c r="G4031" s="16">
        <f t="shared" si="5"/>
        <v>-422565.1613</v>
      </c>
    </row>
    <row r="4032" ht="15.75" customHeight="1">
      <c r="A4032" s="15">
        <v>1400000.0</v>
      </c>
      <c r="B4032" s="16">
        <f t="shared" si="9"/>
        <v>600</v>
      </c>
      <c r="C4032" s="16">
        <f t="shared" si="1"/>
        <v>2500000</v>
      </c>
      <c r="D4032" s="16">
        <f t="shared" si="2"/>
        <v>2499400</v>
      </c>
      <c r="E4032" s="16">
        <f t="shared" si="3"/>
        <v>-3748500</v>
      </c>
      <c r="F4032" s="16">
        <f t="shared" si="4"/>
        <v>6249100</v>
      </c>
      <c r="G4032" s="16">
        <f t="shared" si="5"/>
        <v>-502565.1613</v>
      </c>
    </row>
    <row r="4033" ht="15.75" customHeight="1">
      <c r="A4033" s="15">
        <v>3300000.0</v>
      </c>
      <c r="B4033" s="16">
        <f t="shared" si="9"/>
        <v>600</v>
      </c>
      <c r="C4033" s="16">
        <f t="shared" si="1"/>
        <v>2500000</v>
      </c>
      <c r="D4033" s="16">
        <f t="shared" si="2"/>
        <v>2499400</v>
      </c>
      <c r="E4033" s="16">
        <f t="shared" si="3"/>
        <v>-3748500</v>
      </c>
      <c r="F4033" s="16">
        <f t="shared" si="4"/>
        <v>6249100</v>
      </c>
      <c r="G4033" s="16">
        <f t="shared" si="5"/>
        <v>1397434.839</v>
      </c>
    </row>
    <row r="4034" ht="15.75" customHeight="1">
      <c r="A4034" s="15">
        <v>3200000.0</v>
      </c>
      <c r="B4034" s="16">
        <f t="shared" si="9"/>
        <v>600</v>
      </c>
      <c r="C4034" s="16">
        <f t="shared" si="1"/>
        <v>2500000</v>
      </c>
      <c r="D4034" s="16">
        <f t="shared" si="2"/>
        <v>2499400</v>
      </c>
      <c r="E4034" s="16">
        <f t="shared" si="3"/>
        <v>-3748500</v>
      </c>
      <c r="F4034" s="16">
        <f t="shared" si="4"/>
        <v>6249100</v>
      </c>
      <c r="G4034" s="16">
        <f t="shared" si="5"/>
        <v>1297434.839</v>
      </c>
    </row>
    <row r="4035" ht="15.75" customHeight="1">
      <c r="A4035" s="15">
        <v>1300000.0</v>
      </c>
      <c r="B4035" s="16">
        <f t="shared" si="9"/>
        <v>600</v>
      </c>
      <c r="C4035" s="16">
        <f t="shared" si="1"/>
        <v>2500000</v>
      </c>
      <c r="D4035" s="16">
        <f t="shared" si="2"/>
        <v>2499400</v>
      </c>
      <c r="E4035" s="16">
        <f t="shared" si="3"/>
        <v>-3748500</v>
      </c>
      <c r="F4035" s="16">
        <f t="shared" si="4"/>
        <v>6249100</v>
      </c>
      <c r="G4035" s="16">
        <f t="shared" si="5"/>
        <v>-602565.1613</v>
      </c>
    </row>
    <row r="4036" ht="15.75" customHeight="1">
      <c r="A4036" s="15">
        <v>1395000.0</v>
      </c>
      <c r="B4036" s="16">
        <f t="shared" si="9"/>
        <v>600</v>
      </c>
      <c r="C4036" s="16">
        <f t="shared" si="1"/>
        <v>2500000</v>
      </c>
      <c r="D4036" s="16">
        <f t="shared" si="2"/>
        <v>2499400</v>
      </c>
      <c r="E4036" s="16">
        <f t="shared" si="3"/>
        <v>-3748500</v>
      </c>
      <c r="F4036" s="16">
        <f t="shared" si="4"/>
        <v>6249100</v>
      </c>
      <c r="G4036" s="16">
        <f t="shared" si="5"/>
        <v>-507565.1613</v>
      </c>
    </row>
    <row r="4037" ht="15.75" customHeight="1">
      <c r="A4037" s="15">
        <v>3600000.0</v>
      </c>
      <c r="B4037" s="16">
        <f t="shared" si="9"/>
        <v>600</v>
      </c>
      <c r="C4037" s="16">
        <f t="shared" si="1"/>
        <v>2500000</v>
      </c>
      <c r="D4037" s="16">
        <f t="shared" si="2"/>
        <v>2499400</v>
      </c>
      <c r="E4037" s="16">
        <f t="shared" si="3"/>
        <v>-3748500</v>
      </c>
      <c r="F4037" s="16">
        <f t="shared" si="4"/>
        <v>6249100</v>
      </c>
      <c r="G4037" s="16">
        <f t="shared" si="5"/>
        <v>1697434.839</v>
      </c>
    </row>
    <row r="4038" ht="15.75" customHeight="1">
      <c r="A4038" s="15">
        <v>3941000.0</v>
      </c>
      <c r="B4038" s="16">
        <f t="shared" si="9"/>
        <v>600</v>
      </c>
      <c r="C4038" s="16">
        <f t="shared" si="1"/>
        <v>2500000</v>
      </c>
      <c r="D4038" s="16">
        <f t="shared" si="2"/>
        <v>2499400</v>
      </c>
      <c r="E4038" s="16">
        <f t="shared" si="3"/>
        <v>-3748500</v>
      </c>
      <c r="F4038" s="16">
        <f t="shared" si="4"/>
        <v>6249100</v>
      </c>
      <c r="G4038" s="16">
        <f t="shared" si="5"/>
        <v>2038434.839</v>
      </c>
    </row>
    <row r="4039" ht="15.75" customHeight="1">
      <c r="A4039" s="15">
        <v>1300000.0</v>
      </c>
      <c r="B4039" s="16">
        <f t="shared" si="9"/>
        <v>600</v>
      </c>
      <c r="C4039" s="16">
        <f t="shared" si="1"/>
        <v>2500000</v>
      </c>
      <c r="D4039" s="16">
        <f t="shared" si="2"/>
        <v>2499400</v>
      </c>
      <c r="E4039" s="16">
        <f t="shared" si="3"/>
        <v>-3748500</v>
      </c>
      <c r="F4039" s="16">
        <f t="shared" si="4"/>
        <v>6249100</v>
      </c>
      <c r="G4039" s="16">
        <f t="shared" si="5"/>
        <v>-602565.1613</v>
      </c>
    </row>
    <row r="4040" ht="15.75" customHeight="1">
      <c r="A4040" s="15">
        <v>3380000.0</v>
      </c>
      <c r="B4040" s="16">
        <f t="shared" si="9"/>
        <v>600</v>
      </c>
      <c r="C4040" s="16">
        <f t="shared" si="1"/>
        <v>2500000</v>
      </c>
      <c r="D4040" s="16">
        <f t="shared" si="2"/>
        <v>2499400</v>
      </c>
      <c r="E4040" s="16">
        <f t="shared" si="3"/>
        <v>-3748500</v>
      </c>
      <c r="F4040" s="16">
        <f t="shared" si="4"/>
        <v>6249100</v>
      </c>
      <c r="G4040" s="16">
        <f t="shared" si="5"/>
        <v>1477434.839</v>
      </c>
    </row>
    <row r="4041" ht="15.75" customHeight="1">
      <c r="A4041" s="15">
        <v>1900000.0</v>
      </c>
      <c r="B4041" s="16">
        <f t="shared" si="9"/>
        <v>600</v>
      </c>
      <c r="C4041" s="16">
        <f t="shared" si="1"/>
        <v>2500000</v>
      </c>
      <c r="D4041" s="16">
        <f t="shared" si="2"/>
        <v>2499400</v>
      </c>
      <c r="E4041" s="16">
        <f t="shared" si="3"/>
        <v>-3748500</v>
      </c>
      <c r="F4041" s="16">
        <f t="shared" si="4"/>
        <v>6249100</v>
      </c>
      <c r="G4041" s="16">
        <f t="shared" si="5"/>
        <v>-2565.161336</v>
      </c>
    </row>
    <row r="4042" ht="15.75" customHeight="1">
      <c r="A4042" s="15">
        <v>850.0</v>
      </c>
      <c r="B4042" s="16">
        <f t="shared" si="9"/>
        <v>600</v>
      </c>
      <c r="C4042" s="16">
        <f t="shared" si="1"/>
        <v>2500000</v>
      </c>
      <c r="D4042" s="16">
        <f t="shared" si="2"/>
        <v>2499400</v>
      </c>
      <c r="E4042" s="16">
        <f t="shared" si="3"/>
        <v>-3748500</v>
      </c>
      <c r="F4042" s="16">
        <f t="shared" si="4"/>
        <v>6249100</v>
      </c>
      <c r="G4042" s="16">
        <f t="shared" si="5"/>
        <v>-1901715.161</v>
      </c>
    </row>
    <row r="4043" ht="15.75" customHeight="1">
      <c r="A4043" s="15">
        <v>625.0</v>
      </c>
      <c r="B4043" s="16">
        <f t="shared" si="9"/>
        <v>600</v>
      </c>
      <c r="C4043" s="16">
        <f t="shared" si="1"/>
        <v>2500000</v>
      </c>
      <c r="D4043" s="16">
        <f t="shared" si="2"/>
        <v>2499400</v>
      </c>
      <c r="E4043" s="16">
        <f t="shared" si="3"/>
        <v>-3748500</v>
      </c>
      <c r="F4043" s="16">
        <f t="shared" si="4"/>
        <v>6249100</v>
      </c>
      <c r="G4043" s="16">
        <f t="shared" si="5"/>
        <v>-1901940.161</v>
      </c>
    </row>
    <row r="4044" ht="15.75" customHeight="1">
      <c r="A4044" s="15">
        <v>660.0</v>
      </c>
      <c r="B4044" s="16">
        <f t="shared" si="9"/>
        <v>600</v>
      </c>
      <c r="C4044" s="16">
        <f t="shared" si="1"/>
        <v>2500000</v>
      </c>
      <c r="D4044" s="16">
        <f t="shared" si="2"/>
        <v>2499400</v>
      </c>
      <c r="E4044" s="16">
        <f t="shared" si="3"/>
        <v>-3748500</v>
      </c>
      <c r="F4044" s="16">
        <f t="shared" si="4"/>
        <v>6249100</v>
      </c>
      <c r="G4044" s="16">
        <f t="shared" si="5"/>
        <v>-1901905.161</v>
      </c>
    </row>
    <row r="4045" ht="15.75" customHeight="1">
      <c r="A4045" s="15">
        <v>750.0</v>
      </c>
      <c r="B4045" s="16">
        <f t="shared" si="9"/>
        <v>597.5</v>
      </c>
      <c r="C4045" s="16">
        <f t="shared" si="1"/>
        <v>2500000</v>
      </c>
      <c r="D4045" s="16">
        <f t="shared" si="2"/>
        <v>2499402.5</v>
      </c>
      <c r="E4045" s="16">
        <f t="shared" si="3"/>
        <v>-3748506.25</v>
      </c>
      <c r="F4045" s="16">
        <f t="shared" si="4"/>
        <v>6249103.75</v>
      </c>
      <c r="G4045" s="16">
        <f t="shared" si="5"/>
        <v>-1901815.161</v>
      </c>
    </row>
    <row r="4046" ht="15.75" customHeight="1">
      <c r="A4046" s="15">
        <v>735.0</v>
      </c>
      <c r="B4046" s="16">
        <f t="shared" si="9"/>
        <v>595</v>
      </c>
      <c r="C4046" s="16">
        <f t="shared" si="1"/>
        <v>2500000</v>
      </c>
      <c r="D4046" s="16">
        <f t="shared" si="2"/>
        <v>2499405</v>
      </c>
      <c r="E4046" s="16">
        <f t="shared" si="3"/>
        <v>-3748512.5</v>
      </c>
      <c r="F4046" s="16">
        <f t="shared" si="4"/>
        <v>6249107.5</v>
      </c>
      <c r="G4046" s="16">
        <f t="shared" si="5"/>
        <v>-1901830.161</v>
      </c>
    </row>
    <row r="4047" ht="15.75" customHeight="1">
      <c r="A4047" s="15">
        <v>8800000.0</v>
      </c>
      <c r="B4047" s="16">
        <f t="shared" si="9"/>
        <v>592.5</v>
      </c>
      <c r="C4047" s="16">
        <f t="shared" si="1"/>
        <v>2500000</v>
      </c>
      <c r="D4047" s="16">
        <f t="shared" si="2"/>
        <v>2499407.5</v>
      </c>
      <c r="E4047" s="16">
        <f t="shared" si="3"/>
        <v>-3748518.75</v>
      </c>
      <c r="F4047" s="16">
        <f t="shared" si="4"/>
        <v>6249111.25</v>
      </c>
      <c r="G4047" s="16">
        <f t="shared" si="5"/>
        <v>6897434.839</v>
      </c>
    </row>
    <row r="4048" ht="15.75" customHeight="1">
      <c r="A4048" s="15">
        <v>1390000.0</v>
      </c>
      <c r="B4048" s="16">
        <f t="shared" si="9"/>
        <v>590</v>
      </c>
      <c r="C4048" s="16">
        <f t="shared" si="1"/>
        <v>2500000</v>
      </c>
      <c r="D4048" s="16">
        <f t="shared" si="2"/>
        <v>2499410</v>
      </c>
      <c r="E4048" s="16">
        <f t="shared" si="3"/>
        <v>-3748525</v>
      </c>
      <c r="F4048" s="16">
        <f t="shared" si="4"/>
        <v>6249115</v>
      </c>
      <c r="G4048" s="16">
        <f t="shared" si="5"/>
        <v>-512565.1613</v>
      </c>
    </row>
    <row r="4049" ht="15.75" customHeight="1">
      <c r="A4049" s="15">
        <v>1480000.0</v>
      </c>
      <c r="B4049" s="16">
        <f t="shared" si="9"/>
        <v>590</v>
      </c>
      <c r="C4049" s="16">
        <f t="shared" si="1"/>
        <v>2500000</v>
      </c>
      <c r="D4049" s="16">
        <f t="shared" si="2"/>
        <v>2499410</v>
      </c>
      <c r="E4049" s="16">
        <f t="shared" si="3"/>
        <v>-3748525</v>
      </c>
      <c r="F4049" s="16">
        <f t="shared" si="4"/>
        <v>6249115</v>
      </c>
      <c r="G4049" s="16">
        <f t="shared" si="5"/>
        <v>-422565.1613</v>
      </c>
    </row>
    <row r="4050" ht="15.75" customHeight="1">
      <c r="A4050" s="15">
        <v>1480000.0</v>
      </c>
      <c r="B4050" s="16">
        <f t="shared" si="9"/>
        <v>590</v>
      </c>
      <c r="C4050" s="16">
        <f t="shared" si="1"/>
        <v>2500000</v>
      </c>
      <c r="D4050" s="16">
        <f t="shared" si="2"/>
        <v>2499410</v>
      </c>
      <c r="E4050" s="16">
        <f t="shared" si="3"/>
        <v>-3748525</v>
      </c>
      <c r="F4050" s="16">
        <f t="shared" si="4"/>
        <v>6249115</v>
      </c>
      <c r="G4050" s="16">
        <f t="shared" si="5"/>
        <v>-422565.1613</v>
      </c>
    </row>
    <row r="4051" ht="15.75" customHeight="1">
      <c r="A4051" s="15">
        <v>760.0</v>
      </c>
      <c r="B4051" s="16">
        <f t="shared" si="9"/>
        <v>590</v>
      </c>
      <c r="C4051" s="16">
        <f t="shared" si="1"/>
        <v>2500000</v>
      </c>
      <c r="D4051" s="16">
        <f t="shared" si="2"/>
        <v>2499410</v>
      </c>
      <c r="E4051" s="16">
        <f t="shared" si="3"/>
        <v>-3748525</v>
      </c>
      <c r="F4051" s="16">
        <f t="shared" si="4"/>
        <v>6249115</v>
      </c>
      <c r="G4051" s="16">
        <f t="shared" si="5"/>
        <v>-1901805.161</v>
      </c>
    </row>
    <row r="4052" ht="15.75" customHeight="1">
      <c r="A4052" s="15">
        <v>1380000.0</v>
      </c>
      <c r="B4052" s="16">
        <f t="shared" si="9"/>
        <v>590</v>
      </c>
      <c r="C4052" s="16">
        <f t="shared" si="1"/>
        <v>2500000</v>
      </c>
      <c r="D4052" s="16">
        <f t="shared" si="2"/>
        <v>2499410</v>
      </c>
      <c r="E4052" s="16">
        <f t="shared" si="3"/>
        <v>-3748525</v>
      </c>
      <c r="F4052" s="16">
        <f t="shared" si="4"/>
        <v>6249115</v>
      </c>
      <c r="G4052" s="16">
        <f t="shared" si="5"/>
        <v>-522565.1613</v>
      </c>
    </row>
    <row r="4053" ht="15.75" customHeight="1">
      <c r="A4053" s="15">
        <v>3700000.0</v>
      </c>
      <c r="B4053" s="16">
        <f t="shared" si="9"/>
        <v>589.5</v>
      </c>
      <c r="C4053" s="16">
        <f t="shared" si="1"/>
        <v>2500000</v>
      </c>
      <c r="D4053" s="16">
        <f t="shared" si="2"/>
        <v>2499410.5</v>
      </c>
      <c r="E4053" s="16">
        <f t="shared" si="3"/>
        <v>-3748526.25</v>
      </c>
      <c r="F4053" s="16">
        <f t="shared" si="4"/>
        <v>6249115.75</v>
      </c>
      <c r="G4053" s="16">
        <f t="shared" si="5"/>
        <v>1797434.839</v>
      </c>
    </row>
    <row r="4054" ht="15.75" customHeight="1">
      <c r="A4054" s="15">
        <v>2990000.0</v>
      </c>
      <c r="B4054" s="16">
        <f t="shared" si="9"/>
        <v>589</v>
      </c>
      <c r="C4054" s="16">
        <f t="shared" si="1"/>
        <v>2500000</v>
      </c>
      <c r="D4054" s="16">
        <f t="shared" si="2"/>
        <v>2499411</v>
      </c>
      <c r="E4054" s="16">
        <f t="shared" si="3"/>
        <v>-3748527.5</v>
      </c>
      <c r="F4054" s="16">
        <f t="shared" si="4"/>
        <v>6249116.5</v>
      </c>
      <c r="G4054" s="16">
        <f t="shared" si="5"/>
        <v>1087434.839</v>
      </c>
    </row>
    <row r="4055" ht="15.75" customHeight="1">
      <c r="A4055" s="15">
        <v>1450000.0</v>
      </c>
      <c r="B4055" s="16">
        <f t="shared" si="9"/>
        <v>588.5</v>
      </c>
      <c r="C4055" s="16">
        <f t="shared" si="1"/>
        <v>2500000</v>
      </c>
      <c r="D4055" s="16">
        <f t="shared" si="2"/>
        <v>2499411.5</v>
      </c>
      <c r="E4055" s="16">
        <f t="shared" si="3"/>
        <v>-3748528.75</v>
      </c>
      <c r="F4055" s="16">
        <f t="shared" si="4"/>
        <v>6249117.25</v>
      </c>
      <c r="G4055" s="16">
        <f t="shared" si="5"/>
        <v>-452565.1613</v>
      </c>
    </row>
    <row r="4056" ht="15.75" customHeight="1">
      <c r="A4056" s="15">
        <v>1900000.0</v>
      </c>
      <c r="B4056" s="16">
        <f t="shared" si="9"/>
        <v>588</v>
      </c>
      <c r="C4056" s="16">
        <f t="shared" si="1"/>
        <v>2500000</v>
      </c>
      <c r="D4056" s="16">
        <f t="shared" si="2"/>
        <v>2499412</v>
      </c>
      <c r="E4056" s="16">
        <f t="shared" si="3"/>
        <v>-3748530</v>
      </c>
      <c r="F4056" s="16">
        <f t="shared" si="4"/>
        <v>6249118</v>
      </c>
      <c r="G4056" s="16">
        <f t="shared" si="5"/>
        <v>-2565.161336</v>
      </c>
    </row>
    <row r="4057" ht="15.75" customHeight="1">
      <c r="A4057" s="15">
        <v>2730000.0</v>
      </c>
      <c r="B4057" s="16">
        <f t="shared" si="9"/>
        <v>588</v>
      </c>
      <c r="C4057" s="16">
        <f t="shared" si="1"/>
        <v>2500000</v>
      </c>
      <c r="D4057" s="16">
        <f t="shared" si="2"/>
        <v>2499412</v>
      </c>
      <c r="E4057" s="16">
        <f t="shared" si="3"/>
        <v>-3748530</v>
      </c>
      <c r="F4057" s="16">
        <f t="shared" si="4"/>
        <v>6249118</v>
      </c>
      <c r="G4057" s="16">
        <f t="shared" si="5"/>
        <v>827434.8387</v>
      </c>
    </row>
    <row r="4058" ht="15.75" customHeight="1">
      <c r="A4058" s="15">
        <v>1250000.0</v>
      </c>
      <c r="B4058" s="16">
        <f t="shared" si="9"/>
        <v>588</v>
      </c>
      <c r="C4058" s="16">
        <f t="shared" si="1"/>
        <v>2500000</v>
      </c>
      <c r="D4058" s="16">
        <f t="shared" si="2"/>
        <v>2499412</v>
      </c>
      <c r="E4058" s="16">
        <f t="shared" si="3"/>
        <v>-3748530</v>
      </c>
      <c r="F4058" s="16">
        <f t="shared" si="4"/>
        <v>6249118</v>
      </c>
      <c r="G4058" s="16">
        <f t="shared" si="5"/>
        <v>-652565.1613</v>
      </c>
    </row>
    <row r="4059" ht="15.75" customHeight="1">
      <c r="A4059" s="15">
        <v>1499999.0</v>
      </c>
      <c r="B4059" s="16">
        <f t="shared" si="9"/>
        <v>588</v>
      </c>
      <c r="C4059" s="16">
        <f t="shared" si="1"/>
        <v>2500000</v>
      </c>
      <c r="D4059" s="16">
        <f t="shared" si="2"/>
        <v>2499412</v>
      </c>
      <c r="E4059" s="16">
        <f t="shared" si="3"/>
        <v>-3748530</v>
      </c>
      <c r="F4059" s="16">
        <f t="shared" si="4"/>
        <v>6249118</v>
      </c>
      <c r="G4059" s="16">
        <f t="shared" si="5"/>
        <v>-402566.1613</v>
      </c>
    </row>
    <row r="4060" ht="15.75" customHeight="1">
      <c r="A4060" s="15">
        <v>2990000.0</v>
      </c>
      <c r="B4060" s="16">
        <f t="shared" si="9"/>
        <v>588</v>
      </c>
      <c r="C4060" s="16">
        <f t="shared" si="1"/>
        <v>2500000</v>
      </c>
      <c r="D4060" s="16">
        <f t="shared" si="2"/>
        <v>2499412</v>
      </c>
      <c r="E4060" s="16">
        <f t="shared" si="3"/>
        <v>-3748530</v>
      </c>
      <c r="F4060" s="16">
        <f t="shared" si="4"/>
        <v>6249118</v>
      </c>
      <c r="G4060" s="16">
        <f t="shared" si="5"/>
        <v>1087434.839</v>
      </c>
    </row>
    <row r="4061" ht="15.75" customHeight="1">
      <c r="A4061" s="15">
        <v>2350000.0</v>
      </c>
      <c r="B4061" s="16">
        <f t="shared" si="9"/>
        <v>587.25</v>
      </c>
      <c r="C4061" s="16">
        <f t="shared" si="1"/>
        <v>2500000</v>
      </c>
      <c r="D4061" s="16">
        <f t="shared" si="2"/>
        <v>2499412.75</v>
      </c>
      <c r="E4061" s="16">
        <f t="shared" si="3"/>
        <v>-3748531.875</v>
      </c>
      <c r="F4061" s="16">
        <f t="shared" si="4"/>
        <v>6249119.125</v>
      </c>
      <c r="G4061" s="16">
        <f t="shared" si="5"/>
        <v>447434.8387</v>
      </c>
    </row>
    <row r="4062" ht="15.75" customHeight="1">
      <c r="A4062" s="15">
        <v>2788000.0</v>
      </c>
      <c r="B4062" s="16">
        <f t="shared" si="9"/>
        <v>586.5</v>
      </c>
      <c r="C4062" s="16">
        <f t="shared" si="1"/>
        <v>2500000</v>
      </c>
      <c r="D4062" s="16">
        <f t="shared" si="2"/>
        <v>2499413.5</v>
      </c>
      <c r="E4062" s="16">
        <f t="shared" si="3"/>
        <v>-3748533.75</v>
      </c>
      <c r="F4062" s="16">
        <f t="shared" si="4"/>
        <v>6249120.25</v>
      </c>
      <c r="G4062" s="16">
        <f t="shared" si="5"/>
        <v>885434.8387</v>
      </c>
    </row>
    <row r="4063" ht="15.75" customHeight="1">
      <c r="A4063" s="15">
        <v>1480000.0</v>
      </c>
      <c r="B4063" s="16">
        <f t="shared" si="9"/>
        <v>585.75</v>
      </c>
      <c r="C4063" s="16">
        <f t="shared" si="1"/>
        <v>2495000</v>
      </c>
      <c r="D4063" s="16">
        <f t="shared" si="2"/>
        <v>2494414.25</v>
      </c>
      <c r="E4063" s="16">
        <f t="shared" si="3"/>
        <v>-3741035.625</v>
      </c>
      <c r="F4063" s="16">
        <f t="shared" si="4"/>
        <v>6236621.375</v>
      </c>
      <c r="G4063" s="16">
        <f t="shared" si="5"/>
        <v>-422565.1613</v>
      </c>
    </row>
    <row r="4064" ht="15.75" customHeight="1">
      <c r="A4064" s="15">
        <v>2500000.0</v>
      </c>
      <c r="B4064" s="16">
        <f t="shared" si="9"/>
        <v>585</v>
      </c>
      <c r="C4064" s="16">
        <f t="shared" si="1"/>
        <v>2500000</v>
      </c>
      <c r="D4064" s="16">
        <f t="shared" si="2"/>
        <v>2499415</v>
      </c>
      <c r="E4064" s="16">
        <f t="shared" si="3"/>
        <v>-3748537.5</v>
      </c>
      <c r="F4064" s="16">
        <f t="shared" si="4"/>
        <v>6249122.5</v>
      </c>
      <c r="G4064" s="16">
        <f t="shared" si="5"/>
        <v>597434.8387</v>
      </c>
    </row>
    <row r="4065" ht="15.75" customHeight="1">
      <c r="A4065" s="15">
        <v>1900000.0</v>
      </c>
      <c r="B4065" s="16">
        <f t="shared" si="9"/>
        <v>583.75</v>
      </c>
      <c r="C4065" s="16">
        <f t="shared" si="1"/>
        <v>2485000</v>
      </c>
      <c r="D4065" s="16">
        <f t="shared" si="2"/>
        <v>2484416.25</v>
      </c>
      <c r="E4065" s="16">
        <f t="shared" si="3"/>
        <v>-3726040.625</v>
      </c>
      <c r="F4065" s="16">
        <f t="shared" si="4"/>
        <v>6211624.375</v>
      </c>
      <c r="G4065" s="16">
        <f t="shared" si="5"/>
        <v>-2565.161336</v>
      </c>
    </row>
    <row r="4066" ht="15.75" customHeight="1">
      <c r="A4066" s="15">
        <v>2480000.0</v>
      </c>
      <c r="B4066" s="16">
        <f t="shared" si="9"/>
        <v>582.5</v>
      </c>
      <c r="C4066" s="16">
        <f t="shared" si="1"/>
        <v>2490000</v>
      </c>
      <c r="D4066" s="16">
        <f t="shared" si="2"/>
        <v>2489417.5</v>
      </c>
      <c r="E4066" s="16">
        <f t="shared" si="3"/>
        <v>-3733543.75</v>
      </c>
      <c r="F4066" s="16">
        <f t="shared" si="4"/>
        <v>6224126.25</v>
      </c>
      <c r="G4066" s="16">
        <f t="shared" si="5"/>
        <v>577434.8387</v>
      </c>
    </row>
    <row r="4067" ht="15.75" customHeight="1">
      <c r="A4067" s="15">
        <v>699.0</v>
      </c>
      <c r="B4067" s="16">
        <f t="shared" si="9"/>
        <v>581.25</v>
      </c>
      <c r="C4067" s="16">
        <f t="shared" si="1"/>
        <v>2495000</v>
      </c>
      <c r="D4067" s="16">
        <f t="shared" si="2"/>
        <v>2494418.75</v>
      </c>
      <c r="E4067" s="16">
        <f t="shared" si="3"/>
        <v>-3741046.875</v>
      </c>
      <c r="F4067" s="16">
        <f t="shared" si="4"/>
        <v>6236628.125</v>
      </c>
      <c r="G4067" s="16">
        <f t="shared" si="5"/>
        <v>-1901866.161</v>
      </c>
    </row>
    <row r="4068" ht="15.75" customHeight="1">
      <c r="A4068" s="15">
        <v>690.0</v>
      </c>
      <c r="B4068" s="16">
        <f t="shared" si="9"/>
        <v>580</v>
      </c>
      <c r="C4068" s="16">
        <f t="shared" si="1"/>
        <v>2500000</v>
      </c>
      <c r="D4068" s="16">
        <f t="shared" si="2"/>
        <v>2499420</v>
      </c>
      <c r="E4068" s="16">
        <f t="shared" si="3"/>
        <v>-3748550</v>
      </c>
      <c r="F4068" s="16">
        <f t="shared" si="4"/>
        <v>6249130</v>
      </c>
      <c r="G4068" s="16">
        <f t="shared" si="5"/>
        <v>-1901875.161</v>
      </c>
    </row>
    <row r="4069" ht="15.75" customHeight="1">
      <c r="A4069" s="15">
        <v>2100000.0</v>
      </c>
      <c r="B4069" s="16">
        <f t="shared" si="9"/>
        <v>580</v>
      </c>
      <c r="C4069" s="16">
        <f t="shared" si="1"/>
        <v>2500000</v>
      </c>
      <c r="D4069" s="16">
        <f t="shared" si="2"/>
        <v>2499420</v>
      </c>
      <c r="E4069" s="16">
        <f t="shared" si="3"/>
        <v>-3748550</v>
      </c>
      <c r="F4069" s="16">
        <f t="shared" si="4"/>
        <v>6249130</v>
      </c>
      <c r="G4069" s="16">
        <f t="shared" si="5"/>
        <v>197434.8387</v>
      </c>
    </row>
    <row r="4070" ht="15.75" customHeight="1">
      <c r="A4070" s="15">
        <v>1850000.0</v>
      </c>
      <c r="B4070" s="16">
        <f t="shared" si="9"/>
        <v>580</v>
      </c>
      <c r="C4070" s="16">
        <f t="shared" si="1"/>
        <v>2500000</v>
      </c>
      <c r="D4070" s="16">
        <f t="shared" si="2"/>
        <v>2499420</v>
      </c>
      <c r="E4070" s="16">
        <f t="shared" si="3"/>
        <v>-3748550</v>
      </c>
      <c r="F4070" s="16">
        <f t="shared" si="4"/>
        <v>6249130</v>
      </c>
      <c r="G4070" s="16">
        <f t="shared" si="5"/>
        <v>-52565.16134</v>
      </c>
    </row>
    <row r="4071" ht="15.75" customHeight="1">
      <c r="A4071" s="15">
        <v>2100000.0</v>
      </c>
      <c r="B4071" s="16">
        <f t="shared" si="9"/>
        <v>580</v>
      </c>
      <c r="C4071" s="16">
        <f t="shared" si="1"/>
        <v>2500000</v>
      </c>
      <c r="D4071" s="16">
        <f t="shared" si="2"/>
        <v>2499420</v>
      </c>
      <c r="E4071" s="16">
        <f t="shared" si="3"/>
        <v>-3748550</v>
      </c>
      <c r="F4071" s="16">
        <f t="shared" si="4"/>
        <v>6249130</v>
      </c>
      <c r="G4071" s="16">
        <f t="shared" si="5"/>
        <v>197434.8387</v>
      </c>
    </row>
    <row r="4072" ht="15.75" customHeight="1">
      <c r="A4072" s="15">
        <v>2100000.0</v>
      </c>
      <c r="B4072" s="16">
        <f t="shared" si="9"/>
        <v>580</v>
      </c>
      <c r="C4072" s="16">
        <f t="shared" si="1"/>
        <v>2500000</v>
      </c>
      <c r="D4072" s="16">
        <f t="shared" si="2"/>
        <v>2499420</v>
      </c>
      <c r="E4072" s="16">
        <f t="shared" si="3"/>
        <v>-3748550</v>
      </c>
      <c r="F4072" s="16">
        <f t="shared" si="4"/>
        <v>6249130</v>
      </c>
      <c r="G4072" s="16">
        <f t="shared" si="5"/>
        <v>197434.8387</v>
      </c>
    </row>
    <row r="4073" ht="15.75" customHeight="1">
      <c r="A4073" s="15">
        <v>660.0</v>
      </c>
      <c r="B4073" s="16">
        <f t="shared" si="9"/>
        <v>580</v>
      </c>
      <c r="C4073" s="16">
        <f t="shared" si="1"/>
        <v>2500000</v>
      </c>
      <c r="D4073" s="16">
        <f t="shared" si="2"/>
        <v>2499420</v>
      </c>
      <c r="E4073" s="16">
        <f t="shared" si="3"/>
        <v>-3748550</v>
      </c>
      <c r="F4073" s="16">
        <f t="shared" si="4"/>
        <v>6249130</v>
      </c>
      <c r="G4073" s="16">
        <f t="shared" si="5"/>
        <v>-1901905.161</v>
      </c>
    </row>
    <row r="4074" ht="15.75" customHeight="1">
      <c r="A4074" s="15">
        <v>1850000.0</v>
      </c>
      <c r="B4074" s="16">
        <f t="shared" si="9"/>
        <v>580</v>
      </c>
      <c r="C4074" s="16">
        <f t="shared" si="1"/>
        <v>2500000</v>
      </c>
      <c r="D4074" s="16">
        <f t="shared" si="2"/>
        <v>2499420</v>
      </c>
      <c r="E4074" s="16">
        <f t="shared" si="3"/>
        <v>-3748550</v>
      </c>
      <c r="F4074" s="16">
        <f t="shared" si="4"/>
        <v>6249130</v>
      </c>
      <c r="G4074" s="16">
        <f t="shared" si="5"/>
        <v>-52565.16134</v>
      </c>
    </row>
    <row r="4075" ht="15.75" customHeight="1">
      <c r="A4075" s="15">
        <v>8880000.0</v>
      </c>
      <c r="B4075" s="16">
        <f t="shared" si="9"/>
        <v>580</v>
      </c>
      <c r="C4075" s="16">
        <f t="shared" si="1"/>
        <v>2500000</v>
      </c>
      <c r="D4075" s="16">
        <f t="shared" si="2"/>
        <v>2499420</v>
      </c>
      <c r="E4075" s="16">
        <f t="shared" si="3"/>
        <v>-3748550</v>
      </c>
      <c r="F4075" s="16">
        <f t="shared" si="4"/>
        <v>6249130</v>
      </c>
      <c r="G4075" s="16">
        <f t="shared" si="5"/>
        <v>6977434.839</v>
      </c>
    </row>
    <row r="4076" ht="15.75" customHeight="1">
      <c r="A4076" s="15">
        <v>1.0E7</v>
      </c>
      <c r="B4076" s="16">
        <f t="shared" si="9"/>
        <v>580</v>
      </c>
      <c r="C4076" s="16">
        <f t="shared" si="1"/>
        <v>2500000</v>
      </c>
      <c r="D4076" s="16">
        <f t="shared" si="2"/>
        <v>2499420</v>
      </c>
      <c r="E4076" s="16">
        <f t="shared" si="3"/>
        <v>-3748550</v>
      </c>
      <c r="F4076" s="16">
        <f t="shared" si="4"/>
        <v>6249130</v>
      </c>
      <c r="G4076" s="16">
        <f t="shared" si="5"/>
        <v>8097434.839</v>
      </c>
    </row>
    <row r="4077" ht="15.75" customHeight="1">
      <c r="A4077" s="15">
        <v>1300000.0</v>
      </c>
      <c r="B4077" s="16">
        <f t="shared" si="9"/>
        <v>580</v>
      </c>
      <c r="C4077" s="16">
        <f t="shared" si="1"/>
        <v>2500000</v>
      </c>
      <c r="D4077" s="16">
        <f t="shared" si="2"/>
        <v>2499420</v>
      </c>
      <c r="E4077" s="16">
        <f t="shared" si="3"/>
        <v>-3748550</v>
      </c>
      <c r="F4077" s="16">
        <f t="shared" si="4"/>
        <v>6249130</v>
      </c>
      <c r="G4077" s="16">
        <f t="shared" si="5"/>
        <v>-602565.1613</v>
      </c>
    </row>
    <row r="4078" ht="15.75" customHeight="1">
      <c r="A4078" s="15">
        <v>945.0</v>
      </c>
      <c r="B4078" s="16">
        <f t="shared" si="9"/>
        <v>580</v>
      </c>
      <c r="C4078" s="16">
        <f t="shared" si="1"/>
        <v>2500000</v>
      </c>
      <c r="D4078" s="16">
        <f t="shared" si="2"/>
        <v>2499420</v>
      </c>
      <c r="E4078" s="16">
        <f t="shared" si="3"/>
        <v>-3748550</v>
      </c>
      <c r="F4078" s="16">
        <f t="shared" si="4"/>
        <v>6249130</v>
      </c>
      <c r="G4078" s="16">
        <f t="shared" si="5"/>
        <v>-1901620.161</v>
      </c>
    </row>
    <row r="4079" ht="15.75" customHeight="1">
      <c r="A4079" s="15">
        <v>1380000.0</v>
      </c>
      <c r="B4079" s="16">
        <f t="shared" si="9"/>
        <v>580</v>
      </c>
      <c r="C4079" s="16">
        <f t="shared" si="1"/>
        <v>2500000</v>
      </c>
      <c r="D4079" s="16">
        <f t="shared" si="2"/>
        <v>2499420</v>
      </c>
      <c r="E4079" s="16">
        <f t="shared" si="3"/>
        <v>-3748550</v>
      </c>
      <c r="F4079" s="16">
        <f t="shared" si="4"/>
        <v>6249130</v>
      </c>
      <c r="G4079" s="16">
        <f t="shared" si="5"/>
        <v>-522565.1613</v>
      </c>
    </row>
    <row r="4080" ht="15.75" customHeight="1">
      <c r="A4080" s="15">
        <v>1380000.0</v>
      </c>
      <c r="B4080" s="16">
        <f t="shared" si="9"/>
        <v>580</v>
      </c>
      <c r="C4080" s="16">
        <f t="shared" si="1"/>
        <v>2500000</v>
      </c>
      <c r="D4080" s="16">
        <f t="shared" si="2"/>
        <v>2499420</v>
      </c>
      <c r="E4080" s="16">
        <f t="shared" si="3"/>
        <v>-3748550</v>
      </c>
      <c r="F4080" s="16">
        <f t="shared" si="4"/>
        <v>6249130</v>
      </c>
      <c r="G4080" s="16">
        <f t="shared" si="5"/>
        <v>-522565.1613</v>
      </c>
    </row>
    <row r="4081" ht="15.75" customHeight="1">
      <c r="A4081" s="15">
        <v>1720000.0</v>
      </c>
      <c r="B4081" s="16">
        <f t="shared" si="9"/>
        <v>580</v>
      </c>
      <c r="C4081" s="16">
        <f t="shared" si="1"/>
        <v>2500000</v>
      </c>
      <c r="D4081" s="16">
        <f t="shared" si="2"/>
        <v>2499420</v>
      </c>
      <c r="E4081" s="16">
        <f t="shared" si="3"/>
        <v>-3748550</v>
      </c>
      <c r="F4081" s="16">
        <f t="shared" si="4"/>
        <v>6249130</v>
      </c>
      <c r="G4081" s="16">
        <f t="shared" si="5"/>
        <v>-182565.1613</v>
      </c>
    </row>
    <row r="4082" ht="15.75" customHeight="1">
      <c r="A4082" s="15">
        <v>2280000.0</v>
      </c>
      <c r="B4082" s="16">
        <f t="shared" si="9"/>
        <v>580</v>
      </c>
      <c r="C4082" s="16">
        <f t="shared" si="1"/>
        <v>2500000</v>
      </c>
      <c r="D4082" s="16">
        <f t="shared" si="2"/>
        <v>2499420</v>
      </c>
      <c r="E4082" s="16">
        <f t="shared" si="3"/>
        <v>-3748550</v>
      </c>
      <c r="F4082" s="16">
        <f t="shared" si="4"/>
        <v>6249130</v>
      </c>
      <c r="G4082" s="16">
        <f t="shared" si="5"/>
        <v>377434.8387</v>
      </c>
    </row>
    <row r="4083" ht="15.75" customHeight="1">
      <c r="A4083" s="15">
        <v>950.0</v>
      </c>
      <c r="B4083" s="16">
        <f t="shared" si="9"/>
        <v>580</v>
      </c>
      <c r="C4083" s="16">
        <f t="shared" si="1"/>
        <v>2500000</v>
      </c>
      <c r="D4083" s="16">
        <f t="shared" si="2"/>
        <v>2499420</v>
      </c>
      <c r="E4083" s="16">
        <f t="shared" si="3"/>
        <v>-3748550</v>
      </c>
      <c r="F4083" s="16">
        <f t="shared" si="4"/>
        <v>6249130</v>
      </c>
      <c r="G4083" s="16">
        <f t="shared" si="5"/>
        <v>-1901615.161</v>
      </c>
    </row>
    <row r="4084" ht="15.75" customHeight="1">
      <c r="A4084" s="15">
        <v>2052000.0</v>
      </c>
      <c r="B4084" s="16">
        <f t="shared" si="9"/>
        <v>580</v>
      </c>
      <c r="C4084" s="16">
        <f t="shared" si="1"/>
        <v>2500000</v>
      </c>
      <c r="D4084" s="16">
        <f t="shared" si="2"/>
        <v>2499420</v>
      </c>
      <c r="E4084" s="16">
        <f t="shared" si="3"/>
        <v>-3748550</v>
      </c>
      <c r="F4084" s="16">
        <f t="shared" si="4"/>
        <v>6249130</v>
      </c>
      <c r="G4084" s="16">
        <f t="shared" si="5"/>
        <v>149434.8387</v>
      </c>
    </row>
    <row r="4085" ht="15.75" customHeight="1">
      <c r="A4085" s="15">
        <v>2400000.0</v>
      </c>
      <c r="B4085" s="16">
        <f t="shared" si="9"/>
        <v>580</v>
      </c>
      <c r="C4085" s="16">
        <f t="shared" si="1"/>
        <v>2500000</v>
      </c>
      <c r="D4085" s="16">
        <f t="shared" si="2"/>
        <v>2499420</v>
      </c>
      <c r="E4085" s="16">
        <f t="shared" si="3"/>
        <v>-3748550</v>
      </c>
      <c r="F4085" s="16">
        <f t="shared" si="4"/>
        <v>6249130</v>
      </c>
      <c r="G4085" s="16">
        <f t="shared" si="5"/>
        <v>497434.8387</v>
      </c>
    </row>
    <row r="4086" ht="15.75" customHeight="1">
      <c r="A4086" s="15">
        <v>950.0</v>
      </c>
      <c r="B4086" s="16">
        <f t="shared" si="9"/>
        <v>580</v>
      </c>
      <c r="C4086" s="16">
        <f t="shared" si="1"/>
        <v>2500000</v>
      </c>
      <c r="D4086" s="16">
        <f t="shared" si="2"/>
        <v>2499420</v>
      </c>
      <c r="E4086" s="16">
        <f t="shared" si="3"/>
        <v>-3748550</v>
      </c>
      <c r="F4086" s="16">
        <f t="shared" si="4"/>
        <v>6249130</v>
      </c>
      <c r="G4086" s="16">
        <f t="shared" si="5"/>
        <v>-1901615.161</v>
      </c>
    </row>
    <row r="4087" ht="15.75" customHeight="1">
      <c r="A4087" s="15">
        <v>620.0</v>
      </c>
      <c r="B4087" s="16">
        <f t="shared" si="9"/>
        <v>580</v>
      </c>
      <c r="C4087" s="16">
        <f t="shared" si="1"/>
        <v>2500000</v>
      </c>
      <c r="D4087" s="16">
        <f t="shared" si="2"/>
        <v>2499420</v>
      </c>
      <c r="E4087" s="16">
        <f t="shared" si="3"/>
        <v>-3748550</v>
      </c>
      <c r="F4087" s="16">
        <f t="shared" si="4"/>
        <v>6249130</v>
      </c>
      <c r="G4087" s="16">
        <f t="shared" si="5"/>
        <v>-1901945.161</v>
      </c>
    </row>
    <row r="4088" ht="15.75" customHeight="1">
      <c r="A4088" s="15">
        <v>838.0</v>
      </c>
      <c r="B4088" s="16">
        <f t="shared" si="9"/>
        <v>580</v>
      </c>
      <c r="C4088" s="16">
        <f t="shared" si="1"/>
        <v>2500000</v>
      </c>
      <c r="D4088" s="16">
        <f t="shared" si="2"/>
        <v>2499420</v>
      </c>
      <c r="E4088" s="16">
        <f t="shared" si="3"/>
        <v>-3748550</v>
      </c>
      <c r="F4088" s="16">
        <f t="shared" si="4"/>
        <v>6249130</v>
      </c>
      <c r="G4088" s="16">
        <f t="shared" si="5"/>
        <v>-1901727.161</v>
      </c>
    </row>
    <row r="4089" ht="15.75" customHeight="1">
      <c r="A4089" s="15">
        <v>1800000.0</v>
      </c>
      <c r="B4089" s="16">
        <f t="shared" si="9"/>
        <v>577.5</v>
      </c>
      <c r="C4089" s="16">
        <f t="shared" si="1"/>
        <v>2500000</v>
      </c>
      <c r="D4089" s="16">
        <f t="shared" si="2"/>
        <v>2499422.5</v>
      </c>
      <c r="E4089" s="16">
        <f t="shared" si="3"/>
        <v>-3748556.25</v>
      </c>
      <c r="F4089" s="16">
        <f t="shared" si="4"/>
        <v>6249133.75</v>
      </c>
      <c r="G4089" s="16">
        <f t="shared" si="5"/>
        <v>-102565.1613</v>
      </c>
    </row>
    <row r="4090" ht="15.75" customHeight="1">
      <c r="A4090" s="15">
        <v>3000000.0</v>
      </c>
      <c r="B4090" s="16">
        <f t="shared" si="9"/>
        <v>575</v>
      </c>
      <c r="C4090" s="16">
        <f t="shared" si="1"/>
        <v>2500000</v>
      </c>
      <c r="D4090" s="16">
        <f t="shared" si="2"/>
        <v>2499425</v>
      </c>
      <c r="E4090" s="16">
        <f t="shared" si="3"/>
        <v>-3748562.5</v>
      </c>
      <c r="F4090" s="16">
        <f t="shared" si="4"/>
        <v>6249137.5</v>
      </c>
      <c r="G4090" s="16">
        <f t="shared" si="5"/>
        <v>1097434.839</v>
      </c>
    </row>
    <row r="4091" ht="15.75" customHeight="1">
      <c r="A4091" s="15">
        <v>1000000.0</v>
      </c>
      <c r="B4091" s="16">
        <f t="shared" si="9"/>
        <v>572.5</v>
      </c>
      <c r="C4091" s="16">
        <f t="shared" si="1"/>
        <v>2500000</v>
      </c>
      <c r="D4091" s="16">
        <f t="shared" si="2"/>
        <v>2499427.5</v>
      </c>
      <c r="E4091" s="16">
        <f t="shared" si="3"/>
        <v>-3748568.75</v>
      </c>
      <c r="F4091" s="16">
        <f t="shared" si="4"/>
        <v>6249141.25</v>
      </c>
      <c r="G4091" s="16">
        <f t="shared" si="5"/>
        <v>-902565.1613</v>
      </c>
    </row>
    <row r="4092" ht="15.75" customHeight="1">
      <c r="A4092" s="15">
        <v>700.0</v>
      </c>
      <c r="B4092" s="16">
        <f t="shared" si="9"/>
        <v>570</v>
      </c>
      <c r="C4092" s="16">
        <f t="shared" si="1"/>
        <v>2500000</v>
      </c>
      <c r="D4092" s="16">
        <f t="shared" si="2"/>
        <v>2499430</v>
      </c>
      <c r="E4092" s="16">
        <f t="shared" si="3"/>
        <v>-3748575</v>
      </c>
      <c r="F4092" s="16">
        <f t="shared" si="4"/>
        <v>6249145</v>
      </c>
      <c r="G4092" s="16">
        <f t="shared" si="5"/>
        <v>-1901865.161</v>
      </c>
    </row>
    <row r="4093" ht="15.75" customHeight="1">
      <c r="A4093" s="15">
        <v>870.0</v>
      </c>
      <c r="B4093" s="16">
        <f t="shared" si="9"/>
        <v>569.5</v>
      </c>
      <c r="C4093" s="16">
        <f t="shared" si="1"/>
        <v>2500000</v>
      </c>
      <c r="D4093" s="16">
        <f t="shared" si="2"/>
        <v>2499430.5</v>
      </c>
      <c r="E4093" s="16">
        <f t="shared" si="3"/>
        <v>-3748576.25</v>
      </c>
      <c r="F4093" s="16">
        <f t="shared" si="4"/>
        <v>6249145.75</v>
      </c>
      <c r="G4093" s="16">
        <f t="shared" si="5"/>
        <v>-1901695.161</v>
      </c>
    </row>
    <row r="4094" ht="15.75" customHeight="1">
      <c r="A4094" s="15">
        <v>1400000.0</v>
      </c>
      <c r="B4094" s="16">
        <f t="shared" si="9"/>
        <v>569</v>
      </c>
      <c r="C4094" s="16">
        <f t="shared" si="1"/>
        <v>2500000</v>
      </c>
      <c r="D4094" s="16">
        <f t="shared" si="2"/>
        <v>2499431</v>
      </c>
      <c r="E4094" s="16">
        <f t="shared" si="3"/>
        <v>-3748577.5</v>
      </c>
      <c r="F4094" s="16">
        <f t="shared" si="4"/>
        <v>6249146.5</v>
      </c>
      <c r="G4094" s="16">
        <f t="shared" si="5"/>
        <v>-502565.1613</v>
      </c>
    </row>
    <row r="4095" ht="15.75" customHeight="1">
      <c r="A4095" s="15">
        <v>1380000.0</v>
      </c>
      <c r="B4095" s="16">
        <f t="shared" si="9"/>
        <v>568.5</v>
      </c>
      <c r="C4095" s="16">
        <f t="shared" si="1"/>
        <v>2500000</v>
      </c>
      <c r="D4095" s="16">
        <f t="shared" si="2"/>
        <v>2499431.5</v>
      </c>
      <c r="E4095" s="16">
        <f t="shared" si="3"/>
        <v>-3748578.75</v>
      </c>
      <c r="F4095" s="16">
        <f t="shared" si="4"/>
        <v>6249147.25</v>
      </c>
      <c r="G4095" s="16">
        <f t="shared" si="5"/>
        <v>-522565.1613</v>
      </c>
    </row>
    <row r="4096" ht="15.75" customHeight="1">
      <c r="A4096" s="15">
        <v>2100000.0</v>
      </c>
      <c r="B4096" s="16">
        <f t="shared" si="9"/>
        <v>568</v>
      </c>
      <c r="C4096" s="16">
        <f t="shared" si="1"/>
        <v>2500000</v>
      </c>
      <c r="D4096" s="16">
        <f t="shared" si="2"/>
        <v>2499432</v>
      </c>
      <c r="E4096" s="16">
        <f t="shared" si="3"/>
        <v>-3748580</v>
      </c>
      <c r="F4096" s="16">
        <f t="shared" si="4"/>
        <v>6249148</v>
      </c>
      <c r="G4096" s="16">
        <f t="shared" si="5"/>
        <v>197434.8387</v>
      </c>
    </row>
    <row r="4097" ht="15.75" customHeight="1">
      <c r="A4097" s="15">
        <v>3600000.0</v>
      </c>
      <c r="B4097" s="16">
        <f t="shared" si="9"/>
        <v>568</v>
      </c>
      <c r="C4097" s="16">
        <f t="shared" si="1"/>
        <v>2500000</v>
      </c>
      <c r="D4097" s="16">
        <f t="shared" si="2"/>
        <v>2499432</v>
      </c>
      <c r="E4097" s="16">
        <f t="shared" si="3"/>
        <v>-3748580</v>
      </c>
      <c r="F4097" s="16">
        <f t="shared" si="4"/>
        <v>6249148</v>
      </c>
      <c r="G4097" s="16">
        <f t="shared" si="5"/>
        <v>1697434.839</v>
      </c>
    </row>
    <row r="4098" ht="15.75" customHeight="1">
      <c r="A4098" s="15">
        <v>1.2E7</v>
      </c>
      <c r="B4098" s="16">
        <f t="shared" si="9"/>
        <v>568</v>
      </c>
      <c r="C4098" s="16">
        <f t="shared" si="1"/>
        <v>2500000</v>
      </c>
      <c r="D4098" s="16">
        <f t="shared" si="2"/>
        <v>2499432</v>
      </c>
      <c r="E4098" s="16">
        <f t="shared" si="3"/>
        <v>-3748580</v>
      </c>
      <c r="F4098" s="16">
        <f t="shared" si="4"/>
        <v>6249148</v>
      </c>
      <c r="G4098" s="16">
        <f t="shared" si="5"/>
        <v>10097434.84</v>
      </c>
    </row>
    <row r="4099" ht="15.75" customHeight="1">
      <c r="A4099" s="15">
        <v>3300000.0</v>
      </c>
      <c r="B4099" s="16">
        <f t="shared" si="9"/>
        <v>568</v>
      </c>
      <c r="C4099" s="16">
        <f t="shared" si="1"/>
        <v>2500000</v>
      </c>
      <c r="D4099" s="16">
        <f t="shared" si="2"/>
        <v>2499432</v>
      </c>
      <c r="E4099" s="16">
        <f t="shared" si="3"/>
        <v>-3748580</v>
      </c>
      <c r="F4099" s="16">
        <f t="shared" si="4"/>
        <v>6249148</v>
      </c>
      <c r="G4099" s="16">
        <f t="shared" si="5"/>
        <v>1397434.839</v>
      </c>
    </row>
    <row r="4100" ht="15.75" customHeight="1">
      <c r="A4100" s="15">
        <v>1240000.0</v>
      </c>
      <c r="B4100" s="16">
        <f t="shared" si="9"/>
        <v>568</v>
      </c>
      <c r="C4100" s="16">
        <f t="shared" si="1"/>
        <v>2500000</v>
      </c>
      <c r="D4100" s="16">
        <f t="shared" si="2"/>
        <v>2499432</v>
      </c>
      <c r="E4100" s="16">
        <f t="shared" si="3"/>
        <v>-3748580</v>
      </c>
      <c r="F4100" s="16">
        <f t="shared" si="4"/>
        <v>6249148</v>
      </c>
      <c r="G4100" s="16">
        <f t="shared" si="5"/>
        <v>-662565.1613</v>
      </c>
    </row>
    <row r="4101" ht="15.75" customHeight="1">
      <c r="A4101" s="15">
        <v>1506300.0</v>
      </c>
      <c r="B4101" s="16">
        <f t="shared" si="9"/>
        <v>566</v>
      </c>
      <c r="C4101" s="16">
        <f t="shared" si="1"/>
        <v>2500000</v>
      </c>
      <c r="D4101" s="16">
        <f t="shared" si="2"/>
        <v>2499434</v>
      </c>
      <c r="E4101" s="16">
        <f t="shared" si="3"/>
        <v>-3748585</v>
      </c>
      <c r="F4101" s="16">
        <f t="shared" si="4"/>
        <v>6249151</v>
      </c>
      <c r="G4101" s="16">
        <f t="shared" si="5"/>
        <v>-396265.1613</v>
      </c>
    </row>
    <row r="4102" ht="15.75" customHeight="1">
      <c r="A4102" s="15">
        <v>360.0</v>
      </c>
      <c r="B4102" s="16">
        <f t="shared" si="9"/>
        <v>564</v>
      </c>
      <c r="C4102" s="16">
        <f t="shared" si="1"/>
        <v>2500000</v>
      </c>
      <c r="D4102" s="16">
        <f t="shared" si="2"/>
        <v>2499436</v>
      </c>
      <c r="E4102" s="16">
        <f t="shared" si="3"/>
        <v>-3748590</v>
      </c>
      <c r="F4102" s="16">
        <f t="shared" si="4"/>
        <v>6249154</v>
      </c>
      <c r="G4102" s="16">
        <f t="shared" si="5"/>
        <v>-1902205.161</v>
      </c>
    </row>
    <row r="4103" ht="15.75" customHeight="1">
      <c r="A4103" s="15">
        <v>888.0</v>
      </c>
      <c r="B4103" s="16">
        <f t="shared" si="9"/>
        <v>568</v>
      </c>
      <c r="C4103" s="16">
        <f t="shared" si="1"/>
        <v>2500000</v>
      </c>
      <c r="D4103" s="16">
        <f t="shared" si="2"/>
        <v>2499432</v>
      </c>
      <c r="E4103" s="16">
        <f t="shared" si="3"/>
        <v>-3748580</v>
      </c>
      <c r="F4103" s="16">
        <f t="shared" si="4"/>
        <v>6249148</v>
      </c>
      <c r="G4103" s="16">
        <f t="shared" si="5"/>
        <v>-1901677.161</v>
      </c>
    </row>
    <row r="4104" ht="15.75" customHeight="1">
      <c r="A4104" s="15">
        <v>630.0</v>
      </c>
      <c r="B4104" s="16">
        <f t="shared" si="9"/>
        <v>568</v>
      </c>
      <c r="C4104" s="16">
        <f t="shared" si="1"/>
        <v>2500000</v>
      </c>
      <c r="D4104" s="16">
        <f t="shared" si="2"/>
        <v>2499432</v>
      </c>
      <c r="E4104" s="16">
        <f t="shared" si="3"/>
        <v>-3748580</v>
      </c>
      <c r="F4104" s="16">
        <f t="shared" si="4"/>
        <v>6249148</v>
      </c>
      <c r="G4104" s="16">
        <f t="shared" si="5"/>
        <v>-1901935.161</v>
      </c>
    </row>
    <row r="4105" ht="15.75" customHeight="1">
      <c r="A4105" s="15">
        <v>880.0</v>
      </c>
      <c r="B4105" s="16">
        <f t="shared" si="9"/>
        <v>566</v>
      </c>
      <c r="C4105" s="16">
        <f t="shared" si="1"/>
        <v>2500000</v>
      </c>
      <c r="D4105" s="16">
        <f t="shared" si="2"/>
        <v>2499434</v>
      </c>
      <c r="E4105" s="16">
        <f t="shared" si="3"/>
        <v>-3748585</v>
      </c>
      <c r="F4105" s="16">
        <f t="shared" si="4"/>
        <v>6249151</v>
      </c>
      <c r="G4105" s="16">
        <f t="shared" si="5"/>
        <v>-1901685.161</v>
      </c>
    </row>
    <row r="4106" ht="15.75" customHeight="1">
      <c r="A4106" s="15">
        <v>1050000.0</v>
      </c>
      <c r="B4106" s="16">
        <f t="shared" si="9"/>
        <v>564</v>
      </c>
      <c r="C4106" s="16">
        <f t="shared" si="1"/>
        <v>2500000</v>
      </c>
      <c r="D4106" s="16">
        <f t="shared" si="2"/>
        <v>2499436</v>
      </c>
      <c r="E4106" s="16">
        <f t="shared" si="3"/>
        <v>-3748590</v>
      </c>
      <c r="F4106" s="16">
        <f t="shared" si="4"/>
        <v>6249154</v>
      </c>
      <c r="G4106" s="16">
        <f t="shared" si="5"/>
        <v>-852565.1613</v>
      </c>
    </row>
    <row r="4107" ht="15.75" customHeight="1">
      <c r="A4107" s="15">
        <v>728.0</v>
      </c>
      <c r="B4107" s="16">
        <f t="shared" si="9"/>
        <v>562</v>
      </c>
      <c r="C4107" s="16">
        <f t="shared" si="1"/>
        <v>2500000</v>
      </c>
      <c r="D4107" s="16">
        <f t="shared" si="2"/>
        <v>2499438</v>
      </c>
      <c r="E4107" s="16">
        <f t="shared" si="3"/>
        <v>-3748595</v>
      </c>
      <c r="F4107" s="16">
        <f t="shared" si="4"/>
        <v>6249157</v>
      </c>
      <c r="G4107" s="16">
        <f t="shared" si="5"/>
        <v>-1901837.161</v>
      </c>
    </row>
    <row r="4108" ht="15.75" customHeight="1">
      <c r="A4108" s="15">
        <v>945.0</v>
      </c>
      <c r="B4108" s="16">
        <f t="shared" si="9"/>
        <v>560</v>
      </c>
      <c r="C4108" s="16">
        <f t="shared" si="1"/>
        <v>2500000</v>
      </c>
      <c r="D4108" s="16">
        <f t="shared" si="2"/>
        <v>2499440</v>
      </c>
      <c r="E4108" s="16">
        <f t="shared" si="3"/>
        <v>-3748600</v>
      </c>
      <c r="F4108" s="16">
        <f t="shared" si="4"/>
        <v>6249160</v>
      </c>
      <c r="G4108" s="16">
        <f t="shared" si="5"/>
        <v>-1901620.161</v>
      </c>
    </row>
    <row r="4109" ht="15.75" customHeight="1">
      <c r="A4109" s="15">
        <v>1300000.0</v>
      </c>
      <c r="B4109" s="16">
        <f t="shared" si="9"/>
        <v>560</v>
      </c>
      <c r="C4109" s="16">
        <f t="shared" si="1"/>
        <v>2500000</v>
      </c>
      <c r="D4109" s="16">
        <f t="shared" si="2"/>
        <v>2499440</v>
      </c>
      <c r="E4109" s="16">
        <f t="shared" si="3"/>
        <v>-3748600</v>
      </c>
      <c r="F4109" s="16">
        <f t="shared" si="4"/>
        <v>6249160</v>
      </c>
      <c r="G4109" s="16">
        <f t="shared" si="5"/>
        <v>-602565.1613</v>
      </c>
    </row>
    <row r="4110" ht="15.75" customHeight="1">
      <c r="A4110" s="15">
        <v>1220000.0</v>
      </c>
      <c r="B4110" s="16">
        <f t="shared" si="9"/>
        <v>560</v>
      </c>
      <c r="C4110" s="16">
        <f t="shared" si="1"/>
        <v>2500000</v>
      </c>
      <c r="D4110" s="16">
        <f t="shared" si="2"/>
        <v>2499440</v>
      </c>
      <c r="E4110" s="16">
        <f t="shared" si="3"/>
        <v>-3748600</v>
      </c>
      <c r="F4110" s="16">
        <f t="shared" si="4"/>
        <v>6249160</v>
      </c>
      <c r="G4110" s="16">
        <f t="shared" si="5"/>
        <v>-682565.1613</v>
      </c>
    </row>
    <row r="4111" ht="15.75" customHeight="1">
      <c r="A4111" s="15">
        <v>1120000.0</v>
      </c>
      <c r="B4111" s="16">
        <f t="shared" si="9"/>
        <v>560</v>
      </c>
      <c r="C4111" s="16">
        <f t="shared" si="1"/>
        <v>2500000</v>
      </c>
      <c r="D4111" s="16">
        <f t="shared" si="2"/>
        <v>2499440</v>
      </c>
      <c r="E4111" s="16">
        <f t="shared" si="3"/>
        <v>-3748600</v>
      </c>
      <c r="F4111" s="16">
        <f t="shared" si="4"/>
        <v>6249160</v>
      </c>
      <c r="G4111" s="16">
        <f t="shared" si="5"/>
        <v>-782565.1613</v>
      </c>
    </row>
    <row r="4112" ht="15.75" customHeight="1">
      <c r="A4112" s="15">
        <v>749.0</v>
      </c>
      <c r="B4112" s="16">
        <f t="shared" si="9"/>
        <v>560</v>
      </c>
      <c r="C4112" s="16">
        <f t="shared" si="1"/>
        <v>2500000</v>
      </c>
      <c r="D4112" s="16">
        <f t="shared" si="2"/>
        <v>2499440</v>
      </c>
      <c r="E4112" s="16">
        <f t="shared" si="3"/>
        <v>-3748600</v>
      </c>
      <c r="F4112" s="16">
        <f t="shared" si="4"/>
        <v>6249160</v>
      </c>
      <c r="G4112" s="16">
        <f t="shared" si="5"/>
        <v>-1901816.161</v>
      </c>
    </row>
    <row r="4113" ht="15.75" customHeight="1">
      <c r="A4113" s="15">
        <v>770.0</v>
      </c>
      <c r="B4113" s="16">
        <f t="shared" si="9"/>
        <v>557.5</v>
      </c>
      <c r="C4113" s="16">
        <f t="shared" si="1"/>
        <v>2500000</v>
      </c>
      <c r="D4113" s="16">
        <f t="shared" si="2"/>
        <v>2499442.5</v>
      </c>
      <c r="E4113" s="16">
        <f t="shared" si="3"/>
        <v>-3748606.25</v>
      </c>
      <c r="F4113" s="16">
        <f t="shared" si="4"/>
        <v>6249163.75</v>
      </c>
      <c r="G4113" s="16">
        <f t="shared" si="5"/>
        <v>-1901795.161</v>
      </c>
    </row>
    <row r="4114" ht="15.75" customHeight="1">
      <c r="A4114" s="15">
        <v>600.0</v>
      </c>
      <c r="B4114" s="16">
        <f t="shared" si="9"/>
        <v>555</v>
      </c>
      <c r="C4114" s="16">
        <f t="shared" si="1"/>
        <v>2500000</v>
      </c>
      <c r="D4114" s="16">
        <f t="shared" si="2"/>
        <v>2499445</v>
      </c>
      <c r="E4114" s="16">
        <f t="shared" si="3"/>
        <v>-3748612.5</v>
      </c>
      <c r="F4114" s="16">
        <f t="shared" si="4"/>
        <v>6249167.5</v>
      </c>
      <c r="G4114" s="16">
        <f t="shared" si="5"/>
        <v>-1901965.161</v>
      </c>
    </row>
    <row r="4115" ht="15.75" customHeight="1">
      <c r="A4115" s="15">
        <v>610.0</v>
      </c>
      <c r="B4115" s="16">
        <f t="shared" si="9"/>
        <v>552.5</v>
      </c>
      <c r="C4115" s="16">
        <f t="shared" si="1"/>
        <v>2500000</v>
      </c>
      <c r="D4115" s="16">
        <f t="shared" si="2"/>
        <v>2499447.5</v>
      </c>
      <c r="E4115" s="16">
        <f t="shared" si="3"/>
        <v>-3748618.75</v>
      </c>
      <c r="F4115" s="16">
        <f t="shared" si="4"/>
        <v>6249171.25</v>
      </c>
      <c r="G4115" s="16">
        <f t="shared" si="5"/>
        <v>-1901955.161</v>
      </c>
    </row>
    <row r="4116" ht="15.75" customHeight="1">
      <c r="A4116" s="15">
        <v>455.0</v>
      </c>
      <c r="B4116" s="16">
        <f t="shared" si="9"/>
        <v>550</v>
      </c>
      <c r="C4116" s="16">
        <f t="shared" si="1"/>
        <v>2500000</v>
      </c>
      <c r="D4116" s="16">
        <f t="shared" si="2"/>
        <v>2499450</v>
      </c>
      <c r="E4116" s="16">
        <f t="shared" si="3"/>
        <v>-3748625</v>
      </c>
      <c r="F4116" s="16">
        <f t="shared" si="4"/>
        <v>6249175</v>
      </c>
      <c r="G4116" s="16">
        <f t="shared" si="5"/>
        <v>-1902110.161</v>
      </c>
    </row>
    <row r="4117" ht="15.75" customHeight="1">
      <c r="A4117" s="15">
        <v>410.0</v>
      </c>
      <c r="B4117" s="16">
        <f t="shared" si="9"/>
        <v>557.5</v>
      </c>
      <c r="C4117" s="16">
        <f t="shared" si="1"/>
        <v>2500000</v>
      </c>
      <c r="D4117" s="16">
        <f t="shared" si="2"/>
        <v>2499442.5</v>
      </c>
      <c r="E4117" s="16">
        <f t="shared" si="3"/>
        <v>-3748606.25</v>
      </c>
      <c r="F4117" s="16">
        <f t="shared" si="4"/>
        <v>6249163.75</v>
      </c>
      <c r="G4117" s="16">
        <f t="shared" si="5"/>
        <v>-1902155.161</v>
      </c>
    </row>
    <row r="4118" ht="15.75" customHeight="1">
      <c r="A4118" s="15">
        <v>737.0</v>
      </c>
      <c r="B4118" s="16">
        <f t="shared" si="9"/>
        <v>560</v>
      </c>
      <c r="C4118" s="16">
        <f t="shared" si="1"/>
        <v>2500000</v>
      </c>
      <c r="D4118" s="16">
        <f t="shared" si="2"/>
        <v>2499440</v>
      </c>
      <c r="E4118" s="16">
        <f t="shared" si="3"/>
        <v>-3748600</v>
      </c>
      <c r="F4118" s="16">
        <f t="shared" si="4"/>
        <v>6249160</v>
      </c>
      <c r="G4118" s="16">
        <f t="shared" si="5"/>
        <v>-1901828.161</v>
      </c>
    </row>
    <row r="4119" ht="15.75" customHeight="1">
      <c r="A4119" s="15">
        <v>28.0</v>
      </c>
      <c r="B4119" s="16">
        <f t="shared" si="9"/>
        <v>560</v>
      </c>
      <c r="C4119" s="16">
        <f t="shared" si="1"/>
        <v>2500000</v>
      </c>
      <c r="D4119" s="16">
        <f t="shared" si="2"/>
        <v>2499440</v>
      </c>
      <c r="E4119" s="16">
        <f t="shared" si="3"/>
        <v>-3748600</v>
      </c>
      <c r="F4119" s="16">
        <f t="shared" si="4"/>
        <v>6249160</v>
      </c>
      <c r="G4119" s="16">
        <f t="shared" si="5"/>
        <v>-1902537.161</v>
      </c>
    </row>
    <row r="4120" ht="15.75" customHeight="1">
      <c r="A4120" s="15">
        <v>725.0</v>
      </c>
      <c r="B4120" s="16">
        <f t="shared" si="9"/>
        <v>560</v>
      </c>
      <c r="C4120" s="16">
        <f t="shared" si="1"/>
        <v>2500000</v>
      </c>
      <c r="D4120" s="16">
        <f t="shared" si="2"/>
        <v>2499440</v>
      </c>
      <c r="E4120" s="16">
        <f t="shared" si="3"/>
        <v>-3748600</v>
      </c>
      <c r="F4120" s="16">
        <f t="shared" si="4"/>
        <v>6249160</v>
      </c>
      <c r="G4120" s="16">
        <f t="shared" si="5"/>
        <v>-1901840.161</v>
      </c>
    </row>
    <row r="4121" ht="15.75" customHeight="1">
      <c r="A4121" s="15">
        <v>340.0</v>
      </c>
      <c r="B4121" s="16">
        <f t="shared" si="9"/>
        <v>560</v>
      </c>
      <c r="C4121" s="16">
        <f t="shared" si="1"/>
        <v>2500000</v>
      </c>
      <c r="D4121" s="16">
        <f t="shared" si="2"/>
        <v>2499440</v>
      </c>
      <c r="E4121" s="16">
        <f t="shared" si="3"/>
        <v>-3748600</v>
      </c>
      <c r="F4121" s="16">
        <f t="shared" si="4"/>
        <v>6249160</v>
      </c>
      <c r="G4121" s="16">
        <f t="shared" si="5"/>
        <v>-1902225.161</v>
      </c>
    </row>
    <row r="4122" ht="15.75" customHeight="1">
      <c r="A4122" s="15">
        <v>378.0</v>
      </c>
      <c r="B4122" s="16">
        <f t="shared" si="9"/>
        <v>564</v>
      </c>
      <c r="C4122" s="16">
        <f t="shared" si="1"/>
        <v>2500000</v>
      </c>
      <c r="D4122" s="16">
        <f t="shared" si="2"/>
        <v>2499436</v>
      </c>
      <c r="E4122" s="16">
        <f t="shared" si="3"/>
        <v>-3748590</v>
      </c>
      <c r="F4122" s="16">
        <f t="shared" si="4"/>
        <v>6249154</v>
      </c>
      <c r="G4122" s="16">
        <f t="shared" si="5"/>
        <v>-1902187.161</v>
      </c>
    </row>
    <row r="4123" ht="15.75" customHeight="1">
      <c r="A4123" s="15">
        <v>679.0</v>
      </c>
      <c r="B4123" s="16">
        <f t="shared" si="9"/>
        <v>568</v>
      </c>
      <c r="C4123" s="16">
        <f t="shared" si="1"/>
        <v>2500000</v>
      </c>
      <c r="D4123" s="16">
        <f t="shared" si="2"/>
        <v>2499432</v>
      </c>
      <c r="E4123" s="16">
        <f t="shared" si="3"/>
        <v>-3748580</v>
      </c>
      <c r="F4123" s="16">
        <f t="shared" si="4"/>
        <v>6249148</v>
      </c>
      <c r="G4123" s="16">
        <f t="shared" si="5"/>
        <v>-1901886.161</v>
      </c>
    </row>
    <row r="4124" ht="15.75" customHeight="1">
      <c r="A4124" s="15">
        <v>550.0</v>
      </c>
      <c r="B4124" s="16">
        <f t="shared" si="9"/>
        <v>568</v>
      </c>
      <c r="C4124" s="16">
        <f t="shared" si="1"/>
        <v>2500000</v>
      </c>
      <c r="D4124" s="16">
        <f t="shared" si="2"/>
        <v>2499432</v>
      </c>
      <c r="E4124" s="16">
        <f t="shared" si="3"/>
        <v>-3748580</v>
      </c>
      <c r="F4124" s="16">
        <f t="shared" si="4"/>
        <v>6249148</v>
      </c>
      <c r="G4124" s="16">
        <f t="shared" si="5"/>
        <v>-1902015.161</v>
      </c>
    </row>
    <row r="4125" ht="15.75" customHeight="1">
      <c r="A4125" s="15">
        <v>3200000.0</v>
      </c>
      <c r="B4125" s="16">
        <f t="shared" si="9"/>
        <v>568</v>
      </c>
      <c r="C4125" s="16">
        <f t="shared" si="1"/>
        <v>2500000</v>
      </c>
      <c r="D4125" s="16">
        <f t="shared" si="2"/>
        <v>2499432</v>
      </c>
      <c r="E4125" s="16">
        <f t="shared" si="3"/>
        <v>-3748580</v>
      </c>
      <c r="F4125" s="16">
        <f t="shared" si="4"/>
        <v>6249148</v>
      </c>
      <c r="G4125" s="16">
        <f t="shared" si="5"/>
        <v>1297434.839</v>
      </c>
    </row>
    <row r="4126" ht="15.75" customHeight="1">
      <c r="A4126" s="15">
        <v>1.1E7</v>
      </c>
      <c r="B4126" s="16">
        <f t="shared" si="9"/>
        <v>568</v>
      </c>
      <c r="C4126" s="16">
        <f t="shared" si="1"/>
        <v>2500000</v>
      </c>
      <c r="D4126" s="16">
        <f t="shared" si="2"/>
        <v>2499432</v>
      </c>
      <c r="E4126" s="16">
        <f t="shared" si="3"/>
        <v>-3748580</v>
      </c>
      <c r="F4126" s="16">
        <f t="shared" si="4"/>
        <v>6249148</v>
      </c>
      <c r="G4126" s="16">
        <f t="shared" si="5"/>
        <v>9097434.839</v>
      </c>
    </row>
    <row r="4127" ht="15.75" customHeight="1">
      <c r="A4127" s="15">
        <v>700.0</v>
      </c>
      <c r="B4127" s="16">
        <f t="shared" si="9"/>
        <v>568</v>
      </c>
      <c r="C4127" s="16">
        <f t="shared" si="1"/>
        <v>2500000</v>
      </c>
      <c r="D4127" s="16">
        <f t="shared" si="2"/>
        <v>2499432</v>
      </c>
      <c r="E4127" s="16">
        <f t="shared" si="3"/>
        <v>-3748580</v>
      </c>
      <c r="F4127" s="16">
        <f t="shared" si="4"/>
        <v>6249148</v>
      </c>
      <c r="G4127" s="16">
        <f t="shared" si="5"/>
        <v>-1901865.161</v>
      </c>
    </row>
    <row r="4128" ht="15.75" customHeight="1">
      <c r="A4128" s="15">
        <v>1.2E7</v>
      </c>
      <c r="B4128" s="16">
        <f t="shared" si="9"/>
        <v>568</v>
      </c>
      <c r="C4128" s="16">
        <f t="shared" si="1"/>
        <v>2500000</v>
      </c>
      <c r="D4128" s="16">
        <f t="shared" si="2"/>
        <v>2499432</v>
      </c>
      <c r="E4128" s="16">
        <f t="shared" si="3"/>
        <v>-3748580</v>
      </c>
      <c r="F4128" s="16">
        <f t="shared" si="4"/>
        <v>6249148</v>
      </c>
      <c r="G4128" s="16">
        <f t="shared" si="5"/>
        <v>10097434.84</v>
      </c>
    </row>
    <row r="4129" ht="15.75" customHeight="1">
      <c r="A4129" s="15">
        <v>800.0</v>
      </c>
      <c r="B4129" s="16">
        <f t="shared" si="9"/>
        <v>566</v>
      </c>
      <c r="C4129" s="16">
        <f t="shared" si="1"/>
        <v>2500000</v>
      </c>
      <c r="D4129" s="16">
        <f t="shared" si="2"/>
        <v>2499434</v>
      </c>
      <c r="E4129" s="16">
        <f t="shared" si="3"/>
        <v>-3748585</v>
      </c>
      <c r="F4129" s="16">
        <f t="shared" si="4"/>
        <v>6249151</v>
      </c>
      <c r="G4129" s="16">
        <f t="shared" si="5"/>
        <v>-1901765.161</v>
      </c>
    </row>
    <row r="4130" ht="15.75" customHeight="1">
      <c r="A4130" s="15">
        <v>1250000.0</v>
      </c>
      <c r="B4130" s="16">
        <f t="shared" si="9"/>
        <v>564</v>
      </c>
      <c r="C4130" s="16">
        <f t="shared" si="1"/>
        <v>2500000</v>
      </c>
      <c r="D4130" s="16">
        <f t="shared" si="2"/>
        <v>2499436</v>
      </c>
      <c r="E4130" s="16">
        <f t="shared" si="3"/>
        <v>-3748590</v>
      </c>
      <c r="F4130" s="16">
        <f t="shared" si="4"/>
        <v>6249154</v>
      </c>
      <c r="G4130" s="16">
        <f t="shared" si="5"/>
        <v>-652565.1613</v>
      </c>
    </row>
    <row r="4131" ht="15.75" customHeight="1">
      <c r="A4131" s="15">
        <v>714.0</v>
      </c>
      <c r="B4131" s="16">
        <f t="shared" si="9"/>
        <v>562</v>
      </c>
      <c r="C4131" s="16">
        <f t="shared" si="1"/>
        <v>2500000</v>
      </c>
      <c r="D4131" s="16">
        <f t="shared" si="2"/>
        <v>2499438</v>
      </c>
      <c r="E4131" s="16">
        <f t="shared" si="3"/>
        <v>-3748595</v>
      </c>
      <c r="F4131" s="16">
        <f t="shared" si="4"/>
        <v>6249157</v>
      </c>
      <c r="G4131" s="16">
        <f t="shared" si="5"/>
        <v>-1901851.161</v>
      </c>
    </row>
    <row r="4132" ht="15.75" customHeight="1">
      <c r="A4132" s="15">
        <v>400.0</v>
      </c>
      <c r="B4132" s="16">
        <f t="shared" si="9"/>
        <v>560</v>
      </c>
      <c r="C4132" s="16">
        <f t="shared" si="1"/>
        <v>2500000</v>
      </c>
      <c r="D4132" s="16">
        <f t="shared" si="2"/>
        <v>2499440</v>
      </c>
      <c r="E4132" s="16">
        <f t="shared" si="3"/>
        <v>-3748600</v>
      </c>
      <c r="F4132" s="16">
        <f t="shared" si="4"/>
        <v>6249160</v>
      </c>
      <c r="G4132" s="16">
        <f t="shared" si="5"/>
        <v>-1902165.161</v>
      </c>
    </row>
    <row r="4133" ht="15.75" customHeight="1">
      <c r="A4133" s="15">
        <v>1250000.0</v>
      </c>
      <c r="B4133" s="16">
        <f t="shared" si="9"/>
        <v>566</v>
      </c>
      <c r="C4133" s="16">
        <f t="shared" si="1"/>
        <v>2500000</v>
      </c>
      <c r="D4133" s="16">
        <f t="shared" si="2"/>
        <v>2499434</v>
      </c>
      <c r="E4133" s="16">
        <f t="shared" si="3"/>
        <v>-3748585</v>
      </c>
      <c r="F4133" s="16">
        <f t="shared" si="4"/>
        <v>6249151</v>
      </c>
      <c r="G4133" s="16">
        <f t="shared" si="5"/>
        <v>-652565.1613</v>
      </c>
    </row>
    <row r="4134" ht="15.75" customHeight="1">
      <c r="A4134" s="15">
        <v>690.0</v>
      </c>
      <c r="B4134" s="16">
        <f t="shared" si="9"/>
        <v>564</v>
      </c>
      <c r="C4134" s="16">
        <f t="shared" si="1"/>
        <v>2500000</v>
      </c>
      <c r="D4134" s="16">
        <f t="shared" si="2"/>
        <v>2499436</v>
      </c>
      <c r="E4134" s="16">
        <f t="shared" si="3"/>
        <v>-3748590</v>
      </c>
      <c r="F4134" s="16">
        <f t="shared" si="4"/>
        <v>6249154</v>
      </c>
      <c r="G4134" s="16">
        <f t="shared" si="5"/>
        <v>-1901875.161</v>
      </c>
    </row>
    <row r="4135" ht="15.75" customHeight="1">
      <c r="A4135" s="15">
        <v>670.0</v>
      </c>
      <c r="B4135" s="16">
        <f t="shared" si="9"/>
        <v>562</v>
      </c>
      <c r="C4135" s="16">
        <f t="shared" si="1"/>
        <v>2500000</v>
      </c>
      <c r="D4135" s="16">
        <f t="shared" si="2"/>
        <v>2499438</v>
      </c>
      <c r="E4135" s="16">
        <f t="shared" si="3"/>
        <v>-3748595</v>
      </c>
      <c r="F4135" s="16">
        <f t="shared" si="4"/>
        <v>6249157</v>
      </c>
      <c r="G4135" s="16">
        <f t="shared" si="5"/>
        <v>-1901895.161</v>
      </c>
    </row>
    <row r="4136" ht="15.75" customHeight="1">
      <c r="A4136" s="15">
        <v>1630000.0</v>
      </c>
      <c r="B4136" s="16">
        <f t="shared" si="9"/>
        <v>560</v>
      </c>
      <c r="C4136" s="16">
        <f t="shared" si="1"/>
        <v>2500000</v>
      </c>
      <c r="D4136" s="16">
        <f t="shared" si="2"/>
        <v>2499440</v>
      </c>
      <c r="E4136" s="16">
        <f t="shared" si="3"/>
        <v>-3748600</v>
      </c>
      <c r="F4136" s="16">
        <f t="shared" si="4"/>
        <v>6249160</v>
      </c>
      <c r="G4136" s="16">
        <f t="shared" si="5"/>
        <v>-272565.1613</v>
      </c>
    </row>
    <row r="4137" ht="15.75" customHeight="1">
      <c r="A4137" s="15">
        <v>920.0</v>
      </c>
      <c r="B4137" s="16">
        <f t="shared" si="9"/>
        <v>560</v>
      </c>
      <c r="C4137" s="16">
        <f t="shared" si="1"/>
        <v>2500000</v>
      </c>
      <c r="D4137" s="16">
        <f t="shared" si="2"/>
        <v>2499440</v>
      </c>
      <c r="E4137" s="16">
        <f t="shared" si="3"/>
        <v>-3748600</v>
      </c>
      <c r="F4137" s="16">
        <f t="shared" si="4"/>
        <v>6249160</v>
      </c>
      <c r="G4137" s="16">
        <f t="shared" si="5"/>
        <v>-1901645.161</v>
      </c>
    </row>
    <row r="4138" ht="15.75" customHeight="1">
      <c r="A4138" s="15">
        <v>820.0</v>
      </c>
      <c r="B4138" s="16">
        <f t="shared" si="9"/>
        <v>560</v>
      </c>
      <c r="C4138" s="16">
        <f t="shared" si="1"/>
        <v>2500000</v>
      </c>
      <c r="D4138" s="16">
        <f t="shared" si="2"/>
        <v>2499440</v>
      </c>
      <c r="E4138" s="16">
        <f t="shared" si="3"/>
        <v>-3748600</v>
      </c>
      <c r="F4138" s="16">
        <f t="shared" si="4"/>
        <v>6249160</v>
      </c>
      <c r="G4138" s="16">
        <f t="shared" si="5"/>
        <v>-1901745.161</v>
      </c>
    </row>
    <row r="4139" ht="15.75" customHeight="1">
      <c r="A4139" s="15">
        <v>820.0</v>
      </c>
      <c r="B4139" s="16">
        <f t="shared" si="9"/>
        <v>560</v>
      </c>
      <c r="C4139" s="16">
        <f t="shared" si="1"/>
        <v>2500000</v>
      </c>
      <c r="D4139" s="16">
        <f t="shared" si="2"/>
        <v>2499440</v>
      </c>
      <c r="E4139" s="16">
        <f t="shared" si="3"/>
        <v>-3748600</v>
      </c>
      <c r="F4139" s="16">
        <f t="shared" si="4"/>
        <v>6249160</v>
      </c>
      <c r="G4139" s="16">
        <f t="shared" si="5"/>
        <v>-1901745.161</v>
      </c>
    </row>
    <row r="4140" ht="15.75" customHeight="1">
      <c r="A4140" s="15">
        <v>3900000.0</v>
      </c>
      <c r="B4140" s="16">
        <f t="shared" si="9"/>
        <v>560</v>
      </c>
      <c r="C4140" s="16">
        <f t="shared" si="1"/>
        <v>2500000</v>
      </c>
      <c r="D4140" s="16">
        <f t="shared" si="2"/>
        <v>2499440</v>
      </c>
      <c r="E4140" s="16">
        <f t="shared" si="3"/>
        <v>-3748600</v>
      </c>
      <c r="F4140" s="16">
        <f t="shared" si="4"/>
        <v>6249160</v>
      </c>
      <c r="G4140" s="16">
        <f t="shared" si="5"/>
        <v>1997434.839</v>
      </c>
    </row>
    <row r="4141" ht="15.75" customHeight="1">
      <c r="A4141" s="15">
        <v>588.0</v>
      </c>
      <c r="B4141" s="16">
        <f t="shared" si="9"/>
        <v>557.5</v>
      </c>
      <c r="C4141" s="16">
        <f t="shared" si="1"/>
        <v>2500000</v>
      </c>
      <c r="D4141" s="16">
        <f t="shared" si="2"/>
        <v>2499442.5</v>
      </c>
      <c r="E4141" s="16">
        <f t="shared" si="3"/>
        <v>-3748606.25</v>
      </c>
      <c r="F4141" s="16">
        <f t="shared" si="4"/>
        <v>6249163.75</v>
      </c>
      <c r="G4141" s="16">
        <f t="shared" si="5"/>
        <v>-1901977.161</v>
      </c>
    </row>
    <row r="4142" ht="15.75" customHeight="1">
      <c r="A4142" s="15">
        <v>738.0</v>
      </c>
      <c r="B4142" s="16">
        <f t="shared" si="9"/>
        <v>555</v>
      </c>
      <c r="C4142" s="16">
        <f t="shared" si="1"/>
        <v>2500000</v>
      </c>
      <c r="D4142" s="16">
        <f t="shared" si="2"/>
        <v>2499445</v>
      </c>
      <c r="E4142" s="16">
        <f t="shared" si="3"/>
        <v>-3748612.5</v>
      </c>
      <c r="F4142" s="16">
        <f t="shared" si="4"/>
        <v>6249167.5</v>
      </c>
      <c r="G4142" s="16">
        <f t="shared" si="5"/>
        <v>-1901827.161</v>
      </c>
    </row>
    <row r="4143" ht="15.75" customHeight="1">
      <c r="A4143" s="15">
        <v>2700000.0</v>
      </c>
      <c r="B4143" s="16">
        <f t="shared" si="9"/>
        <v>552.5</v>
      </c>
      <c r="C4143" s="16">
        <f t="shared" si="1"/>
        <v>2500000</v>
      </c>
      <c r="D4143" s="16">
        <f t="shared" si="2"/>
        <v>2499447.5</v>
      </c>
      <c r="E4143" s="16">
        <f t="shared" si="3"/>
        <v>-3748618.75</v>
      </c>
      <c r="F4143" s="16">
        <f t="shared" si="4"/>
        <v>6249171.25</v>
      </c>
      <c r="G4143" s="16">
        <f t="shared" si="5"/>
        <v>797434.8387</v>
      </c>
    </row>
    <row r="4144" ht="15.75" customHeight="1">
      <c r="A4144" s="15">
        <v>2500000.0</v>
      </c>
      <c r="B4144" s="16">
        <f t="shared" si="9"/>
        <v>550</v>
      </c>
      <c r="C4144" s="16">
        <f t="shared" si="1"/>
        <v>2500000</v>
      </c>
      <c r="D4144" s="16">
        <f t="shared" si="2"/>
        <v>2499450</v>
      </c>
      <c r="E4144" s="16">
        <f t="shared" si="3"/>
        <v>-3748625</v>
      </c>
      <c r="F4144" s="16">
        <f t="shared" si="4"/>
        <v>6249175</v>
      </c>
      <c r="G4144" s="16">
        <f t="shared" si="5"/>
        <v>597434.8387</v>
      </c>
    </row>
    <row r="4145" ht="15.75" customHeight="1">
      <c r="A4145" s="15">
        <v>650.0</v>
      </c>
      <c r="B4145" s="16">
        <f t="shared" si="9"/>
        <v>550</v>
      </c>
      <c r="C4145" s="16">
        <f t="shared" si="1"/>
        <v>2500000</v>
      </c>
      <c r="D4145" s="16">
        <f t="shared" si="2"/>
        <v>2499450</v>
      </c>
      <c r="E4145" s="16">
        <f t="shared" si="3"/>
        <v>-3748625</v>
      </c>
      <c r="F4145" s="16">
        <f t="shared" si="4"/>
        <v>6249175</v>
      </c>
      <c r="G4145" s="16">
        <f t="shared" si="5"/>
        <v>-1901915.161</v>
      </c>
    </row>
    <row r="4146" ht="15.75" customHeight="1">
      <c r="A4146" s="15">
        <v>610.0</v>
      </c>
      <c r="B4146" s="16">
        <f t="shared" si="9"/>
        <v>550</v>
      </c>
      <c r="C4146" s="16">
        <f t="shared" si="1"/>
        <v>2500000</v>
      </c>
      <c r="D4146" s="16">
        <f t="shared" si="2"/>
        <v>2499450</v>
      </c>
      <c r="E4146" s="16">
        <f t="shared" si="3"/>
        <v>-3748625</v>
      </c>
      <c r="F4146" s="16">
        <f t="shared" si="4"/>
        <v>6249175</v>
      </c>
      <c r="G4146" s="16">
        <f t="shared" si="5"/>
        <v>-1901955.161</v>
      </c>
    </row>
    <row r="4147" ht="15.75" customHeight="1">
      <c r="A4147" s="15">
        <v>498.0</v>
      </c>
      <c r="B4147" s="16">
        <f t="shared" si="9"/>
        <v>550</v>
      </c>
      <c r="C4147" s="16">
        <f t="shared" si="1"/>
        <v>2500000</v>
      </c>
      <c r="D4147" s="16">
        <f t="shared" si="2"/>
        <v>2499450</v>
      </c>
      <c r="E4147" s="16">
        <f t="shared" si="3"/>
        <v>-3748625</v>
      </c>
      <c r="F4147" s="16">
        <f t="shared" si="4"/>
        <v>6249175</v>
      </c>
      <c r="G4147" s="16">
        <f t="shared" si="5"/>
        <v>-1902067.161</v>
      </c>
    </row>
    <row r="4148" ht="15.75" customHeight="1">
      <c r="A4148" s="15">
        <v>478.0</v>
      </c>
      <c r="B4148" s="16">
        <f t="shared" si="9"/>
        <v>550</v>
      </c>
      <c r="C4148" s="16">
        <f t="shared" si="1"/>
        <v>2500000</v>
      </c>
      <c r="D4148" s="16">
        <f t="shared" si="2"/>
        <v>2499450</v>
      </c>
      <c r="E4148" s="16">
        <f t="shared" si="3"/>
        <v>-3748625</v>
      </c>
      <c r="F4148" s="16">
        <f t="shared" si="4"/>
        <v>6249175</v>
      </c>
      <c r="G4148" s="16">
        <f t="shared" si="5"/>
        <v>-1902087.161</v>
      </c>
    </row>
    <row r="4149" ht="15.75" customHeight="1">
      <c r="A4149" s="15">
        <v>440.0</v>
      </c>
      <c r="B4149" s="16">
        <f t="shared" si="9"/>
        <v>557.5</v>
      </c>
      <c r="C4149" s="16">
        <f t="shared" si="1"/>
        <v>2500000</v>
      </c>
      <c r="D4149" s="16">
        <f t="shared" si="2"/>
        <v>2499442.5</v>
      </c>
      <c r="E4149" s="16">
        <f t="shared" si="3"/>
        <v>-3748606.25</v>
      </c>
      <c r="F4149" s="16">
        <f t="shared" si="4"/>
        <v>6249163.75</v>
      </c>
      <c r="G4149" s="16">
        <f t="shared" si="5"/>
        <v>-1902125.161</v>
      </c>
    </row>
    <row r="4150" ht="15.75" customHeight="1">
      <c r="A4150" s="15">
        <v>500.0</v>
      </c>
      <c r="B4150" s="16">
        <f t="shared" si="9"/>
        <v>560</v>
      </c>
      <c r="C4150" s="16">
        <f t="shared" si="1"/>
        <v>2500000</v>
      </c>
      <c r="D4150" s="16">
        <f t="shared" si="2"/>
        <v>2499440</v>
      </c>
      <c r="E4150" s="16">
        <f t="shared" si="3"/>
        <v>-3748600</v>
      </c>
      <c r="F4150" s="16">
        <f t="shared" si="4"/>
        <v>6249160</v>
      </c>
      <c r="G4150" s="16">
        <f t="shared" si="5"/>
        <v>-1902065.161</v>
      </c>
    </row>
    <row r="4151" ht="15.75" customHeight="1">
      <c r="A4151" s="15">
        <v>730.0</v>
      </c>
      <c r="B4151" s="16">
        <f t="shared" si="9"/>
        <v>562</v>
      </c>
      <c r="C4151" s="16">
        <f t="shared" si="1"/>
        <v>2500000</v>
      </c>
      <c r="D4151" s="16">
        <f t="shared" si="2"/>
        <v>2499438</v>
      </c>
      <c r="E4151" s="16">
        <f t="shared" si="3"/>
        <v>-3748595</v>
      </c>
      <c r="F4151" s="16">
        <f t="shared" si="4"/>
        <v>6249157</v>
      </c>
      <c r="G4151" s="16">
        <f t="shared" si="5"/>
        <v>-1901835.161</v>
      </c>
    </row>
    <row r="4152" ht="15.75" customHeight="1">
      <c r="A4152" s="15">
        <v>990.0</v>
      </c>
      <c r="B4152" s="16">
        <f t="shared" si="9"/>
        <v>560</v>
      </c>
      <c r="C4152" s="16">
        <f t="shared" si="1"/>
        <v>2500000</v>
      </c>
      <c r="D4152" s="16">
        <f t="shared" si="2"/>
        <v>2499440</v>
      </c>
      <c r="E4152" s="16">
        <f t="shared" si="3"/>
        <v>-3748600</v>
      </c>
      <c r="F4152" s="16">
        <f t="shared" si="4"/>
        <v>6249160</v>
      </c>
      <c r="G4152" s="16">
        <f t="shared" si="5"/>
        <v>-1901575.161</v>
      </c>
    </row>
    <row r="4153" ht="15.75" customHeight="1">
      <c r="A4153" s="15">
        <v>798.0</v>
      </c>
      <c r="B4153" s="16">
        <f t="shared" si="9"/>
        <v>560</v>
      </c>
      <c r="C4153" s="16">
        <f t="shared" si="1"/>
        <v>2500000</v>
      </c>
      <c r="D4153" s="16">
        <f t="shared" si="2"/>
        <v>2499440</v>
      </c>
      <c r="E4153" s="16">
        <f t="shared" si="3"/>
        <v>-3748600</v>
      </c>
      <c r="F4153" s="16">
        <f t="shared" si="4"/>
        <v>6249160</v>
      </c>
      <c r="G4153" s="16">
        <f t="shared" si="5"/>
        <v>-1901767.161</v>
      </c>
    </row>
    <row r="4154" ht="15.75" customHeight="1">
      <c r="A4154" s="15">
        <v>1150000.0</v>
      </c>
      <c r="B4154" s="16">
        <f t="shared" si="9"/>
        <v>560</v>
      </c>
      <c r="C4154" s="16">
        <f t="shared" si="1"/>
        <v>2500000</v>
      </c>
      <c r="D4154" s="16">
        <f t="shared" si="2"/>
        <v>2499440</v>
      </c>
      <c r="E4154" s="16">
        <f t="shared" si="3"/>
        <v>-3748600</v>
      </c>
      <c r="F4154" s="16">
        <f t="shared" si="4"/>
        <v>6249160</v>
      </c>
      <c r="G4154" s="16">
        <f t="shared" si="5"/>
        <v>-752565.1613</v>
      </c>
    </row>
    <row r="4155" ht="15.75" customHeight="1">
      <c r="A4155" s="15">
        <v>1850000.0</v>
      </c>
      <c r="B4155" s="16">
        <f t="shared" si="9"/>
        <v>560</v>
      </c>
      <c r="C4155" s="16">
        <f t="shared" si="1"/>
        <v>2500000</v>
      </c>
      <c r="D4155" s="16">
        <f t="shared" si="2"/>
        <v>2499440</v>
      </c>
      <c r="E4155" s="16">
        <f t="shared" si="3"/>
        <v>-3748600</v>
      </c>
      <c r="F4155" s="16">
        <f t="shared" si="4"/>
        <v>6249160</v>
      </c>
      <c r="G4155" s="16">
        <f t="shared" si="5"/>
        <v>-52565.16134</v>
      </c>
    </row>
    <row r="4156" ht="15.75" customHeight="1">
      <c r="A4156" s="15">
        <v>900.0</v>
      </c>
      <c r="B4156" s="16">
        <f t="shared" si="9"/>
        <v>560</v>
      </c>
      <c r="C4156" s="16">
        <f t="shared" si="1"/>
        <v>2500000</v>
      </c>
      <c r="D4156" s="16">
        <f t="shared" si="2"/>
        <v>2499440</v>
      </c>
      <c r="E4156" s="16">
        <f t="shared" si="3"/>
        <v>-3748600</v>
      </c>
      <c r="F4156" s="16">
        <f t="shared" si="4"/>
        <v>6249160</v>
      </c>
      <c r="G4156" s="16">
        <f t="shared" si="5"/>
        <v>-1901665.161</v>
      </c>
    </row>
    <row r="4157" ht="15.75" customHeight="1">
      <c r="A4157" s="15">
        <v>1050000.0</v>
      </c>
      <c r="B4157" s="16">
        <f t="shared" si="9"/>
        <v>557.5</v>
      </c>
      <c r="C4157" s="16">
        <f t="shared" si="1"/>
        <v>2508825</v>
      </c>
      <c r="D4157" s="16">
        <f t="shared" si="2"/>
        <v>2508267.5</v>
      </c>
      <c r="E4157" s="16">
        <f t="shared" si="3"/>
        <v>-3761843.75</v>
      </c>
      <c r="F4157" s="16">
        <f t="shared" si="4"/>
        <v>6271226.25</v>
      </c>
      <c r="G4157" s="16">
        <f t="shared" si="5"/>
        <v>-852565.1613</v>
      </c>
    </row>
    <row r="4158" ht="15.75" customHeight="1">
      <c r="A4158" s="15">
        <v>660.0</v>
      </c>
      <c r="B4158" s="16">
        <f t="shared" si="9"/>
        <v>555</v>
      </c>
      <c r="C4158" s="16">
        <f t="shared" si="1"/>
        <v>2517650</v>
      </c>
      <c r="D4158" s="16">
        <f t="shared" si="2"/>
        <v>2517095</v>
      </c>
      <c r="E4158" s="16">
        <f t="shared" si="3"/>
        <v>-3775087.5</v>
      </c>
      <c r="F4158" s="16">
        <f t="shared" si="4"/>
        <v>6293292.5</v>
      </c>
      <c r="G4158" s="16">
        <f t="shared" si="5"/>
        <v>-1901905.161</v>
      </c>
    </row>
    <row r="4159" ht="15.75" customHeight="1">
      <c r="A4159" s="15">
        <v>1200000.0</v>
      </c>
      <c r="B4159" s="16">
        <f t="shared" si="9"/>
        <v>552.5</v>
      </c>
      <c r="C4159" s="16">
        <f t="shared" si="1"/>
        <v>2526475</v>
      </c>
      <c r="D4159" s="16">
        <f t="shared" si="2"/>
        <v>2525922.5</v>
      </c>
      <c r="E4159" s="16">
        <f t="shared" si="3"/>
        <v>-3788331.25</v>
      </c>
      <c r="F4159" s="16">
        <f t="shared" si="4"/>
        <v>6315358.75</v>
      </c>
      <c r="G4159" s="16">
        <f t="shared" si="5"/>
        <v>-702565.1613</v>
      </c>
    </row>
    <row r="4160" ht="15.75" customHeight="1">
      <c r="A4160" s="15">
        <v>3300000.0</v>
      </c>
      <c r="B4160" s="16">
        <f t="shared" si="9"/>
        <v>550</v>
      </c>
      <c r="C4160" s="16">
        <f t="shared" si="1"/>
        <v>2535300</v>
      </c>
      <c r="D4160" s="16">
        <f t="shared" si="2"/>
        <v>2534750</v>
      </c>
      <c r="E4160" s="16">
        <f t="shared" si="3"/>
        <v>-3801575</v>
      </c>
      <c r="F4160" s="16">
        <f t="shared" si="4"/>
        <v>6337425</v>
      </c>
      <c r="G4160" s="16">
        <f t="shared" si="5"/>
        <v>1397434.839</v>
      </c>
    </row>
    <row r="4161" ht="15.75" customHeight="1">
      <c r="A4161" s="15">
        <v>2900000.0</v>
      </c>
      <c r="B4161" s="16">
        <f t="shared" si="9"/>
        <v>550</v>
      </c>
      <c r="C4161" s="16">
        <f t="shared" si="1"/>
        <v>2508825</v>
      </c>
      <c r="D4161" s="16">
        <f t="shared" si="2"/>
        <v>2508275</v>
      </c>
      <c r="E4161" s="16">
        <f t="shared" si="3"/>
        <v>-3761862.5</v>
      </c>
      <c r="F4161" s="16">
        <f t="shared" si="4"/>
        <v>6271237.5</v>
      </c>
      <c r="G4161" s="16">
        <f t="shared" si="5"/>
        <v>997434.8387</v>
      </c>
    </row>
    <row r="4162" ht="15.75" customHeight="1">
      <c r="A4162" s="15">
        <v>4200000.0</v>
      </c>
      <c r="B4162" s="16">
        <f t="shared" si="9"/>
        <v>550</v>
      </c>
      <c r="C4162" s="16">
        <f t="shared" si="1"/>
        <v>2500000</v>
      </c>
      <c r="D4162" s="16">
        <f t="shared" si="2"/>
        <v>2499450</v>
      </c>
      <c r="E4162" s="16">
        <f t="shared" si="3"/>
        <v>-3748625</v>
      </c>
      <c r="F4162" s="16">
        <f t="shared" si="4"/>
        <v>6249175</v>
      </c>
      <c r="G4162" s="16">
        <f t="shared" si="5"/>
        <v>2297434.839</v>
      </c>
    </row>
    <row r="4163" ht="15.75" customHeight="1">
      <c r="A4163" s="15">
        <v>2950000.0</v>
      </c>
      <c r="B4163" s="16">
        <f t="shared" si="9"/>
        <v>550</v>
      </c>
      <c r="C4163" s="16">
        <f t="shared" si="1"/>
        <v>2500000</v>
      </c>
      <c r="D4163" s="16">
        <f t="shared" si="2"/>
        <v>2499450</v>
      </c>
      <c r="E4163" s="16">
        <f t="shared" si="3"/>
        <v>-3748625</v>
      </c>
      <c r="F4163" s="16">
        <f t="shared" si="4"/>
        <v>6249175</v>
      </c>
      <c r="G4163" s="16">
        <f t="shared" si="5"/>
        <v>1047434.839</v>
      </c>
    </row>
    <row r="4164" ht="15.75" customHeight="1">
      <c r="A4164" s="15">
        <v>1780000.0</v>
      </c>
      <c r="B4164" s="16">
        <f t="shared" si="9"/>
        <v>550</v>
      </c>
      <c r="C4164" s="16">
        <f t="shared" si="1"/>
        <v>2500000</v>
      </c>
      <c r="D4164" s="16">
        <f t="shared" si="2"/>
        <v>2499450</v>
      </c>
      <c r="E4164" s="16">
        <f t="shared" si="3"/>
        <v>-3748625</v>
      </c>
      <c r="F4164" s="16">
        <f t="shared" si="4"/>
        <v>6249175</v>
      </c>
      <c r="G4164" s="16">
        <f t="shared" si="5"/>
        <v>-122565.1613</v>
      </c>
    </row>
    <row r="4165" ht="15.75" customHeight="1">
      <c r="A4165" s="15">
        <v>4500000.0</v>
      </c>
      <c r="B4165" s="16">
        <f t="shared" si="9"/>
        <v>550</v>
      </c>
      <c r="C4165" s="16">
        <f t="shared" si="1"/>
        <v>2500000</v>
      </c>
      <c r="D4165" s="16">
        <f t="shared" si="2"/>
        <v>2499450</v>
      </c>
      <c r="E4165" s="16">
        <f t="shared" si="3"/>
        <v>-3748625</v>
      </c>
      <c r="F4165" s="16">
        <f t="shared" si="4"/>
        <v>6249175</v>
      </c>
      <c r="G4165" s="16">
        <f t="shared" si="5"/>
        <v>2597434.839</v>
      </c>
    </row>
    <row r="4166" ht="15.75" customHeight="1">
      <c r="A4166" s="15">
        <v>838.0</v>
      </c>
      <c r="B4166" s="16">
        <f t="shared" si="9"/>
        <v>550</v>
      </c>
      <c r="C4166" s="16">
        <f t="shared" si="1"/>
        <v>2500000</v>
      </c>
      <c r="D4166" s="16">
        <f t="shared" si="2"/>
        <v>2499450</v>
      </c>
      <c r="E4166" s="16">
        <f t="shared" si="3"/>
        <v>-3748625</v>
      </c>
      <c r="F4166" s="16">
        <f t="shared" si="4"/>
        <v>6249175</v>
      </c>
      <c r="G4166" s="16">
        <f t="shared" si="5"/>
        <v>-1901727.161</v>
      </c>
    </row>
    <row r="4167" ht="15.75" customHeight="1">
      <c r="A4167" s="15">
        <v>790.0</v>
      </c>
      <c r="B4167" s="16">
        <f t="shared" si="9"/>
        <v>550</v>
      </c>
      <c r="C4167" s="16">
        <f t="shared" si="1"/>
        <v>2500000</v>
      </c>
      <c r="D4167" s="16">
        <f t="shared" si="2"/>
        <v>2499450</v>
      </c>
      <c r="E4167" s="16">
        <f t="shared" si="3"/>
        <v>-3748625</v>
      </c>
      <c r="F4167" s="16">
        <f t="shared" si="4"/>
        <v>6249175</v>
      </c>
      <c r="G4167" s="16">
        <f t="shared" si="5"/>
        <v>-1901775.161</v>
      </c>
    </row>
    <row r="4168" ht="15.75" customHeight="1">
      <c r="A4168" s="15">
        <v>530.0</v>
      </c>
      <c r="B4168" s="16">
        <f t="shared" si="9"/>
        <v>550</v>
      </c>
      <c r="C4168" s="16">
        <f t="shared" si="1"/>
        <v>2500000</v>
      </c>
      <c r="D4168" s="16">
        <f t="shared" si="2"/>
        <v>2499450</v>
      </c>
      <c r="E4168" s="16">
        <f t="shared" si="3"/>
        <v>-3748625</v>
      </c>
      <c r="F4168" s="16">
        <f t="shared" si="4"/>
        <v>6249175</v>
      </c>
      <c r="G4168" s="16">
        <f t="shared" si="5"/>
        <v>-1902035.161</v>
      </c>
    </row>
    <row r="4169" ht="15.75" customHeight="1">
      <c r="A4169" s="15">
        <v>815.0</v>
      </c>
      <c r="B4169" s="16">
        <f t="shared" si="9"/>
        <v>550</v>
      </c>
      <c r="C4169" s="16">
        <f t="shared" si="1"/>
        <v>2500000</v>
      </c>
      <c r="D4169" s="16">
        <f t="shared" si="2"/>
        <v>2499450</v>
      </c>
      <c r="E4169" s="16">
        <f t="shared" si="3"/>
        <v>-3748625</v>
      </c>
      <c r="F4169" s="16">
        <f t="shared" si="4"/>
        <v>6249175</v>
      </c>
      <c r="G4169" s="16">
        <f t="shared" si="5"/>
        <v>-1901750.161</v>
      </c>
    </row>
    <row r="4170" ht="15.75" customHeight="1">
      <c r="A4170" s="15">
        <v>1150000.0</v>
      </c>
      <c r="B4170" s="16">
        <f t="shared" si="9"/>
        <v>550</v>
      </c>
      <c r="C4170" s="16">
        <f t="shared" si="1"/>
        <v>2500000</v>
      </c>
      <c r="D4170" s="16">
        <f t="shared" si="2"/>
        <v>2499450</v>
      </c>
      <c r="E4170" s="16">
        <f t="shared" si="3"/>
        <v>-3748625</v>
      </c>
      <c r="F4170" s="16">
        <f t="shared" si="4"/>
        <v>6249175</v>
      </c>
      <c r="G4170" s="16">
        <f t="shared" si="5"/>
        <v>-752565.1613</v>
      </c>
    </row>
    <row r="4171" ht="15.75" customHeight="1">
      <c r="A4171" s="15">
        <v>384.0</v>
      </c>
      <c r="B4171" s="16">
        <f t="shared" si="9"/>
        <v>550</v>
      </c>
      <c r="C4171" s="16">
        <f t="shared" si="1"/>
        <v>2500000</v>
      </c>
      <c r="D4171" s="16">
        <f t="shared" si="2"/>
        <v>2499450</v>
      </c>
      <c r="E4171" s="16">
        <f t="shared" si="3"/>
        <v>-3748625</v>
      </c>
      <c r="F4171" s="16">
        <f t="shared" si="4"/>
        <v>6249175</v>
      </c>
      <c r="G4171" s="16">
        <f t="shared" si="5"/>
        <v>-1902181.161</v>
      </c>
    </row>
    <row r="4172" ht="15.75" customHeight="1">
      <c r="A4172" s="15">
        <v>1250000.0</v>
      </c>
      <c r="B4172" s="16">
        <f t="shared" si="9"/>
        <v>550</v>
      </c>
      <c r="C4172" s="16">
        <f t="shared" si="1"/>
        <v>2500000</v>
      </c>
      <c r="D4172" s="16">
        <f t="shared" si="2"/>
        <v>2499450</v>
      </c>
      <c r="E4172" s="16">
        <f t="shared" si="3"/>
        <v>-3748625</v>
      </c>
      <c r="F4172" s="16">
        <f t="shared" si="4"/>
        <v>6249175</v>
      </c>
      <c r="G4172" s="16">
        <f t="shared" si="5"/>
        <v>-652565.1613</v>
      </c>
    </row>
    <row r="4173" ht="15.75" customHeight="1">
      <c r="A4173" s="15">
        <v>750.0</v>
      </c>
      <c r="B4173" s="16">
        <f t="shared" si="9"/>
        <v>550</v>
      </c>
      <c r="C4173" s="16">
        <f t="shared" si="1"/>
        <v>2500000</v>
      </c>
      <c r="D4173" s="16">
        <f t="shared" si="2"/>
        <v>2499450</v>
      </c>
      <c r="E4173" s="16">
        <f t="shared" si="3"/>
        <v>-3748625</v>
      </c>
      <c r="F4173" s="16">
        <f t="shared" si="4"/>
        <v>6249175</v>
      </c>
      <c r="G4173" s="16">
        <f t="shared" si="5"/>
        <v>-1901815.161</v>
      </c>
    </row>
    <row r="4174" ht="15.75" customHeight="1">
      <c r="A4174" s="15">
        <v>530.0</v>
      </c>
      <c r="B4174" s="16">
        <f t="shared" si="9"/>
        <v>550</v>
      </c>
      <c r="C4174" s="16">
        <f t="shared" si="1"/>
        <v>2500000</v>
      </c>
      <c r="D4174" s="16">
        <f t="shared" si="2"/>
        <v>2499450</v>
      </c>
      <c r="E4174" s="16">
        <f t="shared" si="3"/>
        <v>-3748625</v>
      </c>
      <c r="F4174" s="16">
        <f t="shared" si="4"/>
        <v>6249175</v>
      </c>
      <c r="G4174" s="16">
        <f t="shared" si="5"/>
        <v>-1902035.161</v>
      </c>
    </row>
    <row r="4175" ht="15.75" customHeight="1">
      <c r="A4175" s="15">
        <v>7500000.0</v>
      </c>
      <c r="B4175" s="16">
        <f t="shared" si="9"/>
        <v>550</v>
      </c>
      <c r="C4175" s="16">
        <f t="shared" si="1"/>
        <v>2500000</v>
      </c>
      <c r="D4175" s="16">
        <f t="shared" si="2"/>
        <v>2499450</v>
      </c>
      <c r="E4175" s="16">
        <f t="shared" si="3"/>
        <v>-3748625</v>
      </c>
      <c r="F4175" s="16">
        <f t="shared" si="4"/>
        <v>6249175</v>
      </c>
      <c r="G4175" s="16">
        <f t="shared" si="5"/>
        <v>5597434.839</v>
      </c>
    </row>
    <row r="4176" ht="15.75" customHeight="1">
      <c r="A4176" s="15">
        <v>875.0</v>
      </c>
      <c r="B4176" s="16">
        <f t="shared" si="9"/>
        <v>550</v>
      </c>
      <c r="C4176" s="16">
        <f t="shared" si="1"/>
        <v>2500000</v>
      </c>
      <c r="D4176" s="16">
        <f t="shared" si="2"/>
        <v>2499450</v>
      </c>
      <c r="E4176" s="16">
        <f t="shared" si="3"/>
        <v>-3748625</v>
      </c>
      <c r="F4176" s="16">
        <f t="shared" si="4"/>
        <v>6249175</v>
      </c>
      <c r="G4176" s="16">
        <f t="shared" si="5"/>
        <v>-1901690.161</v>
      </c>
    </row>
    <row r="4177" ht="15.75" customHeight="1">
      <c r="A4177" s="15">
        <v>5000000.0</v>
      </c>
      <c r="B4177" s="16">
        <f t="shared" si="9"/>
        <v>550</v>
      </c>
      <c r="C4177" s="16">
        <f t="shared" si="1"/>
        <v>2500000</v>
      </c>
      <c r="D4177" s="16">
        <f t="shared" si="2"/>
        <v>2499450</v>
      </c>
      <c r="E4177" s="16">
        <f t="shared" si="3"/>
        <v>-3748625</v>
      </c>
      <c r="F4177" s="16">
        <f t="shared" si="4"/>
        <v>6249175</v>
      </c>
      <c r="G4177" s="16">
        <f t="shared" si="5"/>
        <v>3097434.839</v>
      </c>
    </row>
    <row r="4178" ht="15.75" customHeight="1">
      <c r="A4178" s="15">
        <v>4300000.0</v>
      </c>
      <c r="B4178" s="16">
        <f t="shared" si="9"/>
        <v>550</v>
      </c>
      <c r="C4178" s="16">
        <f t="shared" si="1"/>
        <v>2500000</v>
      </c>
      <c r="D4178" s="16">
        <f t="shared" si="2"/>
        <v>2499450</v>
      </c>
      <c r="E4178" s="16">
        <f t="shared" si="3"/>
        <v>-3748625</v>
      </c>
      <c r="F4178" s="16">
        <f t="shared" si="4"/>
        <v>6249175</v>
      </c>
      <c r="G4178" s="16">
        <f t="shared" si="5"/>
        <v>2397434.839</v>
      </c>
    </row>
    <row r="4179" ht="15.75" customHeight="1">
      <c r="A4179" s="15">
        <v>1630000.0</v>
      </c>
      <c r="B4179" s="16">
        <f t="shared" si="9"/>
        <v>550</v>
      </c>
      <c r="C4179" s="16">
        <f t="shared" si="1"/>
        <v>2500000</v>
      </c>
      <c r="D4179" s="16">
        <f t="shared" si="2"/>
        <v>2499450</v>
      </c>
      <c r="E4179" s="16">
        <f t="shared" si="3"/>
        <v>-3748625</v>
      </c>
      <c r="F4179" s="16">
        <f t="shared" si="4"/>
        <v>6249175</v>
      </c>
      <c r="G4179" s="16">
        <f t="shared" si="5"/>
        <v>-272565.1613</v>
      </c>
    </row>
    <row r="4180" ht="15.75" customHeight="1">
      <c r="A4180" s="15">
        <v>1700000.0</v>
      </c>
      <c r="B4180" s="16">
        <f t="shared" si="9"/>
        <v>550</v>
      </c>
      <c r="C4180" s="16">
        <f t="shared" si="1"/>
        <v>2500000</v>
      </c>
      <c r="D4180" s="16">
        <f t="shared" si="2"/>
        <v>2499450</v>
      </c>
      <c r="E4180" s="16">
        <f t="shared" si="3"/>
        <v>-3748625</v>
      </c>
      <c r="F4180" s="16">
        <f t="shared" si="4"/>
        <v>6249175</v>
      </c>
      <c r="G4180" s="16">
        <f t="shared" si="5"/>
        <v>-202565.1613</v>
      </c>
    </row>
    <row r="4181" ht="15.75" customHeight="1">
      <c r="A4181" s="15">
        <v>1400000.0</v>
      </c>
      <c r="B4181" s="16">
        <f t="shared" si="9"/>
        <v>550</v>
      </c>
      <c r="C4181" s="16">
        <f t="shared" si="1"/>
        <v>2500000</v>
      </c>
      <c r="D4181" s="16">
        <f t="shared" si="2"/>
        <v>2499450</v>
      </c>
      <c r="E4181" s="16">
        <f t="shared" si="3"/>
        <v>-3748625</v>
      </c>
      <c r="F4181" s="16">
        <f t="shared" si="4"/>
        <v>6249175</v>
      </c>
      <c r="G4181" s="16">
        <f t="shared" si="5"/>
        <v>-502565.1613</v>
      </c>
    </row>
    <row r="4182" ht="15.75" customHeight="1">
      <c r="A4182" s="15">
        <v>490.0</v>
      </c>
      <c r="B4182" s="16">
        <f t="shared" si="9"/>
        <v>550</v>
      </c>
      <c r="C4182" s="16">
        <f t="shared" si="1"/>
        <v>2500000</v>
      </c>
      <c r="D4182" s="16">
        <f t="shared" si="2"/>
        <v>2499450</v>
      </c>
      <c r="E4182" s="16">
        <f t="shared" si="3"/>
        <v>-3748625</v>
      </c>
      <c r="F4182" s="16">
        <f t="shared" si="4"/>
        <v>6249175</v>
      </c>
      <c r="G4182" s="16">
        <f t="shared" si="5"/>
        <v>-1902075.161</v>
      </c>
    </row>
    <row r="4183" ht="15.75" customHeight="1">
      <c r="A4183" s="15">
        <v>520.0</v>
      </c>
      <c r="B4183" s="16">
        <f t="shared" si="9"/>
        <v>550</v>
      </c>
      <c r="C4183" s="16">
        <f t="shared" si="1"/>
        <v>2500000</v>
      </c>
      <c r="D4183" s="16">
        <f t="shared" si="2"/>
        <v>2499450</v>
      </c>
      <c r="E4183" s="16">
        <f t="shared" si="3"/>
        <v>-3748625</v>
      </c>
      <c r="F4183" s="16">
        <f t="shared" si="4"/>
        <v>6249175</v>
      </c>
      <c r="G4183" s="16">
        <f t="shared" si="5"/>
        <v>-1902045.161</v>
      </c>
    </row>
    <row r="4184" ht="15.75" customHeight="1">
      <c r="A4184" s="15">
        <v>4508.0</v>
      </c>
      <c r="B4184" s="16">
        <f t="shared" si="9"/>
        <v>550</v>
      </c>
      <c r="C4184" s="16">
        <f t="shared" si="1"/>
        <v>2500000</v>
      </c>
      <c r="D4184" s="16">
        <f t="shared" si="2"/>
        <v>2499450</v>
      </c>
      <c r="E4184" s="16">
        <f t="shared" si="3"/>
        <v>-3748625</v>
      </c>
      <c r="F4184" s="16">
        <f t="shared" si="4"/>
        <v>6249175</v>
      </c>
      <c r="G4184" s="16">
        <f t="shared" si="5"/>
        <v>-1898057.161</v>
      </c>
    </row>
    <row r="4185" ht="15.75" customHeight="1">
      <c r="A4185" s="15">
        <v>1359000.0</v>
      </c>
      <c r="B4185" s="16">
        <f t="shared" si="9"/>
        <v>550</v>
      </c>
      <c r="C4185" s="16">
        <f t="shared" si="1"/>
        <v>2500000</v>
      </c>
      <c r="D4185" s="16">
        <f t="shared" si="2"/>
        <v>2499450</v>
      </c>
      <c r="E4185" s="16">
        <f t="shared" si="3"/>
        <v>-3748625</v>
      </c>
      <c r="F4185" s="16">
        <f t="shared" si="4"/>
        <v>6249175</v>
      </c>
      <c r="G4185" s="16">
        <f t="shared" si="5"/>
        <v>-543565.1613</v>
      </c>
    </row>
    <row r="4186" ht="15.75" customHeight="1">
      <c r="A4186" s="15">
        <v>1080000.0</v>
      </c>
      <c r="B4186" s="16">
        <f t="shared" si="9"/>
        <v>550</v>
      </c>
      <c r="C4186" s="16">
        <f t="shared" si="1"/>
        <v>2500000</v>
      </c>
      <c r="D4186" s="16">
        <f t="shared" si="2"/>
        <v>2499450</v>
      </c>
      <c r="E4186" s="16">
        <f t="shared" si="3"/>
        <v>-3748625</v>
      </c>
      <c r="F4186" s="16">
        <f t="shared" si="4"/>
        <v>6249175</v>
      </c>
      <c r="G4186" s="16">
        <f t="shared" si="5"/>
        <v>-822565.1613</v>
      </c>
    </row>
    <row r="4187" ht="15.75" customHeight="1">
      <c r="A4187" s="15">
        <v>1880000.0</v>
      </c>
      <c r="B4187" s="16">
        <f t="shared" si="9"/>
        <v>550</v>
      </c>
      <c r="C4187" s="16">
        <f t="shared" si="1"/>
        <v>2500000</v>
      </c>
      <c r="D4187" s="16">
        <f t="shared" si="2"/>
        <v>2499450</v>
      </c>
      <c r="E4187" s="16">
        <f t="shared" si="3"/>
        <v>-3748625</v>
      </c>
      <c r="F4187" s="16">
        <f t="shared" si="4"/>
        <v>6249175</v>
      </c>
      <c r="G4187" s="16">
        <f t="shared" si="5"/>
        <v>-22565.16134</v>
      </c>
    </row>
    <row r="4188" ht="15.75" customHeight="1">
      <c r="A4188" s="15">
        <v>718.0</v>
      </c>
      <c r="B4188" s="16">
        <f t="shared" si="9"/>
        <v>550</v>
      </c>
      <c r="C4188" s="16">
        <f t="shared" si="1"/>
        <v>2500000</v>
      </c>
      <c r="D4188" s="16">
        <f t="shared" si="2"/>
        <v>2499450</v>
      </c>
      <c r="E4188" s="16">
        <f t="shared" si="3"/>
        <v>-3748625</v>
      </c>
      <c r="F4188" s="16">
        <f t="shared" si="4"/>
        <v>6249175</v>
      </c>
      <c r="G4188" s="16">
        <f t="shared" si="5"/>
        <v>-1901847.161</v>
      </c>
    </row>
    <row r="4189" ht="15.75" customHeight="1">
      <c r="A4189" s="15">
        <v>580.0</v>
      </c>
      <c r="B4189" s="16">
        <f t="shared" si="9"/>
        <v>550</v>
      </c>
      <c r="C4189" s="16">
        <f t="shared" si="1"/>
        <v>2508825</v>
      </c>
      <c r="D4189" s="16">
        <f t="shared" si="2"/>
        <v>2508275</v>
      </c>
      <c r="E4189" s="16">
        <f t="shared" si="3"/>
        <v>-3761862.5</v>
      </c>
      <c r="F4189" s="16">
        <f t="shared" si="4"/>
        <v>6271237.5</v>
      </c>
      <c r="G4189" s="16">
        <f t="shared" si="5"/>
        <v>-1901985.161</v>
      </c>
    </row>
    <row r="4190" ht="15.75" customHeight="1">
      <c r="A4190" s="15">
        <v>545.0</v>
      </c>
      <c r="B4190" s="16">
        <f t="shared" si="9"/>
        <v>550</v>
      </c>
      <c r="C4190" s="16">
        <f t="shared" si="1"/>
        <v>2517650</v>
      </c>
      <c r="D4190" s="16">
        <f t="shared" si="2"/>
        <v>2517100</v>
      </c>
      <c r="E4190" s="16">
        <f t="shared" si="3"/>
        <v>-3775100</v>
      </c>
      <c r="F4190" s="16">
        <f t="shared" si="4"/>
        <v>6293300</v>
      </c>
      <c r="G4190" s="16">
        <f t="shared" si="5"/>
        <v>-1902020.161</v>
      </c>
    </row>
    <row r="4191" ht="15.75" customHeight="1">
      <c r="A4191" s="15">
        <v>440.0</v>
      </c>
      <c r="B4191" s="16">
        <f t="shared" si="9"/>
        <v>550</v>
      </c>
      <c r="C4191" s="16">
        <f t="shared" si="1"/>
        <v>2526475</v>
      </c>
      <c r="D4191" s="16">
        <f t="shared" si="2"/>
        <v>2525925</v>
      </c>
      <c r="E4191" s="16">
        <f t="shared" si="3"/>
        <v>-3788337.5</v>
      </c>
      <c r="F4191" s="16">
        <f t="shared" si="4"/>
        <v>6315362.5</v>
      </c>
      <c r="G4191" s="16">
        <f t="shared" si="5"/>
        <v>-1902125.161</v>
      </c>
    </row>
    <row r="4192" ht="15.75" customHeight="1">
      <c r="A4192" s="15">
        <v>360.0</v>
      </c>
      <c r="B4192" s="16">
        <f t="shared" si="9"/>
        <v>550</v>
      </c>
      <c r="C4192" s="16">
        <f t="shared" si="1"/>
        <v>2535300</v>
      </c>
      <c r="D4192" s="16">
        <f t="shared" si="2"/>
        <v>2534750</v>
      </c>
      <c r="E4192" s="16">
        <f t="shared" si="3"/>
        <v>-3801575</v>
      </c>
      <c r="F4192" s="16">
        <f t="shared" si="4"/>
        <v>6337425</v>
      </c>
      <c r="G4192" s="16">
        <f t="shared" si="5"/>
        <v>-1902205.161</v>
      </c>
    </row>
    <row r="4193" ht="15.75" customHeight="1">
      <c r="A4193" s="15">
        <v>1900000.0</v>
      </c>
      <c r="B4193" s="16">
        <f t="shared" si="9"/>
        <v>550</v>
      </c>
      <c r="C4193" s="16">
        <f t="shared" si="1"/>
        <v>2538975</v>
      </c>
      <c r="D4193" s="16">
        <f t="shared" si="2"/>
        <v>2538425</v>
      </c>
      <c r="E4193" s="16">
        <f t="shared" si="3"/>
        <v>-3807087.5</v>
      </c>
      <c r="F4193" s="16">
        <f t="shared" si="4"/>
        <v>6346612.5</v>
      </c>
      <c r="G4193" s="16">
        <f t="shared" si="5"/>
        <v>-2565.161336</v>
      </c>
    </row>
    <row r="4194" ht="15.75" customHeight="1">
      <c r="A4194" s="15">
        <v>5296.0</v>
      </c>
      <c r="B4194" s="16">
        <f t="shared" si="9"/>
        <v>550</v>
      </c>
      <c r="C4194" s="16">
        <f t="shared" si="1"/>
        <v>2542650</v>
      </c>
      <c r="D4194" s="16">
        <f t="shared" si="2"/>
        <v>2542100</v>
      </c>
      <c r="E4194" s="16">
        <f t="shared" si="3"/>
        <v>-3812600</v>
      </c>
      <c r="F4194" s="16">
        <f t="shared" si="4"/>
        <v>6355800</v>
      </c>
      <c r="G4194" s="16">
        <f t="shared" si="5"/>
        <v>-1897269.161</v>
      </c>
    </row>
    <row r="4195" ht="15.75" customHeight="1">
      <c r="A4195" s="15">
        <v>690788.0</v>
      </c>
      <c r="B4195" s="16">
        <f t="shared" si="9"/>
        <v>550</v>
      </c>
      <c r="C4195" s="16">
        <f t="shared" si="1"/>
        <v>2546325</v>
      </c>
      <c r="D4195" s="16">
        <f t="shared" si="2"/>
        <v>2545775</v>
      </c>
      <c r="E4195" s="16">
        <f t="shared" si="3"/>
        <v>-3818112.5</v>
      </c>
      <c r="F4195" s="16">
        <f t="shared" si="4"/>
        <v>6364987.5</v>
      </c>
      <c r="G4195" s="16">
        <f t="shared" si="5"/>
        <v>-1211777.161</v>
      </c>
    </row>
    <row r="4196" ht="15.75" customHeight="1">
      <c r="A4196" s="15">
        <v>546.0</v>
      </c>
      <c r="B4196" s="16">
        <f t="shared" si="9"/>
        <v>550</v>
      </c>
      <c r="C4196" s="16">
        <f t="shared" si="1"/>
        <v>2550000</v>
      </c>
      <c r="D4196" s="16">
        <f t="shared" si="2"/>
        <v>2549450</v>
      </c>
      <c r="E4196" s="16">
        <f t="shared" si="3"/>
        <v>-3823625</v>
      </c>
      <c r="F4196" s="16">
        <f t="shared" si="4"/>
        <v>6374175</v>
      </c>
      <c r="G4196" s="16">
        <f t="shared" si="5"/>
        <v>-1902019.161</v>
      </c>
    </row>
    <row r="4197" ht="15.75" customHeight="1">
      <c r="A4197" s="15">
        <v>475.0</v>
      </c>
      <c r="B4197" s="16">
        <f t="shared" si="9"/>
        <v>550</v>
      </c>
      <c r="C4197" s="16">
        <f t="shared" si="1"/>
        <v>2557500</v>
      </c>
      <c r="D4197" s="16">
        <f t="shared" si="2"/>
        <v>2556950</v>
      </c>
      <c r="E4197" s="16">
        <f t="shared" si="3"/>
        <v>-3834875</v>
      </c>
      <c r="F4197" s="16">
        <f t="shared" si="4"/>
        <v>6392925</v>
      </c>
      <c r="G4197" s="16">
        <f t="shared" si="5"/>
        <v>-1902090.161</v>
      </c>
    </row>
    <row r="4198" ht="15.75" customHeight="1">
      <c r="A4198" s="15">
        <v>384384.0</v>
      </c>
      <c r="B4198" s="16">
        <f t="shared" si="9"/>
        <v>555</v>
      </c>
      <c r="C4198" s="16">
        <f t="shared" si="1"/>
        <v>2565000</v>
      </c>
      <c r="D4198" s="16">
        <f t="shared" si="2"/>
        <v>2564445</v>
      </c>
      <c r="E4198" s="16">
        <f t="shared" si="3"/>
        <v>-3846112.5</v>
      </c>
      <c r="F4198" s="16">
        <f t="shared" si="4"/>
        <v>6411667.5</v>
      </c>
      <c r="G4198" s="16">
        <f t="shared" si="5"/>
        <v>-1518181.161</v>
      </c>
    </row>
    <row r="4199" ht="15.75" customHeight="1">
      <c r="A4199" s="15">
        <v>369.0</v>
      </c>
      <c r="B4199" s="16">
        <f t="shared" si="9"/>
        <v>552.5</v>
      </c>
      <c r="C4199" s="16">
        <f t="shared" si="1"/>
        <v>2572500</v>
      </c>
      <c r="D4199" s="16">
        <f t="shared" si="2"/>
        <v>2571947.5</v>
      </c>
      <c r="E4199" s="16">
        <f t="shared" si="3"/>
        <v>-3857368.75</v>
      </c>
      <c r="F4199" s="16">
        <f t="shared" si="4"/>
        <v>6430421.25</v>
      </c>
      <c r="G4199" s="16">
        <f t="shared" si="5"/>
        <v>-1902196.161</v>
      </c>
    </row>
    <row r="4200" ht="15.75" customHeight="1">
      <c r="A4200" s="15">
        <v>536.0</v>
      </c>
      <c r="B4200" s="16">
        <f t="shared" si="9"/>
        <v>560</v>
      </c>
      <c r="C4200" s="16">
        <f t="shared" si="1"/>
        <v>2580000</v>
      </c>
      <c r="D4200" s="16">
        <f t="shared" si="2"/>
        <v>2579440</v>
      </c>
      <c r="E4200" s="16">
        <f t="shared" si="3"/>
        <v>-3868600</v>
      </c>
      <c r="F4200" s="16">
        <f t="shared" si="4"/>
        <v>6449160</v>
      </c>
      <c r="G4200" s="16">
        <f t="shared" si="5"/>
        <v>-1902029.161</v>
      </c>
    </row>
    <row r="4201" ht="15.75" customHeight="1">
      <c r="A4201" s="15">
        <v>6185.0</v>
      </c>
      <c r="B4201" s="16">
        <f t="shared" si="9"/>
        <v>560</v>
      </c>
      <c r="C4201" s="16">
        <f t="shared" si="1"/>
        <v>2580000</v>
      </c>
      <c r="D4201" s="16">
        <f t="shared" si="2"/>
        <v>2579440</v>
      </c>
      <c r="E4201" s="16">
        <f t="shared" si="3"/>
        <v>-3868600</v>
      </c>
      <c r="F4201" s="16">
        <f t="shared" si="4"/>
        <v>6449160</v>
      </c>
      <c r="G4201" s="16">
        <f t="shared" si="5"/>
        <v>-1896380.161</v>
      </c>
    </row>
    <row r="4202" ht="15.75" customHeight="1">
      <c r="A4202" s="15">
        <v>3784.0</v>
      </c>
      <c r="B4202" s="16">
        <f t="shared" si="9"/>
        <v>560</v>
      </c>
      <c r="C4202" s="16">
        <f t="shared" si="1"/>
        <v>2580000</v>
      </c>
      <c r="D4202" s="16">
        <f t="shared" si="2"/>
        <v>2579440</v>
      </c>
      <c r="E4202" s="16">
        <f t="shared" si="3"/>
        <v>-3868600</v>
      </c>
      <c r="F4202" s="16">
        <f t="shared" si="4"/>
        <v>6449160</v>
      </c>
      <c r="G4202" s="16">
        <f t="shared" si="5"/>
        <v>-1898781.161</v>
      </c>
    </row>
    <row r="4203" ht="15.75" customHeight="1">
      <c r="A4203" s="15">
        <v>420.0</v>
      </c>
      <c r="B4203" s="16">
        <f t="shared" si="9"/>
        <v>560</v>
      </c>
      <c r="C4203" s="16">
        <f t="shared" si="1"/>
        <v>2580000</v>
      </c>
      <c r="D4203" s="16">
        <f t="shared" si="2"/>
        <v>2579440</v>
      </c>
      <c r="E4203" s="16">
        <f t="shared" si="3"/>
        <v>-3868600</v>
      </c>
      <c r="F4203" s="16">
        <f t="shared" si="4"/>
        <v>6449160</v>
      </c>
      <c r="G4203" s="16">
        <f t="shared" si="5"/>
        <v>-1902145.161</v>
      </c>
    </row>
    <row r="4204" ht="15.75" customHeight="1">
      <c r="A4204" s="15">
        <v>58888.0</v>
      </c>
      <c r="B4204" s="16">
        <f t="shared" si="9"/>
        <v>560</v>
      </c>
      <c r="C4204" s="16">
        <f t="shared" si="1"/>
        <v>2580000</v>
      </c>
      <c r="D4204" s="16">
        <f t="shared" si="2"/>
        <v>2579440</v>
      </c>
      <c r="E4204" s="16">
        <f t="shared" si="3"/>
        <v>-3868600</v>
      </c>
      <c r="F4204" s="16">
        <f t="shared" si="4"/>
        <v>6449160</v>
      </c>
      <c r="G4204" s="16">
        <f t="shared" si="5"/>
        <v>-1843677.161</v>
      </c>
    </row>
    <row r="4205" ht="15.75" customHeight="1">
      <c r="A4205" s="15">
        <v>530.0</v>
      </c>
      <c r="B4205" s="16">
        <f t="shared" si="9"/>
        <v>560</v>
      </c>
      <c r="C4205" s="16">
        <f t="shared" si="1"/>
        <v>2585000</v>
      </c>
      <c r="D4205" s="16">
        <f t="shared" si="2"/>
        <v>2584440</v>
      </c>
      <c r="E4205" s="16">
        <f t="shared" si="3"/>
        <v>-3876100</v>
      </c>
      <c r="F4205" s="16">
        <f t="shared" si="4"/>
        <v>6461660</v>
      </c>
      <c r="G4205" s="16">
        <f t="shared" si="5"/>
        <v>-1902035.161</v>
      </c>
    </row>
    <row r="4206" ht="15.75" customHeight="1">
      <c r="A4206" s="15">
        <v>513.0</v>
      </c>
      <c r="B4206" s="16">
        <f t="shared" si="9"/>
        <v>564</v>
      </c>
      <c r="C4206" s="16">
        <f t="shared" si="1"/>
        <v>2590000</v>
      </c>
      <c r="D4206" s="16">
        <f t="shared" si="2"/>
        <v>2589436</v>
      </c>
      <c r="E4206" s="16">
        <f t="shared" si="3"/>
        <v>-3883590</v>
      </c>
      <c r="F4206" s="16">
        <f t="shared" si="4"/>
        <v>6474154</v>
      </c>
      <c r="G4206" s="16">
        <f t="shared" si="5"/>
        <v>-1902052.161</v>
      </c>
    </row>
    <row r="4207" ht="15.75" customHeight="1">
      <c r="A4207" s="15">
        <v>789.0</v>
      </c>
      <c r="B4207" s="16">
        <f t="shared" si="9"/>
        <v>568</v>
      </c>
      <c r="C4207" s="16">
        <f t="shared" si="1"/>
        <v>2595000</v>
      </c>
      <c r="D4207" s="16">
        <f t="shared" si="2"/>
        <v>2594432</v>
      </c>
      <c r="E4207" s="16">
        <f t="shared" si="3"/>
        <v>-3891080</v>
      </c>
      <c r="F4207" s="16">
        <f t="shared" si="4"/>
        <v>6486648</v>
      </c>
      <c r="G4207" s="16">
        <f t="shared" si="5"/>
        <v>-1901776.161</v>
      </c>
    </row>
    <row r="4208" ht="15.75" customHeight="1">
      <c r="A4208" s="15">
        <v>213000.0</v>
      </c>
      <c r="B4208" s="16">
        <f t="shared" si="9"/>
        <v>568</v>
      </c>
      <c r="C4208" s="16">
        <f t="shared" si="1"/>
        <v>2600000</v>
      </c>
      <c r="D4208" s="16">
        <f t="shared" si="2"/>
        <v>2599432</v>
      </c>
      <c r="E4208" s="16">
        <f t="shared" si="3"/>
        <v>-3898580</v>
      </c>
      <c r="F4208" s="16">
        <f t="shared" si="4"/>
        <v>6499148</v>
      </c>
      <c r="G4208" s="16">
        <f t="shared" si="5"/>
        <v>-1689565.161</v>
      </c>
    </row>
    <row r="4209" ht="15.75" customHeight="1">
      <c r="A4209" s="15">
        <v>370.0</v>
      </c>
      <c r="B4209" s="16">
        <f t="shared" si="9"/>
        <v>566</v>
      </c>
      <c r="C4209" s="16">
        <f t="shared" si="1"/>
        <v>2600000</v>
      </c>
      <c r="D4209" s="16">
        <f t="shared" si="2"/>
        <v>2599434</v>
      </c>
      <c r="E4209" s="16">
        <f t="shared" si="3"/>
        <v>-3898585</v>
      </c>
      <c r="F4209" s="16">
        <f t="shared" si="4"/>
        <v>6499151</v>
      </c>
      <c r="G4209" s="16">
        <f t="shared" si="5"/>
        <v>-1902195.161</v>
      </c>
    </row>
    <row r="4210" ht="15.75" customHeight="1">
      <c r="A4210" s="15">
        <v>350.0</v>
      </c>
      <c r="B4210" s="16">
        <f t="shared" si="9"/>
        <v>568</v>
      </c>
      <c r="C4210" s="16">
        <f t="shared" si="1"/>
        <v>2600000</v>
      </c>
      <c r="D4210" s="16">
        <f t="shared" si="2"/>
        <v>2599432</v>
      </c>
      <c r="E4210" s="16">
        <f t="shared" si="3"/>
        <v>-3898580</v>
      </c>
      <c r="F4210" s="16">
        <f t="shared" si="4"/>
        <v>6499148</v>
      </c>
      <c r="G4210" s="16">
        <f t="shared" si="5"/>
        <v>-1902215.161</v>
      </c>
    </row>
    <row r="4211" ht="15.75" customHeight="1">
      <c r="A4211" s="15">
        <v>450.0</v>
      </c>
      <c r="B4211" s="16">
        <f t="shared" si="9"/>
        <v>568.5</v>
      </c>
      <c r="C4211" s="16">
        <f t="shared" si="1"/>
        <v>2600000</v>
      </c>
      <c r="D4211" s="16">
        <f t="shared" si="2"/>
        <v>2599431.5</v>
      </c>
      <c r="E4211" s="16">
        <f t="shared" si="3"/>
        <v>-3898578.75</v>
      </c>
      <c r="F4211" s="16">
        <f t="shared" si="4"/>
        <v>6499147.25</v>
      </c>
      <c r="G4211" s="16">
        <f t="shared" si="5"/>
        <v>-1902115.161</v>
      </c>
    </row>
    <row r="4212" ht="15.75" customHeight="1">
      <c r="A4212" s="15">
        <v>1.48E7</v>
      </c>
      <c r="B4212" s="16">
        <f t="shared" si="9"/>
        <v>570</v>
      </c>
      <c r="C4212" s="16">
        <f t="shared" si="1"/>
        <v>2600000</v>
      </c>
      <c r="D4212" s="16">
        <f t="shared" si="2"/>
        <v>2599430</v>
      </c>
      <c r="E4212" s="16">
        <f t="shared" si="3"/>
        <v>-3898575</v>
      </c>
      <c r="F4212" s="16">
        <f t="shared" si="4"/>
        <v>6499145</v>
      </c>
      <c r="G4212" s="16">
        <f t="shared" si="5"/>
        <v>12897434.84</v>
      </c>
    </row>
    <row r="4213" ht="15.75" customHeight="1">
      <c r="A4213" s="15">
        <v>385.0</v>
      </c>
      <c r="B4213" s="16">
        <f t="shared" si="9"/>
        <v>569.5</v>
      </c>
      <c r="C4213" s="16">
        <f t="shared" si="1"/>
        <v>2600000</v>
      </c>
      <c r="D4213" s="16">
        <f t="shared" si="2"/>
        <v>2599430.5</v>
      </c>
      <c r="E4213" s="16">
        <f t="shared" si="3"/>
        <v>-3898576.25</v>
      </c>
      <c r="F4213" s="16">
        <f t="shared" si="4"/>
        <v>6499145.75</v>
      </c>
      <c r="G4213" s="16">
        <f t="shared" si="5"/>
        <v>-1902180.161</v>
      </c>
    </row>
    <row r="4214" ht="15.75" customHeight="1">
      <c r="A4214" s="15">
        <v>465.0</v>
      </c>
      <c r="B4214" s="16">
        <f t="shared" si="9"/>
        <v>575</v>
      </c>
      <c r="C4214" s="16">
        <f t="shared" si="1"/>
        <v>2600000</v>
      </c>
      <c r="D4214" s="16">
        <f t="shared" si="2"/>
        <v>2599425</v>
      </c>
      <c r="E4214" s="16">
        <f t="shared" si="3"/>
        <v>-3898562.5</v>
      </c>
      <c r="F4214" s="16">
        <f t="shared" si="4"/>
        <v>6499137.5</v>
      </c>
      <c r="G4214" s="16">
        <f t="shared" si="5"/>
        <v>-1902100.161</v>
      </c>
    </row>
    <row r="4215" ht="15.75" customHeight="1">
      <c r="A4215" s="15">
        <v>275.0</v>
      </c>
      <c r="B4215" s="16">
        <f t="shared" si="9"/>
        <v>580</v>
      </c>
      <c r="C4215" s="16">
        <f t="shared" si="1"/>
        <v>2600000</v>
      </c>
      <c r="D4215" s="16">
        <f t="shared" si="2"/>
        <v>2599420</v>
      </c>
      <c r="E4215" s="16">
        <f t="shared" si="3"/>
        <v>-3898550</v>
      </c>
      <c r="F4215" s="16">
        <f t="shared" si="4"/>
        <v>6499130</v>
      </c>
      <c r="G4215" s="16">
        <f t="shared" si="5"/>
        <v>-1902290.161</v>
      </c>
    </row>
    <row r="4216" ht="15.75" customHeight="1">
      <c r="A4216" s="15">
        <v>450.0</v>
      </c>
      <c r="B4216" s="16">
        <f t="shared" si="9"/>
        <v>580</v>
      </c>
      <c r="C4216" s="16">
        <f t="shared" si="1"/>
        <v>2600000</v>
      </c>
      <c r="D4216" s="16">
        <f t="shared" si="2"/>
        <v>2599420</v>
      </c>
      <c r="E4216" s="16">
        <f t="shared" si="3"/>
        <v>-3898550</v>
      </c>
      <c r="F4216" s="16">
        <f t="shared" si="4"/>
        <v>6499130</v>
      </c>
      <c r="G4216" s="16">
        <f t="shared" si="5"/>
        <v>-1902115.161</v>
      </c>
    </row>
    <row r="4217" ht="15.75" customHeight="1">
      <c r="A4217" s="15">
        <v>210000.0</v>
      </c>
      <c r="B4217" s="16">
        <f t="shared" si="9"/>
        <v>580</v>
      </c>
      <c r="C4217" s="16">
        <f t="shared" si="1"/>
        <v>2600000</v>
      </c>
      <c r="D4217" s="16">
        <f t="shared" si="2"/>
        <v>2599420</v>
      </c>
      <c r="E4217" s="16">
        <f t="shared" si="3"/>
        <v>-3898550</v>
      </c>
      <c r="F4217" s="16">
        <f t="shared" si="4"/>
        <v>6499130</v>
      </c>
      <c r="G4217" s="16">
        <f t="shared" si="5"/>
        <v>-1692565.161</v>
      </c>
    </row>
    <row r="4218" ht="15.75" customHeight="1">
      <c r="A4218" s="15">
        <v>450.0</v>
      </c>
      <c r="B4218" s="16">
        <f t="shared" si="9"/>
        <v>580</v>
      </c>
      <c r="C4218" s="16">
        <f t="shared" si="1"/>
        <v>2600000</v>
      </c>
      <c r="D4218" s="16">
        <f t="shared" si="2"/>
        <v>2599420</v>
      </c>
      <c r="E4218" s="16">
        <f t="shared" si="3"/>
        <v>-3898550</v>
      </c>
      <c r="F4218" s="16">
        <f t="shared" si="4"/>
        <v>6499130</v>
      </c>
      <c r="G4218" s="16">
        <f t="shared" si="5"/>
        <v>-1902115.161</v>
      </c>
    </row>
    <row r="4219" ht="15.75" customHeight="1">
      <c r="A4219" s="15">
        <v>310.0</v>
      </c>
      <c r="B4219" s="16">
        <f t="shared" si="9"/>
        <v>580</v>
      </c>
      <c r="C4219" s="16">
        <f t="shared" si="1"/>
        <v>2600000</v>
      </c>
      <c r="D4219" s="16">
        <f t="shared" si="2"/>
        <v>2599420</v>
      </c>
      <c r="E4219" s="16">
        <f t="shared" si="3"/>
        <v>-3898550</v>
      </c>
      <c r="F4219" s="16">
        <f t="shared" si="4"/>
        <v>6499130</v>
      </c>
      <c r="G4219" s="16">
        <f t="shared" si="5"/>
        <v>-1902255.161</v>
      </c>
    </row>
    <row r="4220" ht="15.75" customHeight="1">
      <c r="A4220" s="15">
        <v>288.0</v>
      </c>
      <c r="B4220" s="16">
        <f t="shared" si="9"/>
        <v>580</v>
      </c>
      <c r="C4220" s="16">
        <f t="shared" si="1"/>
        <v>2600000</v>
      </c>
      <c r="D4220" s="16">
        <f t="shared" si="2"/>
        <v>2599420</v>
      </c>
      <c r="E4220" s="16">
        <f t="shared" si="3"/>
        <v>-3898550</v>
      </c>
      <c r="F4220" s="16">
        <f t="shared" si="4"/>
        <v>6499130</v>
      </c>
      <c r="G4220" s="16">
        <f t="shared" si="5"/>
        <v>-1902277.161</v>
      </c>
    </row>
    <row r="4221" ht="15.75" customHeight="1">
      <c r="A4221" s="15">
        <v>170.0</v>
      </c>
      <c r="B4221" s="16">
        <f t="shared" si="9"/>
        <v>580</v>
      </c>
      <c r="C4221" s="16">
        <f t="shared" si="1"/>
        <v>2600000</v>
      </c>
      <c r="D4221" s="16">
        <f t="shared" si="2"/>
        <v>2599420</v>
      </c>
      <c r="E4221" s="16">
        <f t="shared" si="3"/>
        <v>-3898550</v>
      </c>
      <c r="F4221" s="16">
        <f t="shared" si="4"/>
        <v>6499130</v>
      </c>
      <c r="G4221" s="16">
        <f t="shared" si="5"/>
        <v>-1902395.161</v>
      </c>
    </row>
    <row r="4222" ht="15.75" customHeight="1">
      <c r="A4222" s="15">
        <v>250.0</v>
      </c>
      <c r="B4222" s="16">
        <f t="shared" si="9"/>
        <v>582.5</v>
      </c>
      <c r="C4222" s="16">
        <f t="shared" si="1"/>
        <v>2600000</v>
      </c>
      <c r="D4222" s="16">
        <f t="shared" si="2"/>
        <v>2599417.5</v>
      </c>
      <c r="E4222" s="16">
        <f t="shared" si="3"/>
        <v>-3898543.75</v>
      </c>
      <c r="F4222" s="16">
        <f t="shared" si="4"/>
        <v>6499126.25</v>
      </c>
      <c r="G4222" s="16">
        <f t="shared" si="5"/>
        <v>-1902315.161</v>
      </c>
    </row>
    <row r="4223" ht="15.75" customHeight="1">
      <c r="A4223" s="15">
        <v>350.0</v>
      </c>
      <c r="B4223" s="16">
        <f t="shared" si="9"/>
        <v>585.75</v>
      </c>
      <c r="C4223" s="16">
        <f t="shared" si="1"/>
        <v>2600000</v>
      </c>
      <c r="D4223" s="16">
        <f t="shared" si="2"/>
        <v>2599414.25</v>
      </c>
      <c r="E4223" s="16">
        <f t="shared" si="3"/>
        <v>-3898535.625</v>
      </c>
      <c r="F4223" s="16">
        <f t="shared" si="4"/>
        <v>6499121.375</v>
      </c>
      <c r="G4223" s="16">
        <f t="shared" si="5"/>
        <v>-1902215.161</v>
      </c>
    </row>
    <row r="4224" ht="15.75" customHeight="1">
      <c r="A4224" s="15">
        <v>408.0</v>
      </c>
      <c r="B4224" s="16">
        <f t="shared" si="9"/>
        <v>588</v>
      </c>
      <c r="C4224" s="16">
        <f t="shared" si="1"/>
        <v>2600000</v>
      </c>
      <c r="D4224" s="16">
        <f t="shared" si="2"/>
        <v>2599412</v>
      </c>
      <c r="E4224" s="16">
        <f t="shared" si="3"/>
        <v>-3898530</v>
      </c>
      <c r="F4224" s="16">
        <f t="shared" si="4"/>
        <v>6499118</v>
      </c>
      <c r="G4224" s="16">
        <f t="shared" si="5"/>
        <v>-1902157.161</v>
      </c>
    </row>
    <row r="4225" ht="15.75" customHeight="1">
      <c r="A4225" s="15">
        <v>630.0</v>
      </c>
      <c r="B4225" s="16">
        <f t="shared" si="9"/>
        <v>589.5</v>
      </c>
      <c r="C4225" s="16">
        <f t="shared" si="1"/>
        <v>2612500</v>
      </c>
      <c r="D4225" s="16">
        <f t="shared" si="2"/>
        <v>2611910.5</v>
      </c>
      <c r="E4225" s="16">
        <f t="shared" si="3"/>
        <v>-3917276.25</v>
      </c>
      <c r="F4225" s="16">
        <f t="shared" si="4"/>
        <v>6530365.75</v>
      </c>
      <c r="G4225" s="16">
        <f t="shared" si="5"/>
        <v>-1901935.161</v>
      </c>
    </row>
    <row r="4226" ht="15.75" customHeight="1">
      <c r="A4226" s="15">
        <v>1800000.0</v>
      </c>
      <c r="B4226" s="16">
        <f t="shared" si="9"/>
        <v>589</v>
      </c>
      <c r="C4226" s="16">
        <f t="shared" si="1"/>
        <v>2625000</v>
      </c>
      <c r="D4226" s="16">
        <f t="shared" si="2"/>
        <v>2624411</v>
      </c>
      <c r="E4226" s="16">
        <f t="shared" si="3"/>
        <v>-3936027.5</v>
      </c>
      <c r="F4226" s="16">
        <f t="shared" si="4"/>
        <v>6561616.5</v>
      </c>
      <c r="G4226" s="16">
        <f t="shared" si="5"/>
        <v>-102565.1613</v>
      </c>
    </row>
    <row r="4227" ht="15.75" customHeight="1">
      <c r="A4227" s="15">
        <v>465.0</v>
      </c>
      <c r="B4227" s="16">
        <f t="shared" si="9"/>
        <v>588.5</v>
      </c>
      <c r="C4227" s="16">
        <f t="shared" si="1"/>
        <v>2637500</v>
      </c>
      <c r="D4227" s="16">
        <f t="shared" si="2"/>
        <v>2636911.5</v>
      </c>
      <c r="E4227" s="16">
        <f t="shared" si="3"/>
        <v>-3954778.75</v>
      </c>
      <c r="F4227" s="16">
        <f t="shared" si="4"/>
        <v>6592867.25</v>
      </c>
      <c r="G4227" s="16">
        <f t="shared" si="5"/>
        <v>-1902100.161</v>
      </c>
    </row>
    <row r="4228" ht="15.75" customHeight="1">
      <c r="A4228" s="15">
        <v>965.0</v>
      </c>
      <c r="B4228" s="16">
        <f t="shared" si="9"/>
        <v>590</v>
      </c>
      <c r="C4228" s="16">
        <f t="shared" si="1"/>
        <v>2650000</v>
      </c>
      <c r="D4228" s="16">
        <f t="shared" si="2"/>
        <v>2649410</v>
      </c>
      <c r="E4228" s="16">
        <f t="shared" si="3"/>
        <v>-3973525</v>
      </c>
      <c r="F4228" s="16">
        <f t="shared" si="4"/>
        <v>6624115</v>
      </c>
      <c r="G4228" s="16">
        <f t="shared" si="5"/>
        <v>-1901600.161</v>
      </c>
    </row>
    <row r="4229" ht="15.75" customHeight="1">
      <c r="A4229" s="15">
        <v>1.48E7</v>
      </c>
      <c r="B4229" s="16">
        <f t="shared" si="9"/>
        <v>589.5</v>
      </c>
      <c r="C4229" s="16">
        <f t="shared" si="1"/>
        <v>2650000</v>
      </c>
      <c r="D4229" s="16">
        <f t="shared" si="2"/>
        <v>2649410.5</v>
      </c>
      <c r="E4229" s="16">
        <f t="shared" si="3"/>
        <v>-3973526.25</v>
      </c>
      <c r="F4229" s="16">
        <f t="shared" si="4"/>
        <v>6624115.75</v>
      </c>
      <c r="G4229" s="16">
        <f t="shared" si="5"/>
        <v>12897434.84</v>
      </c>
    </row>
    <row r="4230" ht="15.75" customHeight="1">
      <c r="A4230" s="15">
        <v>4800000.0</v>
      </c>
      <c r="B4230" s="16">
        <f t="shared" si="9"/>
        <v>589</v>
      </c>
      <c r="C4230" s="16">
        <f t="shared" si="1"/>
        <v>2625000</v>
      </c>
      <c r="D4230" s="16">
        <f t="shared" si="2"/>
        <v>2624411</v>
      </c>
      <c r="E4230" s="16">
        <f t="shared" si="3"/>
        <v>-3936027.5</v>
      </c>
      <c r="F4230" s="16">
        <f t="shared" si="4"/>
        <v>6561616.5</v>
      </c>
      <c r="G4230" s="16">
        <f t="shared" si="5"/>
        <v>2897434.839</v>
      </c>
    </row>
    <row r="4231" ht="15.75" customHeight="1">
      <c r="A4231" s="15">
        <v>1450000.0</v>
      </c>
      <c r="B4231" s="16">
        <f t="shared" si="9"/>
        <v>588.5</v>
      </c>
      <c r="C4231" s="16">
        <f t="shared" si="1"/>
        <v>2600000</v>
      </c>
      <c r="D4231" s="16">
        <f t="shared" si="2"/>
        <v>2599411.5</v>
      </c>
      <c r="E4231" s="16">
        <f t="shared" si="3"/>
        <v>-3898528.75</v>
      </c>
      <c r="F4231" s="16">
        <f t="shared" si="4"/>
        <v>6499117.25</v>
      </c>
      <c r="G4231" s="16">
        <f t="shared" si="5"/>
        <v>-452565.1613</v>
      </c>
    </row>
    <row r="4232" ht="15.75" customHeight="1">
      <c r="A4232" s="15">
        <v>860.0</v>
      </c>
      <c r="B4232" s="16">
        <f t="shared" si="9"/>
        <v>588</v>
      </c>
      <c r="C4232" s="16">
        <f t="shared" si="1"/>
        <v>2600000</v>
      </c>
      <c r="D4232" s="16">
        <f t="shared" si="2"/>
        <v>2599412</v>
      </c>
      <c r="E4232" s="16">
        <f t="shared" si="3"/>
        <v>-3898530</v>
      </c>
      <c r="F4232" s="16">
        <f t="shared" si="4"/>
        <v>6499118</v>
      </c>
      <c r="G4232" s="16">
        <f t="shared" si="5"/>
        <v>-1901705.161</v>
      </c>
    </row>
    <row r="4233" ht="15.75" customHeight="1">
      <c r="A4233" s="15">
        <v>2500000.0</v>
      </c>
      <c r="B4233" s="16">
        <f t="shared" si="9"/>
        <v>587.25</v>
      </c>
      <c r="C4233" s="16">
        <f t="shared" si="1"/>
        <v>2612500</v>
      </c>
      <c r="D4233" s="16">
        <f t="shared" si="2"/>
        <v>2611912.75</v>
      </c>
      <c r="E4233" s="16">
        <f t="shared" si="3"/>
        <v>-3917281.875</v>
      </c>
      <c r="F4233" s="16">
        <f t="shared" si="4"/>
        <v>6530369.125</v>
      </c>
      <c r="G4233" s="16">
        <f t="shared" si="5"/>
        <v>597434.8387</v>
      </c>
    </row>
    <row r="4234" ht="15.75" customHeight="1">
      <c r="A4234" s="15">
        <v>1880000.0</v>
      </c>
      <c r="B4234" s="16">
        <f t="shared" si="9"/>
        <v>586.5</v>
      </c>
      <c r="C4234" s="16">
        <f t="shared" si="1"/>
        <v>2625000</v>
      </c>
      <c r="D4234" s="16">
        <f t="shared" si="2"/>
        <v>2624413.5</v>
      </c>
      <c r="E4234" s="16">
        <f t="shared" si="3"/>
        <v>-3936033.75</v>
      </c>
      <c r="F4234" s="16">
        <f t="shared" si="4"/>
        <v>6561620.25</v>
      </c>
      <c r="G4234" s="16">
        <f t="shared" si="5"/>
        <v>-22565.16134</v>
      </c>
    </row>
    <row r="4235" ht="15.75" customHeight="1">
      <c r="A4235" s="15">
        <v>1.48E7</v>
      </c>
      <c r="B4235" s="16">
        <f t="shared" si="9"/>
        <v>585.75</v>
      </c>
      <c r="C4235" s="16">
        <f t="shared" si="1"/>
        <v>2637500</v>
      </c>
      <c r="D4235" s="16">
        <f t="shared" si="2"/>
        <v>2636914.25</v>
      </c>
      <c r="E4235" s="16">
        <f t="shared" si="3"/>
        <v>-3954785.625</v>
      </c>
      <c r="F4235" s="16">
        <f t="shared" si="4"/>
        <v>6592871.375</v>
      </c>
      <c r="G4235" s="16">
        <f t="shared" si="5"/>
        <v>12897434.84</v>
      </c>
    </row>
    <row r="4236" ht="15.75" customHeight="1">
      <c r="A4236" s="15">
        <v>700.0</v>
      </c>
      <c r="B4236" s="16">
        <f t="shared" si="9"/>
        <v>585</v>
      </c>
      <c r="C4236" s="16">
        <f t="shared" si="1"/>
        <v>2600000</v>
      </c>
      <c r="D4236" s="16">
        <f t="shared" si="2"/>
        <v>2599415</v>
      </c>
      <c r="E4236" s="16">
        <f t="shared" si="3"/>
        <v>-3898537.5</v>
      </c>
      <c r="F4236" s="16">
        <f t="shared" si="4"/>
        <v>6499122.5</v>
      </c>
      <c r="G4236" s="16">
        <f t="shared" si="5"/>
        <v>-1901865.161</v>
      </c>
    </row>
    <row r="4237" ht="15.75" customHeight="1">
      <c r="A4237" s="15">
        <v>700.0</v>
      </c>
      <c r="B4237" s="16">
        <f t="shared" si="9"/>
        <v>583.75</v>
      </c>
      <c r="C4237" s="16">
        <f t="shared" si="1"/>
        <v>2612500</v>
      </c>
      <c r="D4237" s="16">
        <f t="shared" si="2"/>
        <v>2611916.25</v>
      </c>
      <c r="E4237" s="16">
        <f t="shared" si="3"/>
        <v>-3917290.625</v>
      </c>
      <c r="F4237" s="16">
        <f t="shared" si="4"/>
        <v>6530374.375</v>
      </c>
      <c r="G4237" s="16">
        <f t="shared" si="5"/>
        <v>-1901865.161</v>
      </c>
    </row>
    <row r="4238" ht="15.75" customHeight="1">
      <c r="A4238" s="15">
        <v>250.0</v>
      </c>
      <c r="B4238" s="16">
        <f t="shared" si="9"/>
        <v>582.5</v>
      </c>
      <c r="C4238" s="16">
        <f t="shared" si="1"/>
        <v>2625000</v>
      </c>
      <c r="D4238" s="16">
        <f t="shared" si="2"/>
        <v>2624417.5</v>
      </c>
      <c r="E4238" s="16">
        <f t="shared" si="3"/>
        <v>-3936043.75</v>
      </c>
      <c r="F4238" s="16">
        <f t="shared" si="4"/>
        <v>6561626.25</v>
      </c>
      <c r="G4238" s="16">
        <f t="shared" si="5"/>
        <v>-1902315.161</v>
      </c>
    </row>
    <row r="4239" ht="15.75" customHeight="1">
      <c r="A4239" s="15">
        <v>1950000.0</v>
      </c>
      <c r="B4239" s="16">
        <f t="shared" si="9"/>
        <v>585.75</v>
      </c>
      <c r="C4239" s="16">
        <f t="shared" si="1"/>
        <v>2637500</v>
      </c>
      <c r="D4239" s="16">
        <f t="shared" si="2"/>
        <v>2636914.25</v>
      </c>
      <c r="E4239" s="16">
        <f t="shared" si="3"/>
        <v>-3954785.625</v>
      </c>
      <c r="F4239" s="16">
        <f t="shared" si="4"/>
        <v>6592871.375</v>
      </c>
      <c r="G4239" s="16">
        <f t="shared" si="5"/>
        <v>47434.83866</v>
      </c>
    </row>
    <row r="4240" ht="15.75" customHeight="1">
      <c r="A4240" s="15">
        <v>1.48E7</v>
      </c>
      <c r="B4240" s="16">
        <f t="shared" si="9"/>
        <v>585</v>
      </c>
      <c r="C4240" s="16">
        <f t="shared" si="1"/>
        <v>2650000</v>
      </c>
      <c r="D4240" s="16">
        <f t="shared" si="2"/>
        <v>2649415</v>
      </c>
      <c r="E4240" s="16">
        <f t="shared" si="3"/>
        <v>-3973537.5</v>
      </c>
      <c r="F4240" s="16">
        <f t="shared" si="4"/>
        <v>6624122.5</v>
      </c>
      <c r="G4240" s="16">
        <f t="shared" si="5"/>
        <v>12897434.84</v>
      </c>
    </row>
    <row r="4241" ht="15.75" customHeight="1">
      <c r="A4241" s="15">
        <v>1.5E7</v>
      </c>
      <c r="B4241" s="16">
        <f t="shared" si="9"/>
        <v>583.75</v>
      </c>
      <c r="C4241" s="16">
        <f t="shared" si="1"/>
        <v>2612500</v>
      </c>
      <c r="D4241" s="16">
        <f t="shared" si="2"/>
        <v>2611916.25</v>
      </c>
      <c r="E4241" s="16">
        <f t="shared" si="3"/>
        <v>-3917290.625</v>
      </c>
      <c r="F4241" s="16">
        <f t="shared" si="4"/>
        <v>6530374.375</v>
      </c>
      <c r="G4241" s="16">
        <f t="shared" si="5"/>
        <v>13097434.84</v>
      </c>
    </row>
    <row r="4242" ht="15.75" customHeight="1">
      <c r="A4242" s="15">
        <v>500.0</v>
      </c>
      <c r="B4242" s="16">
        <f t="shared" si="9"/>
        <v>582.5</v>
      </c>
      <c r="C4242" s="16">
        <f t="shared" si="1"/>
        <v>2600000</v>
      </c>
      <c r="D4242" s="16">
        <f t="shared" si="2"/>
        <v>2599417.5</v>
      </c>
      <c r="E4242" s="16">
        <f t="shared" si="3"/>
        <v>-3898543.75</v>
      </c>
      <c r="F4242" s="16">
        <f t="shared" si="4"/>
        <v>6499126.25</v>
      </c>
      <c r="G4242" s="16">
        <f t="shared" si="5"/>
        <v>-1902065.161</v>
      </c>
    </row>
    <row r="4243" ht="15.75" customHeight="1">
      <c r="A4243" s="15">
        <v>600.0</v>
      </c>
      <c r="B4243" s="16">
        <f t="shared" si="9"/>
        <v>585.75</v>
      </c>
      <c r="C4243" s="16">
        <f t="shared" si="1"/>
        <v>2600000</v>
      </c>
      <c r="D4243" s="16">
        <f t="shared" si="2"/>
        <v>2599414.25</v>
      </c>
      <c r="E4243" s="16">
        <f t="shared" si="3"/>
        <v>-3898535.625</v>
      </c>
      <c r="F4243" s="16">
        <f t="shared" si="4"/>
        <v>6499121.375</v>
      </c>
      <c r="G4243" s="16">
        <f t="shared" si="5"/>
        <v>-1901965.161</v>
      </c>
    </row>
    <row r="4244" ht="15.75" customHeight="1">
      <c r="A4244" s="15">
        <v>530.0</v>
      </c>
      <c r="B4244" s="16">
        <f t="shared" si="9"/>
        <v>585</v>
      </c>
      <c r="C4244" s="16">
        <f t="shared" si="1"/>
        <v>2600000</v>
      </c>
      <c r="D4244" s="16">
        <f t="shared" si="2"/>
        <v>2599415</v>
      </c>
      <c r="E4244" s="16">
        <f t="shared" si="3"/>
        <v>-3898537.5</v>
      </c>
      <c r="F4244" s="16">
        <f t="shared" si="4"/>
        <v>6499122.5</v>
      </c>
      <c r="G4244" s="16">
        <f t="shared" si="5"/>
        <v>-1902035.161</v>
      </c>
    </row>
    <row r="4245" ht="15.75" customHeight="1">
      <c r="A4245" s="15">
        <v>1230000.0</v>
      </c>
      <c r="B4245" s="16">
        <f t="shared" si="9"/>
        <v>587.25</v>
      </c>
      <c r="C4245" s="16">
        <f t="shared" si="1"/>
        <v>2612500</v>
      </c>
      <c r="D4245" s="16">
        <f t="shared" si="2"/>
        <v>2611912.75</v>
      </c>
      <c r="E4245" s="16">
        <f t="shared" si="3"/>
        <v>-3917281.875</v>
      </c>
      <c r="F4245" s="16">
        <f t="shared" si="4"/>
        <v>6530369.125</v>
      </c>
      <c r="G4245" s="16">
        <f t="shared" si="5"/>
        <v>-672565.1613</v>
      </c>
    </row>
    <row r="4246" ht="15.75" customHeight="1">
      <c r="A4246" s="15">
        <v>1360000.0</v>
      </c>
      <c r="B4246" s="16">
        <f t="shared" si="9"/>
        <v>586.5</v>
      </c>
      <c r="C4246" s="16">
        <f t="shared" si="1"/>
        <v>2625000</v>
      </c>
      <c r="D4246" s="16">
        <f t="shared" si="2"/>
        <v>2624413.5</v>
      </c>
      <c r="E4246" s="16">
        <f t="shared" si="3"/>
        <v>-3936033.75</v>
      </c>
      <c r="F4246" s="16">
        <f t="shared" si="4"/>
        <v>6561620.25</v>
      </c>
      <c r="G4246" s="16">
        <f t="shared" si="5"/>
        <v>-542565.1613</v>
      </c>
    </row>
    <row r="4247" ht="15.75" customHeight="1">
      <c r="A4247" s="15">
        <v>4500000.0</v>
      </c>
      <c r="B4247" s="16">
        <f t="shared" si="9"/>
        <v>585.75</v>
      </c>
      <c r="C4247" s="16">
        <f t="shared" si="1"/>
        <v>2637500</v>
      </c>
      <c r="D4247" s="16">
        <f t="shared" si="2"/>
        <v>2636914.25</v>
      </c>
      <c r="E4247" s="16">
        <f t="shared" si="3"/>
        <v>-3954785.625</v>
      </c>
      <c r="F4247" s="16">
        <f t="shared" si="4"/>
        <v>6592871.375</v>
      </c>
      <c r="G4247" s="16">
        <f t="shared" si="5"/>
        <v>2597434.839</v>
      </c>
    </row>
    <row r="4248" ht="15.75" customHeight="1">
      <c r="A4248" s="15">
        <v>448.0</v>
      </c>
      <c r="B4248" s="16">
        <f t="shared" si="9"/>
        <v>585</v>
      </c>
      <c r="C4248" s="16">
        <f t="shared" si="1"/>
        <v>2600000</v>
      </c>
      <c r="D4248" s="16">
        <f t="shared" si="2"/>
        <v>2599415</v>
      </c>
      <c r="E4248" s="16">
        <f t="shared" si="3"/>
        <v>-3898537.5</v>
      </c>
      <c r="F4248" s="16">
        <f t="shared" si="4"/>
        <v>6499122.5</v>
      </c>
      <c r="G4248" s="16">
        <f t="shared" si="5"/>
        <v>-1902117.161</v>
      </c>
    </row>
    <row r="4249" ht="15.75" customHeight="1">
      <c r="A4249" s="15">
        <v>1.5E7</v>
      </c>
      <c r="B4249" s="16">
        <f t="shared" si="9"/>
        <v>587.25</v>
      </c>
      <c r="C4249" s="16">
        <f t="shared" si="1"/>
        <v>2612500</v>
      </c>
      <c r="D4249" s="16">
        <f t="shared" si="2"/>
        <v>2611912.75</v>
      </c>
      <c r="E4249" s="16">
        <f t="shared" si="3"/>
        <v>-3917281.875</v>
      </c>
      <c r="F4249" s="16">
        <f t="shared" si="4"/>
        <v>6530369.125</v>
      </c>
      <c r="G4249" s="16">
        <f t="shared" si="5"/>
        <v>13097434.84</v>
      </c>
    </row>
    <row r="4250" ht="15.75" customHeight="1">
      <c r="A4250" s="15">
        <v>3000000.0</v>
      </c>
      <c r="B4250" s="16">
        <f t="shared" si="9"/>
        <v>586.5</v>
      </c>
      <c r="C4250" s="16">
        <f t="shared" si="1"/>
        <v>2600000</v>
      </c>
      <c r="D4250" s="16">
        <f t="shared" si="2"/>
        <v>2599413.5</v>
      </c>
      <c r="E4250" s="16">
        <f t="shared" si="3"/>
        <v>-3898533.75</v>
      </c>
      <c r="F4250" s="16">
        <f t="shared" si="4"/>
        <v>6499120.25</v>
      </c>
      <c r="G4250" s="16">
        <f t="shared" si="5"/>
        <v>1097434.839</v>
      </c>
    </row>
    <row r="4251" ht="15.75" customHeight="1">
      <c r="A4251" s="15">
        <v>1.18E7</v>
      </c>
      <c r="B4251" s="16">
        <f t="shared" si="9"/>
        <v>585.75</v>
      </c>
      <c r="C4251" s="16">
        <f t="shared" si="1"/>
        <v>2600000</v>
      </c>
      <c r="D4251" s="16">
        <f t="shared" si="2"/>
        <v>2599414.25</v>
      </c>
      <c r="E4251" s="16">
        <f t="shared" si="3"/>
        <v>-3898535.625</v>
      </c>
      <c r="F4251" s="16">
        <f t="shared" si="4"/>
        <v>6499121.375</v>
      </c>
      <c r="G4251" s="16">
        <f t="shared" si="5"/>
        <v>9897434.839</v>
      </c>
    </row>
    <row r="4252" ht="15.75" customHeight="1">
      <c r="A4252" s="15">
        <v>2950000.0</v>
      </c>
      <c r="B4252" s="16">
        <f t="shared" si="9"/>
        <v>585</v>
      </c>
      <c r="C4252" s="16">
        <f t="shared" si="1"/>
        <v>2600000</v>
      </c>
      <c r="D4252" s="16">
        <f t="shared" si="2"/>
        <v>2599415</v>
      </c>
      <c r="E4252" s="16">
        <f t="shared" si="3"/>
        <v>-3898537.5</v>
      </c>
      <c r="F4252" s="16">
        <f t="shared" si="4"/>
        <v>6499122.5</v>
      </c>
      <c r="G4252" s="16">
        <f t="shared" si="5"/>
        <v>1047434.839</v>
      </c>
    </row>
    <row r="4253" ht="15.75" customHeight="1">
      <c r="A4253" s="15">
        <v>985.0</v>
      </c>
      <c r="B4253" s="16">
        <f t="shared" si="9"/>
        <v>583.75</v>
      </c>
      <c r="C4253" s="16">
        <f t="shared" si="1"/>
        <v>2600000</v>
      </c>
      <c r="D4253" s="16">
        <f t="shared" si="2"/>
        <v>2599416.25</v>
      </c>
      <c r="E4253" s="16">
        <f t="shared" si="3"/>
        <v>-3898540.625</v>
      </c>
      <c r="F4253" s="16">
        <f t="shared" si="4"/>
        <v>6499124.375</v>
      </c>
      <c r="G4253" s="16">
        <f t="shared" si="5"/>
        <v>-1901580.161</v>
      </c>
    </row>
    <row r="4254" ht="15.75" customHeight="1">
      <c r="A4254" s="15">
        <v>1120000.0</v>
      </c>
      <c r="B4254" s="16">
        <f t="shared" si="9"/>
        <v>582.5</v>
      </c>
      <c r="C4254" s="16">
        <f t="shared" si="1"/>
        <v>2600000</v>
      </c>
      <c r="D4254" s="16">
        <f t="shared" si="2"/>
        <v>2599417.5</v>
      </c>
      <c r="E4254" s="16">
        <f t="shared" si="3"/>
        <v>-3898543.75</v>
      </c>
      <c r="F4254" s="16">
        <f t="shared" si="4"/>
        <v>6499126.25</v>
      </c>
      <c r="G4254" s="16">
        <f t="shared" si="5"/>
        <v>-782565.1613</v>
      </c>
    </row>
    <row r="4255" ht="15.75" customHeight="1">
      <c r="A4255" s="15">
        <v>650.0</v>
      </c>
      <c r="B4255" s="16">
        <f t="shared" si="9"/>
        <v>581.25</v>
      </c>
      <c r="C4255" s="16">
        <f t="shared" si="1"/>
        <v>2600000</v>
      </c>
      <c r="D4255" s="16">
        <f t="shared" si="2"/>
        <v>2599418.75</v>
      </c>
      <c r="E4255" s="16">
        <f t="shared" si="3"/>
        <v>-3898546.875</v>
      </c>
      <c r="F4255" s="16">
        <f t="shared" si="4"/>
        <v>6499128.125</v>
      </c>
      <c r="G4255" s="16">
        <f t="shared" si="5"/>
        <v>-1901915.161</v>
      </c>
    </row>
    <row r="4256" ht="15.75" customHeight="1">
      <c r="A4256" s="15">
        <v>1600000.0</v>
      </c>
      <c r="B4256" s="16">
        <f t="shared" si="9"/>
        <v>580</v>
      </c>
      <c r="C4256" s="16">
        <f t="shared" si="1"/>
        <v>2600000</v>
      </c>
      <c r="D4256" s="16">
        <f t="shared" si="2"/>
        <v>2599420</v>
      </c>
      <c r="E4256" s="16">
        <f t="shared" si="3"/>
        <v>-3898550</v>
      </c>
      <c r="F4256" s="16">
        <f t="shared" si="4"/>
        <v>6499130</v>
      </c>
      <c r="G4256" s="16">
        <f t="shared" si="5"/>
        <v>-302565.1613</v>
      </c>
    </row>
    <row r="4257" ht="15.75" customHeight="1">
      <c r="A4257" s="15">
        <v>1300000.0</v>
      </c>
      <c r="B4257" s="16">
        <f t="shared" si="9"/>
        <v>580</v>
      </c>
      <c r="C4257" s="16">
        <f t="shared" si="1"/>
        <v>2600000</v>
      </c>
      <c r="D4257" s="16">
        <f t="shared" si="2"/>
        <v>2599420</v>
      </c>
      <c r="E4257" s="16">
        <f t="shared" si="3"/>
        <v>-3898550</v>
      </c>
      <c r="F4257" s="16">
        <f t="shared" si="4"/>
        <v>6499130</v>
      </c>
      <c r="G4257" s="16">
        <f t="shared" si="5"/>
        <v>-602565.1613</v>
      </c>
    </row>
    <row r="4258" ht="15.75" customHeight="1">
      <c r="A4258" s="15">
        <v>1090000.0</v>
      </c>
      <c r="B4258" s="16">
        <f t="shared" si="9"/>
        <v>580</v>
      </c>
      <c r="C4258" s="16">
        <f t="shared" si="1"/>
        <v>2600000</v>
      </c>
      <c r="D4258" s="16">
        <f t="shared" si="2"/>
        <v>2599420</v>
      </c>
      <c r="E4258" s="16">
        <f t="shared" si="3"/>
        <v>-3898550</v>
      </c>
      <c r="F4258" s="16">
        <f t="shared" si="4"/>
        <v>6499130</v>
      </c>
      <c r="G4258" s="16">
        <f t="shared" si="5"/>
        <v>-812565.1613</v>
      </c>
    </row>
    <row r="4259" ht="15.75" customHeight="1">
      <c r="A4259" s="15">
        <v>920.0</v>
      </c>
      <c r="B4259" s="16">
        <f t="shared" si="9"/>
        <v>580</v>
      </c>
      <c r="C4259" s="16">
        <f t="shared" si="1"/>
        <v>2600000</v>
      </c>
      <c r="D4259" s="16">
        <f t="shared" si="2"/>
        <v>2599420</v>
      </c>
      <c r="E4259" s="16">
        <f t="shared" si="3"/>
        <v>-3898550</v>
      </c>
      <c r="F4259" s="16">
        <f t="shared" si="4"/>
        <v>6499130</v>
      </c>
      <c r="G4259" s="16">
        <f t="shared" si="5"/>
        <v>-1901645.161</v>
      </c>
    </row>
    <row r="4260" ht="15.75" customHeight="1">
      <c r="A4260" s="15">
        <v>958.0</v>
      </c>
      <c r="B4260" s="16">
        <f t="shared" si="9"/>
        <v>580</v>
      </c>
      <c r="C4260" s="16">
        <f t="shared" si="1"/>
        <v>2600000</v>
      </c>
      <c r="D4260" s="16">
        <f t="shared" si="2"/>
        <v>2599420</v>
      </c>
      <c r="E4260" s="16">
        <f t="shared" si="3"/>
        <v>-3898550</v>
      </c>
      <c r="F4260" s="16">
        <f t="shared" si="4"/>
        <v>6499130</v>
      </c>
      <c r="G4260" s="16">
        <f t="shared" si="5"/>
        <v>-1901607.161</v>
      </c>
    </row>
    <row r="4261" ht="15.75" customHeight="1">
      <c r="A4261" s="15">
        <v>1250000.0</v>
      </c>
      <c r="B4261" s="16">
        <f t="shared" si="9"/>
        <v>580</v>
      </c>
      <c r="C4261" s="16">
        <f t="shared" si="1"/>
        <v>2600000</v>
      </c>
      <c r="D4261" s="16">
        <f t="shared" si="2"/>
        <v>2599420</v>
      </c>
      <c r="E4261" s="16">
        <f t="shared" si="3"/>
        <v>-3898550</v>
      </c>
      <c r="F4261" s="16">
        <f t="shared" si="4"/>
        <v>6499130</v>
      </c>
      <c r="G4261" s="16">
        <f t="shared" si="5"/>
        <v>-652565.1613</v>
      </c>
    </row>
    <row r="4262" ht="15.75" customHeight="1">
      <c r="A4262" s="15">
        <v>1320000.0</v>
      </c>
      <c r="B4262" s="16">
        <f t="shared" si="9"/>
        <v>580</v>
      </c>
      <c r="C4262" s="16">
        <f t="shared" si="1"/>
        <v>2600000</v>
      </c>
      <c r="D4262" s="16">
        <f t="shared" si="2"/>
        <v>2599420</v>
      </c>
      <c r="E4262" s="16">
        <f t="shared" si="3"/>
        <v>-3898550</v>
      </c>
      <c r="F4262" s="16">
        <f t="shared" si="4"/>
        <v>6499130</v>
      </c>
      <c r="G4262" s="16">
        <f t="shared" si="5"/>
        <v>-582565.1613</v>
      </c>
    </row>
    <row r="4263" ht="15.75" customHeight="1">
      <c r="A4263" s="15">
        <v>720.0</v>
      </c>
      <c r="B4263" s="16">
        <f t="shared" si="9"/>
        <v>580</v>
      </c>
      <c r="C4263" s="16">
        <f t="shared" si="1"/>
        <v>2600000</v>
      </c>
      <c r="D4263" s="16">
        <f t="shared" si="2"/>
        <v>2599420</v>
      </c>
      <c r="E4263" s="16">
        <f t="shared" si="3"/>
        <v>-3898550</v>
      </c>
      <c r="F4263" s="16">
        <f t="shared" si="4"/>
        <v>6499130</v>
      </c>
      <c r="G4263" s="16">
        <f t="shared" si="5"/>
        <v>-1901845.161</v>
      </c>
    </row>
    <row r="4264" ht="15.75" customHeight="1">
      <c r="A4264" s="15">
        <v>1950000.0</v>
      </c>
      <c r="B4264" s="16">
        <f t="shared" si="9"/>
        <v>580</v>
      </c>
      <c r="C4264" s="16">
        <f t="shared" si="1"/>
        <v>2600000</v>
      </c>
      <c r="D4264" s="16">
        <f t="shared" si="2"/>
        <v>2599420</v>
      </c>
      <c r="E4264" s="16">
        <f t="shared" si="3"/>
        <v>-3898550</v>
      </c>
      <c r="F4264" s="16">
        <f t="shared" si="4"/>
        <v>6499130</v>
      </c>
      <c r="G4264" s="16">
        <f t="shared" si="5"/>
        <v>47434.83866</v>
      </c>
    </row>
    <row r="4265" ht="15.75" customHeight="1">
      <c r="A4265" s="15">
        <v>920.0</v>
      </c>
      <c r="B4265" s="16">
        <f t="shared" si="9"/>
        <v>580</v>
      </c>
      <c r="C4265" s="16">
        <f t="shared" si="1"/>
        <v>2612500</v>
      </c>
      <c r="D4265" s="16">
        <f t="shared" si="2"/>
        <v>2611920</v>
      </c>
      <c r="E4265" s="16">
        <f t="shared" si="3"/>
        <v>-3917300</v>
      </c>
      <c r="F4265" s="16">
        <f t="shared" si="4"/>
        <v>6530380</v>
      </c>
      <c r="G4265" s="16">
        <f t="shared" si="5"/>
        <v>-1901645.161</v>
      </c>
    </row>
    <row r="4266" ht="15.75" customHeight="1">
      <c r="A4266" s="15">
        <v>750.0</v>
      </c>
      <c r="B4266" s="16">
        <f t="shared" si="9"/>
        <v>580</v>
      </c>
      <c r="C4266" s="16">
        <f t="shared" si="1"/>
        <v>2625000</v>
      </c>
      <c r="D4266" s="16">
        <f t="shared" si="2"/>
        <v>2624420</v>
      </c>
      <c r="E4266" s="16">
        <f t="shared" si="3"/>
        <v>-3936050</v>
      </c>
      <c r="F4266" s="16">
        <f t="shared" si="4"/>
        <v>6561630</v>
      </c>
      <c r="G4266" s="16">
        <f t="shared" si="5"/>
        <v>-1901815.161</v>
      </c>
    </row>
    <row r="4267" ht="15.75" customHeight="1">
      <c r="A4267" s="15">
        <v>650.0</v>
      </c>
      <c r="B4267" s="16">
        <f t="shared" si="9"/>
        <v>580</v>
      </c>
      <c r="C4267" s="16">
        <f t="shared" si="1"/>
        <v>2637500</v>
      </c>
      <c r="D4267" s="16">
        <f t="shared" si="2"/>
        <v>2636920</v>
      </c>
      <c r="E4267" s="16">
        <f t="shared" si="3"/>
        <v>-3954800</v>
      </c>
      <c r="F4267" s="16">
        <f t="shared" si="4"/>
        <v>6592880</v>
      </c>
      <c r="G4267" s="16">
        <f t="shared" si="5"/>
        <v>-1901915.161</v>
      </c>
    </row>
    <row r="4268" ht="15.75" customHeight="1">
      <c r="A4268" s="15">
        <v>560.0</v>
      </c>
      <c r="B4268" s="16">
        <f t="shared" si="9"/>
        <v>580</v>
      </c>
      <c r="C4268" s="16">
        <f t="shared" si="1"/>
        <v>2650000</v>
      </c>
      <c r="D4268" s="16">
        <f t="shared" si="2"/>
        <v>2649420</v>
      </c>
      <c r="E4268" s="16">
        <f t="shared" si="3"/>
        <v>-3973550</v>
      </c>
      <c r="F4268" s="16">
        <f t="shared" si="4"/>
        <v>6624130</v>
      </c>
      <c r="G4268" s="16">
        <f t="shared" si="5"/>
        <v>-1902005.161</v>
      </c>
    </row>
    <row r="4269" ht="15.75" customHeight="1">
      <c r="A4269" s="15">
        <v>628.0</v>
      </c>
      <c r="B4269" s="16">
        <f t="shared" si="9"/>
        <v>580</v>
      </c>
      <c r="C4269" s="16">
        <f t="shared" si="1"/>
        <v>2650000</v>
      </c>
      <c r="D4269" s="16">
        <f t="shared" si="2"/>
        <v>2649420</v>
      </c>
      <c r="E4269" s="16">
        <f t="shared" si="3"/>
        <v>-3973550</v>
      </c>
      <c r="F4269" s="16">
        <f t="shared" si="4"/>
        <v>6624130</v>
      </c>
      <c r="G4269" s="16">
        <f t="shared" si="5"/>
        <v>-1901937.161</v>
      </c>
    </row>
    <row r="4270" ht="15.75" customHeight="1">
      <c r="A4270" s="15">
        <v>430.0</v>
      </c>
      <c r="B4270" s="16">
        <f t="shared" si="9"/>
        <v>580</v>
      </c>
      <c r="C4270" s="16">
        <f t="shared" si="1"/>
        <v>2650000</v>
      </c>
      <c r="D4270" s="16">
        <f t="shared" si="2"/>
        <v>2649420</v>
      </c>
      <c r="E4270" s="16">
        <f t="shared" si="3"/>
        <v>-3973550</v>
      </c>
      <c r="F4270" s="16">
        <f t="shared" si="4"/>
        <v>6624130</v>
      </c>
      <c r="G4270" s="16">
        <f t="shared" si="5"/>
        <v>-1902135.161</v>
      </c>
    </row>
    <row r="4271" ht="15.75" customHeight="1">
      <c r="A4271" s="15">
        <v>420.0</v>
      </c>
      <c r="B4271" s="16">
        <f t="shared" si="9"/>
        <v>580</v>
      </c>
      <c r="C4271" s="16">
        <f t="shared" si="1"/>
        <v>2650000</v>
      </c>
      <c r="D4271" s="16">
        <f t="shared" si="2"/>
        <v>2649420</v>
      </c>
      <c r="E4271" s="16">
        <f t="shared" si="3"/>
        <v>-3973550</v>
      </c>
      <c r="F4271" s="16">
        <f t="shared" si="4"/>
        <v>6624130</v>
      </c>
      <c r="G4271" s="16">
        <f t="shared" si="5"/>
        <v>-1902145.161</v>
      </c>
    </row>
    <row r="4272" ht="15.75" customHeight="1">
      <c r="A4272" s="15">
        <v>430.0</v>
      </c>
      <c r="B4272" s="16">
        <f t="shared" si="9"/>
        <v>580</v>
      </c>
      <c r="C4272" s="16">
        <f t="shared" si="1"/>
        <v>2650000</v>
      </c>
      <c r="D4272" s="16">
        <f t="shared" si="2"/>
        <v>2649420</v>
      </c>
      <c r="E4272" s="16">
        <f t="shared" si="3"/>
        <v>-3973550</v>
      </c>
      <c r="F4272" s="16">
        <f t="shared" si="4"/>
        <v>6624130</v>
      </c>
      <c r="G4272" s="16">
        <f t="shared" si="5"/>
        <v>-1902135.161</v>
      </c>
    </row>
    <row r="4273" ht="15.75" customHeight="1">
      <c r="A4273" s="15">
        <v>2100000.0</v>
      </c>
      <c r="B4273" s="16">
        <f t="shared" si="9"/>
        <v>580</v>
      </c>
      <c r="C4273" s="16">
        <f t="shared" si="1"/>
        <v>2651350</v>
      </c>
      <c r="D4273" s="16">
        <f t="shared" si="2"/>
        <v>2650770</v>
      </c>
      <c r="E4273" s="16">
        <f t="shared" si="3"/>
        <v>-3975575</v>
      </c>
      <c r="F4273" s="16">
        <f t="shared" si="4"/>
        <v>6627505</v>
      </c>
      <c r="G4273" s="16">
        <f t="shared" si="5"/>
        <v>197434.8387</v>
      </c>
    </row>
    <row r="4274" ht="15.75" customHeight="1">
      <c r="A4274" s="15">
        <v>2200000.0</v>
      </c>
      <c r="B4274" s="16">
        <f t="shared" si="9"/>
        <v>580</v>
      </c>
      <c r="C4274" s="16">
        <f t="shared" si="1"/>
        <v>2652700</v>
      </c>
      <c r="D4274" s="16">
        <f t="shared" si="2"/>
        <v>2652120</v>
      </c>
      <c r="E4274" s="16">
        <f t="shared" si="3"/>
        <v>-3977600</v>
      </c>
      <c r="F4274" s="16">
        <f t="shared" si="4"/>
        <v>6630880</v>
      </c>
      <c r="G4274" s="16">
        <f t="shared" si="5"/>
        <v>297434.8387</v>
      </c>
    </row>
    <row r="4275" ht="15.75" customHeight="1">
      <c r="A4275" s="15">
        <v>2000000.0</v>
      </c>
      <c r="B4275" s="16">
        <f t="shared" si="9"/>
        <v>580</v>
      </c>
      <c r="C4275" s="16">
        <f t="shared" si="1"/>
        <v>2654050</v>
      </c>
      <c r="D4275" s="16">
        <f t="shared" si="2"/>
        <v>2653470</v>
      </c>
      <c r="E4275" s="16">
        <f t="shared" si="3"/>
        <v>-3979625</v>
      </c>
      <c r="F4275" s="16">
        <f t="shared" si="4"/>
        <v>6634255</v>
      </c>
      <c r="G4275" s="16">
        <f t="shared" si="5"/>
        <v>97434.83866</v>
      </c>
    </row>
    <row r="4276" ht="15.75" customHeight="1">
      <c r="A4276" s="15">
        <v>1800000.0</v>
      </c>
      <c r="B4276" s="16">
        <f t="shared" si="9"/>
        <v>580</v>
      </c>
      <c r="C4276" s="16">
        <f t="shared" si="1"/>
        <v>2655400</v>
      </c>
      <c r="D4276" s="16">
        <f t="shared" si="2"/>
        <v>2654820</v>
      </c>
      <c r="E4276" s="16">
        <f t="shared" si="3"/>
        <v>-3981650</v>
      </c>
      <c r="F4276" s="16">
        <f t="shared" si="4"/>
        <v>6637630</v>
      </c>
      <c r="G4276" s="16">
        <f t="shared" si="5"/>
        <v>-102565.1613</v>
      </c>
    </row>
    <row r="4277" ht="15.75" customHeight="1">
      <c r="A4277" s="15">
        <v>1500000.0</v>
      </c>
      <c r="B4277" s="16">
        <f t="shared" si="9"/>
        <v>580</v>
      </c>
      <c r="C4277" s="16">
        <f t="shared" si="1"/>
        <v>2666550</v>
      </c>
      <c r="D4277" s="16">
        <f t="shared" si="2"/>
        <v>2665970</v>
      </c>
      <c r="E4277" s="16">
        <f t="shared" si="3"/>
        <v>-3998375</v>
      </c>
      <c r="F4277" s="16">
        <f t="shared" si="4"/>
        <v>6665505</v>
      </c>
      <c r="G4277" s="16">
        <f t="shared" si="5"/>
        <v>-402565.1613</v>
      </c>
    </row>
    <row r="4278" ht="15.75" customHeight="1">
      <c r="A4278" s="15">
        <v>848.0</v>
      </c>
      <c r="B4278" s="16">
        <f t="shared" si="9"/>
        <v>580</v>
      </c>
      <c r="C4278" s="16">
        <f t="shared" si="1"/>
        <v>2677700</v>
      </c>
      <c r="D4278" s="16">
        <f t="shared" si="2"/>
        <v>2677120</v>
      </c>
      <c r="E4278" s="16">
        <f t="shared" si="3"/>
        <v>-4015100</v>
      </c>
      <c r="F4278" s="16">
        <f t="shared" si="4"/>
        <v>6693380</v>
      </c>
      <c r="G4278" s="16">
        <f t="shared" si="5"/>
        <v>-1901717.161</v>
      </c>
    </row>
    <row r="4279" ht="15.75" customHeight="1">
      <c r="A4279" s="15">
        <v>9600000.0</v>
      </c>
      <c r="B4279" s="16">
        <f t="shared" si="9"/>
        <v>580</v>
      </c>
      <c r="C4279" s="16">
        <f t="shared" si="1"/>
        <v>2688850</v>
      </c>
      <c r="D4279" s="16">
        <f t="shared" si="2"/>
        <v>2688270</v>
      </c>
      <c r="E4279" s="16">
        <f t="shared" si="3"/>
        <v>-4031825</v>
      </c>
      <c r="F4279" s="16">
        <f t="shared" si="4"/>
        <v>6721255</v>
      </c>
      <c r="G4279" s="16">
        <f t="shared" si="5"/>
        <v>7697434.839</v>
      </c>
    </row>
    <row r="4280" ht="15.75" customHeight="1">
      <c r="A4280" s="15">
        <v>388.0</v>
      </c>
      <c r="B4280" s="16">
        <f t="shared" si="9"/>
        <v>580</v>
      </c>
      <c r="C4280" s="16">
        <f t="shared" si="1"/>
        <v>2655400</v>
      </c>
      <c r="D4280" s="16">
        <f t="shared" si="2"/>
        <v>2654820</v>
      </c>
      <c r="E4280" s="16">
        <f t="shared" si="3"/>
        <v>-3981650</v>
      </c>
      <c r="F4280" s="16">
        <f t="shared" si="4"/>
        <v>6637630</v>
      </c>
      <c r="G4280" s="16">
        <f t="shared" si="5"/>
        <v>-1902177.161</v>
      </c>
    </row>
    <row r="4281" ht="15.75" customHeight="1">
      <c r="A4281" s="15">
        <v>540.0</v>
      </c>
      <c r="B4281" s="16">
        <f t="shared" si="9"/>
        <v>580</v>
      </c>
      <c r="C4281" s="16">
        <f t="shared" si="1"/>
        <v>2666550</v>
      </c>
      <c r="D4281" s="16">
        <f t="shared" si="2"/>
        <v>2665970</v>
      </c>
      <c r="E4281" s="16">
        <f t="shared" si="3"/>
        <v>-3998375</v>
      </c>
      <c r="F4281" s="16">
        <f t="shared" si="4"/>
        <v>6665505</v>
      </c>
      <c r="G4281" s="16">
        <f t="shared" si="5"/>
        <v>-1902025.161</v>
      </c>
    </row>
    <row r="4282" ht="15.75" customHeight="1">
      <c r="A4282" s="15">
        <v>950.0</v>
      </c>
      <c r="B4282" s="16">
        <f t="shared" si="9"/>
        <v>580</v>
      </c>
      <c r="C4282" s="16">
        <f t="shared" si="1"/>
        <v>2677700</v>
      </c>
      <c r="D4282" s="16">
        <f t="shared" si="2"/>
        <v>2677120</v>
      </c>
      <c r="E4282" s="16">
        <f t="shared" si="3"/>
        <v>-4015100</v>
      </c>
      <c r="F4282" s="16">
        <f t="shared" si="4"/>
        <v>6693380</v>
      </c>
      <c r="G4282" s="16">
        <f t="shared" si="5"/>
        <v>-1901615.161</v>
      </c>
    </row>
    <row r="4283" ht="15.75" customHeight="1">
      <c r="A4283" s="15">
        <v>769.0</v>
      </c>
      <c r="B4283" s="16">
        <f t="shared" si="9"/>
        <v>580</v>
      </c>
      <c r="C4283" s="16">
        <f t="shared" si="1"/>
        <v>2688850</v>
      </c>
      <c r="D4283" s="16">
        <f t="shared" si="2"/>
        <v>2688270</v>
      </c>
      <c r="E4283" s="16">
        <f t="shared" si="3"/>
        <v>-4031825</v>
      </c>
      <c r="F4283" s="16">
        <f t="shared" si="4"/>
        <v>6721255</v>
      </c>
      <c r="G4283" s="16">
        <f t="shared" si="5"/>
        <v>-1901796.161</v>
      </c>
    </row>
    <row r="4284" ht="15.75" customHeight="1">
      <c r="A4284" s="15">
        <v>698.0</v>
      </c>
      <c r="B4284" s="16">
        <f t="shared" si="9"/>
        <v>580</v>
      </c>
      <c r="C4284" s="16">
        <f t="shared" si="1"/>
        <v>2700000</v>
      </c>
      <c r="D4284" s="16">
        <f t="shared" si="2"/>
        <v>2699420</v>
      </c>
      <c r="E4284" s="16">
        <f t="shared" si="3"/>
        <v>-4048550</v>
      </c>
      <c r="F4284" s="16">
        <f t="shared" si="4"/>
        <v>6749130</v>
      </c>
      <c r="G4284" s="16">
        <f t="shared" si="5"/>
        <v>-1901867.161</v>
      </c>
    </row>
    <row r="4285" ht="15.75" customHeight="1">
      <c r="A4285" s="15">
        <v>500.0</v>
      </c>
      <c r="B4285" s="16">
        <f t="shared" si="9"/>
        <v>580</v>
      </c>
      <c r="C4285" s="16">
        <f t="shared" si="1"/>
        <v>2700000</v>
      </c>
      <c r="D4285" s="16">
        <f t="shared" si="2"/>
        <v>2699420</v>
      </c>
      <c r="E4285" s="16">
        <f t="shared" si="3"/>
        <v>-4048550</v>
      </c>
      <c r="F4285" s="16">
        <f t="shared" si="4"/>
        <v>6749130</v>
      </c>
      <c r="G4285" s="16">
        <f t="shared" si="5"/>
        <v>-1902065.161</v>
      </c>
    </row>
    <row r="4286" ht="15.75" customHeight="1">
      <c r="A4286" s="15">
        <v>340.0</v>
      </c>
      <c r="B4286" s="16">
        <f t="shared" si="9"/>
        <v>580</v>
      </c>
      <c r="C4286" s="16">
        <f t="shared" si="1"/>
        <v>2700000</v>
      </c>
      <c r="D4286" s="16">
        <f t="shared" si="2"/>
        <v>2699420</v>
      </c>
      <c r="E4286" s="16">
        <f t="shared" si="3"/>
        <v>-4048550</v>
      </c>
      <c r="F4286" s="16">
        <f t="shared" si="4"/>
        <v>6749130</v>
      </c>
      <c r="G4286" s="16">
        <f t="shared" si="5"/>
        <v>-1902225.161</v>
      </c>
    </row>
    <row r="4287" ht="15.75" customHeight="1">
      <c r="A4287" s="15">
        <v>9600000.0</v>
      </c>
      <c r="B4287" s="16">
        <f t="shared" si="9"/>
        <v>581.25</v>
      </c>
      <c r="C4287" s="16">
        <f t="shared" si="1"/>
        <v>2700000</v>
      </c>
      <c r="D4287" s="16">
        <f t="shared" si="2"/>
        <v>2699418.75</v>
      </c>
      <c r="E4287" s="16">
        <f t="shared" si="3"/>
        <v>-4048546.875</v>
      </c>
      <c r="F4287" s="16">
        <f t="shared" si="4"/>
        <v>6749128.125</v>
      </c>
      <c r="G4287" s="16">
        <f t="shared" si="5"/>
        <v>7697434.839</v>
      </c>
    </row>
    <row r="4288" ht="15.75" customHeight="1">
      <c r="A4288" s="15">
        <v>380.0</v>
      </c>
      <c r="B4288" s="16">
        <f t="shared" si="9"/>
        <v>580</v>
      </c>
      <c r="C4288" s="16">
        <f t="shared" si="1"/>
        <v>2700000</v>
      </c>
      <c r="D4288" s="16">
        <f t="shared" si="2"/>
        <v>2699420</v>
      </c>
      <c r="E4288" s="16">
        <f t="shared" si="3"/>
        <v>-4048550</v>
      </c>
      <c r="F4288" s="16">
        <f t="shared" si="4"/>
        <v>6749130</v>
      </c>
      <c r="G4288" s="16">
        <f t="shared" si="5"/>
        <v>-1902185.161</v>
      </c>
    </row>
    <row r="4289" ht="15.75" customHeight="1">
      <c r="A4289" s="15">
        <v>7800000.0</v>
      </c>
      <c r="B4289" s="16">
        <f t="shared" si="9"/>
        <v>583.75</v>
      </c>
      <c r="C4289" s="16">
        <f t="shared" si="1"/>
        <v>2700000</v>
      </c>
      <c r="D4289" s="16">
        <f t="shared" si="2"/>
        <v>2699416.25</v>
      </c>
      <c r="E4289" s="16">
        <f t="shared" si="3"/>
        <v>-4048540.625</v>
      </c>
      <c r="F4289" s="16">
        <f t="shared" si="4"/>
        <v>6749124.375</v>
      </c>
      <c r="G4289" s="16">
        <f t="shared" si="5"/>
        <v>5897434.839</v>
      </c>
    </row>
    <row r="4290" ht="15.75" customHeight="1">
      <c r="A4290" s="15">
        <v>6700000.0</v>
      </c>
      <c r="B4290" s="16">
        <f t="shared" si="9"/>
        <v>582.5</v>
      </c>
      <c r="C4290" s="16">
        <f t="shared" si="1"/>
        <v>2677700</v>
      </c>
      <c r="D4290" s="16">
        <f t="shared" si="2"/>
        <v>2677117.5</v>
      </c>
      <c r="E4290" s="16">
        <f t="shared" si="3"/>
        <v>-4015093.75</v>
      </c>
      <c r="F4290" s="16">
        <f t="shared" si="4"/>
        <v>6693376.25</v>
      </c>
      <c r="G4290" s="16">
        <f t="shared" si="5"/>
        <v>4797434.839</v>
      </c>
    </row>
    <row r="4291" ht="15.75" customHeight="1">
      <c r="A4291" s="15">
        <v>1830000.0</v>
      </c>
      <c r="B4291" s="16">
        <f t="shared" si="9"/>
        <v>581.25</v>
      </c>
      <c r="C4291" s="16">
        <f t="shared" si="1"/>
        <v>2654050</v>
      </c>
      <c r="D4291" s="16">
        <f t="shared" si="2"/>
        <v>2653468.75</v>
      </c>
      <c r="E4291" s="16">
        <f t="shared" si="3"/>
        <v>-3979621.875</v>
      </c>
      <c r="F4291" s="16">
        <f t="shared" si="4"/>
        <v>6634253.125</v>
      </c>
      <c r="G4291" s="16">
        <f t="shared" si="5"/>
        <v>-72565.16134</v>
      </c>
    </row>
    <row r="4292" ht="15.75" customHeight="1">
      <c r="A4292" s="15">
        <v>3500000.0</v>
      </c>
      <c r="B4292" s="16">
        <f t="shared" si="9"/>
        <v>580</v>
      </c>
      <c r="C4292" s="16">
        <f t="shared" si="1"/>
        <v>2655400</v>
      </c>
      <c r="D4292" s="16">
        <f t="shared" si="2"/>
        <v>2654820</v>
      </c>
      <c r="E4292" s="16">
        <f t="shared" si="3"/>
        <v>-3981650</v>
      </c>
      <c r="F4292" s="16">
        <f t="shared" si="4"/>
        <v>6637630</v>
      </c>
      <c r="G4292" s="16">
        <f t="shared" si="5"/>
        <v>1597434.839</v>
      </c>
    </row>
    <row r="4293" ht="15.75" customHeight="1">
      <c r="A4293" s="15">
        <v>1300000.0</v>
      </c>
      <c r="B4293" s="16">
        <f t="shared" si="9"/>
        <v>580</v>
      </c>
      <c r="C4293" s="16">
        <f t="shared" si="1"/>
        <v>2651350</v>
      </c>
      <c r="D4293" s="16">
        <f t="shared" si="2"/>
        <v>2650770</v>
      </c>
      <c r="E4293" s="16">
        <f t="shared" si="3"/>
        <v>-3975575</v>
      </c>
      <c r="F4293" s="16">
        <f t="shared" si="4"/>
        <v>6627505</v>
      </c>
      <c r="G4293" s="16">
        <f t="shared" si="5"/>
        <v>-602565.1613</v>
      </c>
    </row>
    <row r="4294" ht="15.75" customHeight="1">
      <c r="A4294" s="15">
        <v>2250000.0</v>
      </c>
      <c r="B4294" s="16">
        <f t="shared" si="9"/>
        <v>580</v>
      </c>
      <c r="C4294" s="16">
        <f t="shared" si="1"/>
        <v>2652700</v>
      </c>
      <c r="D4294" s="16">
        <f t="shared" si="2"/>
        <v>2652120</v>
      </c>
      <c r="E4294" s="16">
        <f t="shared" si="3"/>
        <v>-3977600</v>
      </c>
      <c r="F4294" s="16">
        <f t="shared" si="4"/>
        <v>6630880</v>
      </c>
      <c r="G4294" s="16">
        <f t="shared" si="5"/>
        <v>347434.8387</v>
      </c>
    </row>
    <row r="4295" ht="15.75" customHeight="1">
      <c r="A4295" s="15">
        <v>1.58E7</v>
      </c>
      <c r="B4295" s="16">
        <f t="shared" si="9"/>
        <v>580</v>
      </c>
      <c r="C4295" s="16">
        <f t="shared" si="1"/>
        <v>2654050</v>
      </c>
      <c r="D4295" s="16">
        <f t="shared" si="2"/>
        <v>2653470</v>
      </c>
      <c r="E4295" s="16">
        <f t="shared" si="3"/>
        <v>-3979625</v>
      </c>
      <c r="F4295" s="16">
        <f t="shared" si="4"/>
        <v>6634255</v>
      </c>
      <c r="G4295" s="16">
        <f t="shared" si="5"/>
        <v>13897434.84</v>
      </c>
    </row>
    <row r="4296" ht="15.75" customHeight="1">
      <c r="A4296" s="15">
        <v>1.05E7</v>
      </c>
      <c r="B4296" s="16">
        <f t="shared" si="9"/>
        <v>580</v>
      </c>
      <c r="C4296" s="16">
        <f t="shared" si="1"/>
        <v>2650000</v>
      </c>
      <c r="D4296" s="16">
        <f t="shared" si="2"/>
        <v>2649420</v>
      </c>
      <c r="E4296" s="16">
        <f t="shared" si="3"/>
        <v>-3973550</v>
      </c>
      <c r="F4296" s="16">
        <f t="shared" si="4"/>
        <v>6624130</v>
      </c>
      <c r="G4296" s="16">
        <f t="shared" si="5"/>
        <v>8597434.839</v>
      </c>
    </row>
    <row r="4297" ht="15.75" customHeight="1">
      <c r="A4297" s="15">
        <v>1160000.0</v>
      </c>
      <c r="B4297" s="16">
        <f t="shared" si="9"/>
        <v>580</v>
      </c>
      <c r="C4297" s="16">
        <f t="shared" si="1"/>
        <v>2650000</v>
      </c>
      <c r="D4297" s="16">
        <f t="shared" si="2"/>
        <v>2649420</v>
      </c>
      <c r="E4297" s="16">
        <f t="shared" si="3"/>
        <v>-3973550</v>
      </c>
      <c r="F4297" s="16">
        <f t="shared" si="4"/>
        <v>6624130</v>
      </c>
      <c r="G4297" s="16">
        <f t="shared" si="5"/>
        <v>-742565.1613</v>
      </c>
    </row>
    <row r="4298" ht="15.75" customHeight="1">
      <c r="A4298" s="15">
        <v>750.0</v>
      </c>
      <c r="B4298" s="16">
        <f t="shared" si="9"/>
        <v>580</v>
      </c>
      <c r="C4298" s="16">
        <f t="shared" si="1"/>
        <v>2650000</v>
      </c>
      <c r="D4298" s="16">
        <f t="shared" si="2"/>
        <v>2649420</v>
      </c>
      <c r="E4298" s="16">
        <f t="shared" si="3"/>
        <v>-3973550</v>
      </c>
      <c r="F4298" s="16">
        <f t="shared" si="4"/>
        <v>6624130</v>
      </c>
      <c r="G4298" s="16">
        <f t="shared" si="5"/>
        <v>-1901815.161</v>
      </c>
    </row>
    <row r="4299" ht="15.75" customHeight="1">
      <c r="A4299" s="15">
        <v>1800000.0</v>
      </c>
      <c r="B4299" s="16">
        <f t="shared" si="9"/>
        <v>580</v>
      </c>
      <c r="C4299" s="16">
        <f t="shared" si="1"/>
        <v>2650000</v>
      </c>
      <c r="D4299" s="16">
        <f t="shared" si="2"/>
        <v>2649420</v>
      </c>
      <c r="E4299" s="16">
        <f t="shared" si="3"/>
        <v>-3973550</v>
      </c>
      <c r="F4299" s="16">
        <f t="shared" si="4"/>
        <v>6624130</v>
      </c>
      <c r="G4299" s="16">
        <f t="shared" si="5"/>
        <v>-102565.1613</v>
      </c>
    </row>
    <row r="4300" ht="15.75" customHeight="1">
      <c r="A4300" s="15">
        <v>3500000.0</v>
      </c>
      <c r="B4300" s="16">
        <f t="shared" si="9"/>
        <v>580</v>
      </c>
      <c r="C4300" s="16">
        <f t="shared" si="1"/>
        <v>2650000</v>
      </c>
      <c r="D4300" s="16">
        <f t="shared" si="2"/>
        <v>2649420</v>
      </c>
      <c r="E4300" s="16">
        <f t="shared" si="3"/>
        <v>-3973550</v>
      </c>
      <c r="F4300" s="16">
        <f t="shared" si="4"/>
        <v>6624130</v>
      </c>
      <c r="G4300" s="16">
        <f t="shared" si="5"/>
        <v>1597434.839</v>
      </c>
    </row>
    <row r="4301" ht="15.75" customHeight="1">
      <c r="A4301" s="15">
        <v>1280000.0</v>
      </c>
      <c r="B4301" s="16">
        <f t="shared" si="9"/>
        <v>580</v>
      </c>
      <c r="C4301" s="16">
        <f t="shared" si="1"/>
        <v>2650000</v>
      </c>
      <c r="D4301" s="16">
        <f t="shared" si="2"/>
        <v>2649420</v>
      </c>
      <c r="E4301" s="16">
        <f t="shared" si="3"/>
        <v>-3973550</v>
      </c>
      <c r="F4301" s="16">
        <f t="shared" si="4"/>
        <v>6624130</v>
      </c>
      <c r="G4301" s="16">
        <f t="shared" si="5"/>
        <v>-622565.1613</v>
      </c>
    </row>
    <row r="4302" ht="15.75" customHeight="1">
      <c r="A4302" s="15">
        <v>2000000.0</v>
      </c>
      <c r="B4302" s="16">
        <f t="shared" si="9"/>
        <v>580</v>
      </c>
      <c r="C4302" s="16">
        <f t="shared" si="1"/>
        <v>2650000</v>
      </c>
      <c r="D4302" s="16">
        <f t="shared" si="2"/>
        <v>2649420</v>
      </c>
      <c r="E4302" s="16">
        <f t="shared" si="3"/>
        <v>-3973550</v>
      </c>
      <c r="F4302" s="16">
        <f t="shared" si="4"/>
        <v>6624130</v>
      </c>
      <c r="G4302" s="16">
        <f t="shared" si="5"/>
        <v>97434.83866</v>
      </c>
    </row>
    <row r="4303" ht="15.75" customHeight="1">
      <c r="A4303" s="15">
        <v>1150000.0</v>
      </c>
      <c r="B4303" s="16">
        <f t="shared" si="9"/>
        <v>580</v>
      </c>
      <c r="C4303" s="16">
        <f t="shared" si="1"/>
        <v>2650000</v>
      </c>
      <c r="D4303" s="16">
        <f t="shared" si="2"/>
        <v>2649420</v>
      </c>
      <c r="E4303" s="16">
        <f t="shared" si="3"/>
        <v>-3973550</v>
      </c>
      <c r="F4303" s="16">
        <f t="shared" si="4"/>
        <v>6624130</v>
      </c>
      <c r="G4303" s="16">
        <f t="shared" si="5"/>
        <v>-752565.1613</v>
      </c>
    </row>
    <row r="4304" ht="15.75" customHeight="1">
      <c r="A4304" s="15">
        <v>1300000.0</v>
      </c>
      <c r="B4304" s="16">
        <f t="shared" si="9"/>
        <v>580</v>
      </c>
      <c r="C4304" s="16">
        <f t="shared" si="1"/>
        <v>2650000</v>
      </c>
      <c r="D4304" s="16">
        <f t="shared" si="2"/>
        <v>2649420</v>
      </c>
      <c r="E4304" s="16">
        <f t="shared" si="3"/>
        <v>-3973550</v>
      </c>
      <c r="F4304" s="16">
        <f t="shared" si="4"/>
        <v>6624130</v>
      </c>
      <c r="G4304" s="16">
        <f t="shared" si="5"/>
        <v>-602565.1613</v>
      </c>
    </row>
    <row r="4305" ht="15.75" customHeight="1">
      <c r="A4305" s="15">
        <v>1300000.0</v>
      </c>
      <c r="B4305" s="16">
        <f t="shared" si="9"/>
        <v>580</v>
      </c>
      <c r="C4305" s="16">
        <f t="shared" si="1"/>
        <v>2651350</v>
      </c>
      <c r="D4305" s="16">
        <f t="shared" si="2"/>
        <v>2650770</v>
      </c>
      <c r="E4305" s="16">
        <f t="shared" si="3"/>
        <v>-3975575</v>
      </c>
      <c r="F4305" s="16">
        <f t="shared" si="4"/>
        <v>6627505</v>
      </c>
      <c r="G4305" s="16">
        <f t="shared" si="5"/>
        <v>-602565.1613</v>
      </c>
    </row>
    <row r="4306" ht="15.75" customHeight="1">
      <c r="A4306" s="15">
        <v>330.0</v>
      </c>
      <c r="B4306" s="16">
        <f t="shared" si="9"/>
        <v>580</v>
      </c>
      <c r="C4306" s="16">
        <f t="shared" si="1"/>
        <v>2652700</v>
      </c>
      <c r="D4306" s="16">
        <f t="shared" si="2"/>
        <v>2652120</v>
      </c>
      <c r="E4306" s="16">
        <f t="shared" si="3"/>
        <v>-3977600</v>
      </c>
      <c r="F4306" s="16">
        <f t="shared" si="4"/>
        <v>6630880</v>
      </c>
      <c r="G4306" s="16">
        <f t="shared" si="5"/>
        <v>-1902235.161</v>
      </c>
    </row>
    <row r="4307" ht="15.75" customHeight="1">
      <c r="A4307" s="15">
        <v>1500000.0</v>
      </c>
      <c r="B4307" s="16">
        <f t="shared" si="9"/>
        <v>580</v>
      </c>
      <c r="C4307" s="16">
        <f t="shared" si="1"/>
        <v>2654050</v>
      </c>
      <c r="D4307" s="16">
        <f t="shared" si="2"/>
        <v>2653470</v>
      </c>
      <c r="E4307" s="16">
        <f t="shared" si="3"/>
        <v>-3979625</v>
      </c>
      <c r="F4307" s="16">
        <f t="shared" si="4"/>
        <v>6634255</v>
      </c>
      <c r="G4307" s="16">
        <f t="shared" si="5"/>
        <v>-402565.1613</v>
      </c>
    </row>
    <row r="4308" ht="15.75" customHeight="1">
      <c r="A4308" s="15">
        <v>1400000.0</v>
      </c>
      <c r="B4308" s="16">
        <f t="shared" si="9"/>
        <v>580</v>
      </c>
      <c r="C4308" s="16">
        <f t="shared" si="1"/>
        <v>2655400</v>
      </c>
      <c r="D4308" s="16">
        <f t="shared" si="2"/>
        <v>2654820</v>
      </c>
      <c r="E4308" s="16">
        <f t="shared" si="3"/>
        <v>-3981650</v>
      </c>
      <c r="F4308" s="16">
        <f t="shared" si="4"/>
        <v>6637630</v>
      </c>
      <c r="G4308" s="16">
        <f t="shared" si="5"/>
        <v>-502565.1613</v>
      </c>
    </row>
    <row r="4309" ht="15.75" customHeight="1">
      <c r="A4309" s="15">
        <v>1350000.0</v>
      </c>
      <c r="B4309" s="16">
        <f t="shared" si="9"/>
        <v>580</v>
      </c>
      <c r="C4309" s="16">
        <f t="shared" si="1"/>
        <v>2666550</v>
      </c>
      <c r="D4309" s="16">
        <f t="shared" si="2"/>
        <v>2665970</v>
      </c>
      <c r="E4309" s="16">
        <f t="shared" si="3"/>
        <v>-3998375</v>
      </c>
      <c r="F4309" s="16">
        <f t="shared" si="4"/>
        <v>6665505</v>
      </c>
      <c r="G4309" s="16">
        <f t="shared" si="5"/>
        <v>-552565.1613</v>
      </c>
    </row>
    <row r="4310" ht="15.75" customHeight="1">
      <c r="A4310" s="15">
        <v>538.0</v>
      </c>
      <c r="B4310" s="16">
        <f t="shared" si="9"/>
        <v>580</v>
      </c>
      <c r="C4310" s="16">
        <f t="shared" si="1"/>
        <v>2677700</v>
      </c>
      <c r="D4310" s="16">
        <f t="shared" si="2"/>
        <v>2677120</v>
      </c>
      <c r="E4310" s="16">
        <f t="shared" si="3"/>
        <v>-4015100</v>
      </c>
      <c r="F4310" s="16">
        <f t="shared" si="4"/>
        <v>6693380</v>
      </c>
      <c r="G4310" s="16">
        <f t="shared" si="5"/>
        <v>-1902027.161</v>
      </c>
    </row>
    <row r="4311" ht="15.75" customHeight="1">
      <c r="A4311" s="15">
        <v>500.0</v>
      </c>
      <c r="B4311" s="16">
        <f t="shared" si="9"/>
        <v>580</v>
      </c>
      <c r="C4311" s="16">
        <f t="shared" si="1"/>
        <v>2688850</v>
      </c>
      <c r="D4311" s="16">
        <f t="shared" si="2"/>
        <v>2688270</v>
      </c>
      <c r="E4311" s="16">
        <f t="shared" si="3"/>
        <v>-4031825</v>
      </c>
      <c r="F4311" s="16">
        <f t="shared" si="4"/>
        <v>6721255</v>
      </c>
      <c r="G4311" s="16">
        <f t="shared" si="5"/>
        <v>-1902065.161</v>
      </c>
    </row>
    <row r="4312" ht="15.75" customHeight="1">
      <c r="A4312" s="15">
        <v>5070000.0</v>
      </c>
      <c r="B4312" s="16">
        <f t="shared" si="9"/>
        <v>580</v>
      </c>
      <c r="C4312" s="16">
        <f t="shared" si="1"/>
        <v>2700000</v>
      </c>
      <c r="D4312" s="16">
        <f t="shared" si="2"/>
        <v>2699420</v>
      </c>
      <c r="E4312" s="16">
        <f t="shared" si="3"/>
        <v>-4048550</v>
      </c>
      <c r="F4312" s="16">
        <f t="shared" si="4"/>
        <v>6749130</v>
      </c>
      <c r="G4312" s="16">
        <f t="shared" si="5"/>
        <v>3167434.839</v>
      </c>
    </row>
    <row r="4313" ht="15.75" customHeight="1">
      <c r="A4313" s="15">
        <v>3190000.0</v>
      </c>
      <c r="B4313" s="16">
        <f t="shared" si="9"/>
        <v>580</v>
      </c>
      <c r="C4313" s="16">
        <f t="shared" si="1"/>
        <v>2666550</v>
      </c>
      <c r="D4313" s="16">
        <f t="shared" si="2"/>
        <v>2665970</v>
      </c>
      <c r="E4313" s="16">
        <f t="shared" si="3"/>
        <v>-3998375</v>
      </c>
      <c r="F4313" s="16">
        <f t="shared" si="4"/>
        <v>6665505</v>
      </c>
      <c r="G4313" s="16">
        <f t="shared" si="5"/>
        <v>1287434.839</v>
      </c>
    </row>
    <row r="4314" ht="15.75" customHeight="1">
      <c r="A4314" s="15">
        <v>1050000.0</v>
      </c>
      <c r="B4314" s="16">
        <f t="shared" si="9"/>
        <v>580</v>
      </c>
      <c r="C4314" s="16">
        <f t="shared" si="1"/>
        <v>2652700</v>
      </c>
      <c r="D4314" s="16">
        <f t="shared" si="2"/>
        <v>2652120</v>
      </c>
      <c r="E4314" s="16">
        <f t="shared" si="3"/>
        <v>-3977600</v>
      </c>
      <c r="F4314" s="16">
        <f t="shared" si="4"/>
        <v>6630880</v>
      </c>
      <c r="G4314" s="16">
        <f t="shared" si="5"/>
        <v>-852565.1613</v>
      </c>
    </row>
    <row r="4315" ht="15.75" customHeight="1">
      <c r="A4315" s="15">
        <v>450.0</v>
      </c>
      <c r="B4315" s="16">
        <f t="shared" si="9"/>
        <v>580</v>
      </c>
      <c r="C4315" s="16">
        <f t="shared" si="1"/>
        <v>2654050</v>
      </c>
      <c r="D4315" s="16">
        <f t="shared" si="2"/>
        <v>2653470</v>
      </c>
      <c r="E4315" s="16">
        <f t="shared" si="3"/>
        <v>-3979625</v>
      </c>
      <c r="F4315" s="16">
        <f t="shared" si="4"/>
        <v>6634255</v>
      </c>
      <c r="G4315" s="16">
        <f t="shared" si="5"/>
        <v>-1902115.161</v>
      </c>
    </row>
    <row r="4316" ht="15.75" customHeight="1">
      <c r="A4316" s="15">
        <v>105.0</v>
      </c>
      <c r="B4316" s="16">
        <f t="shared" si="9"/>
        <v>580</v>
      </c>
      <c r="C4316" s="16">
        <f t="shared" si="1"/>
        <v>2655400</v>
      </c>
      <c r="D4316" s="16">
        <f t="shared" si="2"/>
        <v>2654820</v>
      </c>
      <c r="E4316" s="16">
        <f t="shared" si="3"/>
        <v>-3981650</v>
      </c>
      <c r="F4316" s="16">
        <f t="shared" si="4"/>
        <v>6637630</v>
      </c>
      <c r="G4316" s="16">
        <f t="shared" si="5"/>
        <v>-1902460.161</v>
      </c>
    </row>
    <row r="4317" ht="15.75" customHeight="1">
      <c r="A4317" s="15">
        <v>200.0</v>
      </c>
      <c r="B4317" s="16">
        <f t="shared" si="9"/>
        <v>580</v>
      </c>
      <c r="C4317" s="16">
        <f t="shared" si="1"/>
        <v>2666550</v>
      </c>
      <c r="D4317" s="16">
        <f t="shared" si="2"/>
        <v>2665970</v>
      </c>
      <c r="E4317" s="16">
        <f t="shared" si="3"/>
        <v>-3998375</v>
      </c>
      <c r="F4317" s="16">
        <f t="shared" si="4"/>
        <v>6665505</v>
      </c>
      <c r="G4317" s="16">
        <f t="shared" si="5"/>
        <v>-1902365.161</v>
      </c>
    </row>
    <row r="4318" ht="15.75" customHeight="1">
      <c r="A4318" s="15">
        <v>1150000.0</v>
      </c>
      <c r="B4318" s="16">
        <f t="shared" si="9"/>
        <v>580</v>
      </c>
      <c r="C4318" s="16">
        <f t="shared" si="1"/>
        <v>2677700</v>
      </c>
      <c r="D4318" s="16">
        <f t="shared" si="2"/>
        <v>2677120</v>
      </c>
      <c r="E4318" s="16">
        <f t="shared" si="3"/>
        <v>-4015100</v>
      </c>
      <c r="F4318" s="16">
        <f t="shared" si="4"/>
        <v>6693380</v>
      </c>
      <c r="G4318" s="16">
        <f t="shared" si="5"/>
        <v>-752565.1613</v>
      </c>
    </row>
    <row r="4319" ht="15.75" customHeight="1">
      <c r="A4319" s="15">
        <v>389.0</v>
      </c>
      <c r="B4319" s="16">
        <f t="shared" si="9"/>
        <v>580</v>
      </c>
      <c r="C4319" s="16">
        <f t="shared" si="1"/>
        <v>2688850</v>
      </c>
      <c r="D4319" s="16">
        <f t="shared" si="2"/>
        <v>2688270</v>
      </c>
      <c r="E4319" s="16">
        <f t="shared" si="3"/>
        <v>-4031825</v>
      </c>
      <c r="F4319" s="16">
        <f t="shared" si="4"/>
        <v>6721255</v>
      </c>
      <c r="G4319" s="16">
        <f t="shared" si="5"/>
        <v>-1902176.161</v>
      </c>
    </row>
    <row r="4320" ht="15.75" customHeight="1">
      <c r="A4320" s="15">
        <v>439.0</v>
      </c>
      <c r="B4320" s="16">
        <f t="shared" si="9"/>
        <v>580</v>
      </c>
      <c r="C4320" s="16">
        <f t="shared" si="1"/>
        <v>2700000</v>
      </c>
      <c r="D4320" s="16">
        <f t="shared" si="2"/>
        <v>2699420</v>
      </c>
      <c r="E4320" s="16">
        <f t="shared" si="3"/>
        <v>-4048550</v>
      </c>
      <c r="F4320" s="16">
        <f t="shared" si="4"/>
        <v>6749130</v>
      </c>
      <c r="G4320" s="16">
        <f t="shared" si="5"/>
        <v>-1902126.161</v>
      </c>
    </row>
    <row r="4321" ht="15.75" customHeight="1">
      <c r="A4321" s="15">
        <v>439.0</v>
      </c>
      <c r="B4321" s="16">
        <f t="shared" si="9"/>
        <v>583.75</v>
      </c>
      <c r="C4321" s="16">
        <f t="shared" si="1"/>
        <v>2700000</v>
      </c>
      <c r="D4321" s="16">
        <f t="shared" si="2"/>
        <v>2699416.25</v>
      </c>
      <c r="E4321" s="16">
        <f t="shared" si="3"/>
        <v>-4048540.625</v>
      </c>
      <c r="F4321" s="16">
        <f t="shared" si="4"/>
        <v>6749124.375</v>
      </c>
      <c r="G4321" s="16">
        <f t="shared" si="5"/>
        <v>-1902126.161</v>
      </c>
    </row>
    <row r="4322" ht="15.75" customHeight="1">
      <c r="A4322" s="15">
        <v>419.0</v>
      </c>
      <c r="B4322" s="16">
        <f t="shared" si="9"/>
        <v>586.5</v>
      </c>
      <c r="C4322" s="16">
        <f t="shared" si="1"/>
        <v>2700000</v>
      </c>
      <c r="D4322" s="16">
        <f t="shared" si="2"/>
        <v>2699413.5</v>
      </c>
      <c r="E4322" s="16">
        <f t="shared" si="3"/>
        <v>-4048533.75</v>
      </c>
      <c r="F4322" s="16">
        <f t="shared" si="4"/>
        <v>6749120.25</v>
      </c>
      <c r="G4322" s="16">
        <f t="shared" si="5"/>
        <v>-1902146.161</v>
      </c>
    </row>
    <row r="4323" ht="15.75" customHeight="1">
      <c r="A4323" s="15">
        <v>435.0</v>
      </c>
      <c r="B4323" s="16">
        <f t="shared" si="9"/>
        <v>588.5</v>
      </c>
      <c r="C4323" s="16">
        <f t="shared" si="1"/>
        <v>2700000</v>
      </c>
      <c r="D4323" s="16">
        <f t="shared" si="2"/>
        <v>2699411.5</v>
      </c>
      <c r="E4323" s="16">
        <f t="shared" si="3"/>
        <v>-4048528.75</v>
      </c>
      <c r="F4323" s="16">
        <f t="shared" si="4"/>
        <v>6749117.25</v>
      </c>
      <c r="G4323" s="16">
        <f t="shared" si="5"/>
        <v>-1902130.161</v>
      </c>
    </row>
    <row r="4324" ht="15.75" customHeight="1">
      <c r="A4324" s="15">
        <v>3900000.0</v>
      </c>
      <c r="B4324" s="16">
        <f t="shared" si="9"/>
        <v>590</v>
      </c>
      <c r="C4324" s="16">
        <f t="shared" si="1"/>
        <v>2700000</v>
      </c>
      <c r="D4324" s="16">
        <f t="shared" si="2"/>
        <v>2699410</v>
      </c>
      <c r="E4324" s="16">
        <f t="shared" si="3"/>
        <v>-4048525</v>
      </c>
      <c r="F4324" s="16">
        <f t="shared" si="4"/>
        <v>6749115</v>
      </c>
      <c r="G4324" s="16">
        <f t="shared" si="5"/>
        <v>1997434.839</v>
      </c>
    </row>
    <row r="4325" ht="15.75" customHeight="1">
      <c r="A4325" s="15">
        <v>5103.0</v>
      </c>
      <c r="B4325" s="16">
        <f t="shared" si="9"/>
        <v>589.5</v>
      </c>
      <c r="C4325" s="16">
        <f t="shared" si="1"/>
        <v>2700000</v>
      </c>
      <c r="D4325" s="16">
        <f t="shared" si="2"/>
        <v>2699410.5</v>
      </c>
      <c r="E4325" s="16">
        <f t="shared" si="3"/>
        <v>-4048526.25</v>
      </c>
      <c r="F4325" s="16">
        <f t="shared" si="4"/>
        <v>6749115.75</v>
      </c>
      <c r="G4325" s="16">
        <f t="shared" si="5"/>
        <v>-1897462.161</v>
      </c>
    </row>
    <row r="4326" ht="15.75" customHeight="1">
      <c r="A4326" s="15">
        <v>678.0</v>
      </c>
      <c r="B4326" s="16">
        <f t="shared" si="9"/>
        <v>589</v>
      </c>
      <c r="C4326" s="16">
        <f t="shared" si="1"/>
        <v>2700000</v>
      </c>
      <c r="D4326" s="16">
        <f t="shared" si="2"/>
        <v>2699411</v>
      </c>
      <c r="E4326" s="16">
        <f t="shared" si="3"/>
        <v>-4048527.5</v>
      </c>
      <c r="F4326" s="16">
        <f t="shared" si="4"/>
        <v>6749116.5</v>
      </c>
      <c r="G4326" s="16">
        <f t="shared" si="5"/>
        <v>-1901887.161</v>
      </c>
    </row>
    <row r="4327" ht="15.75" customHeight="1">
      <c r="A4327" s="15">
        <v>2535300.0</v>
      </c>
      <c r="B4327" s="16">
        <f t="shared" si="9"/>
        <v>588.5</v>
      </c>
      <c r="C4327" s="16">
        <f t="shared" si="1"/>
        <v>2700000</v>
      </c>
      <c r="D4327" s="16">
        <f t="shared" si="2"/>
        <v>2699411.5</v>
      </c>
      <c r="E4327" s="16">
        <f t="shared" si="3"/>
        <v>-4048528.75</v>
      </c>
      <c r="F4327" s="16">
        <f t="shared" si="4"/>
        <v>6749117.25</v>
      </c>
      <c r="G4327" s="16">
        <f t="shared" si="5"/>
        <v>632734.8387</v>
      </c>
    </row>
    <row r="4328" ht="15.75" customHeight="1">
      <c r="A4328" s="15">
        <v>1780000.0</v>
      </c>
      <c r="B4328" s="16">
        <f t="shared" si="9"/>
        <v>588</v>
      </c>
      <c r="C4328" s="16">
        <f t="shared" si="1"/>
        <v>2700000</v>
      </c>
      <c r="D4328" s="16">
        <f t="shared" si="2"/>
        <v>2699412</v>
      </c>
      <c r="E4328" s="16">
        <f t="shared" si="3"/>
        <v>-4048530</v>
      </c>
      <c r="F4328" s="16">
        <f t="shared" si="4"/>
        <v>6749118</v>
      </c>
      <c r="G4328" s="16">
        <f t="shared" si="5"/>
        <v>-122565.1613</v>
      </c>
    </row>
    <row r="4329" ht="15.75" customHeight="1">
      <c r="A4329" s="15">
        <v>630.0</v>
      </c>
      <c r="B4329" s="16">
        <f t="shared" si="9"/>
        <v>587.25</v>
      </c>
      <c r="C4329" s="16">
        <f t="shared" si="1"/>
        <v>2700000</v>
      </c>
      <c r="D4329" s="16">
        <f t="shared" si="2"/>
        <v>2699412.75</v>
      </c>
      <c r="E4329" s="16">
        <f t="shared" si="3"/>
        <v>-4048531.875</v>
      </c>
      <c r="F4329" s="16">
        <f t="shared" si="4"/>
        <v>6749119.125</v>
      </c>
      <c r="G4329" s="16">
        <f t="shared" si="5"/>
        <v>-1901935.161</v>
      </c>
    </row>
    <row r="4330" ht="15.75" customHeight="1">
      <c r="A4330" s="15">
        <v>460.0</v>
      </c>
      <c r="B4330" s="16">
        <f t="shared" si="9"/>
        <v>586.5</v>
      </c>
      <c r="C4330" s="16">
        <f t="shared" si="1"/>
        <v>2700000</v>
      </c>
      <c r="D4330" s="16">
        <f t="shared" si="2"/>
        <v>2699413.5</v>
      </c>
      <c r="E4330" s="16">
        <f t="shared" si="3"/>
        <v>-4048533.75</v>
      </c>
      <c r="F4330" s="16">
        <f t="shared" si="4"/>
        <v>6749120.25</v>
      </c>
      <c r="G4330" s="16">
        <f t="shared" si="5"/>
        <v>-1902105.161</v>
      </c>
    </row>
    <row r="4331" ht="15.75" customHeight="1">
      <c r="A4331" s="15">
        <v>530.0</v>
      </c>
      <c r="B4331" s="16">
        <f t="shared" si="9"/>
        <v>588.5</v>
      </c>
      <c r="C4331" s="16">
        <f t="shared" si="1"/>
        <v>2700000</v>
      </c>
      <c r="D4331" s="16">
        <f t="shared" si="2"/>
        <v>2699411.5</v>
      </c>
      <c r="E4331" s="16">
        <f t="shared" si="3"/>
        <v>-4048528.75</v>
      </c>
      <c r="F4331" s="16">
        <f t="shared" si="4"/>
        <v>6749117.25</v>
      </c>
      <c r="G4331" s="16">
        <f t="shared" si="5"/>
        <v>-1902035.161</v>
      </c>
    </row>
    <row r="4332" ht="15.75" customHeight="1">
      <c r="A4332" s="15">
        <v>1450000.0</v>
      </c>
      <c r="B4332" s="16">
        <f t="shared" si="9"/>
        <v>590</v>
      </c>
      <c r="C4332" s="16">
        <f t="shared" si="1"/>
        <v>2700000</v>
      </c>
      <c r="D4332" s="16">
        <f t="shared" si="2"/>
        <v>2699410</v>
      </c>
      <c r="E4332" s="16">
        <f t="shared" si="3"/>
        <v>-4048525</v>
      </c>
      <c r="F4332" s="16">
        <f t="shared" si="4"/>
        <v>6749115</v>
      </c>
      <c r="G4332" s="16">
        <f t="shared" si="5"/>
        <v>-452565.1613</v>
      </c>
    </row>
    <row r="4333" ht="15.75" customHeight="1">
      <c r="A4333" s="15">
        <v>1850000.0</v>
      </c>
      <c r="B4333" s="16">
        <f t="shared" si="9"/>
        <v>589.5</v>
      </c>
      <c r="C4333" s="16">
        <f t="shared" si="1"/>
        <v>2725000</v>
      </c>
      <c r="D4333" s="16">
        <f t="shared" si="2"/>
        <v>2724410.5</v>
      </c>
      <c r="E4333" s="16">
        <f t="shared" si="3"/>
        <v>-4086026.25</v>
      </c>
      <c r="F4333" s="16">
        <f t="shared" si="4"/>
        <v>6811615.75</v>
      </c>
      <c r="G4333" s="16">
        <f t="shared" si="5"/>
        <v>-52565.16134</v>
      </c>
    </row>
    <row r="4334" ht="15.75" customHeight="1">
      <c r="A4334" s="15">
        <v>1400000.0</v>
      </c>
      <c r="B4334" s="16">
        <f t="shared" si="9"/>
        <v>589</v>
      </c>
      <c r="C4334" s="16">
        <f t="shared" si="1"/>
        <v>2750000</v>
      </c>
      <c r="D4334" s="16">
        <f t="shared" si="2"/>
        <v>2749411</v>
      </c>
      <c r="E4334" s="16">
        <f t="shared" si="3"/>
        <v>-4123527.5</v>
      </c>
      <c r="F4334" s="16">
        <f t="shared" si="4"/>
        <v>6874116.5</v>
      </c>
      <c r="G4334" s="16">
        <f t="shared" si="5"/>
        <v>-502565.1613</v>
      </c>
    </row>
    <row r="4335" ht="15.75" customHeight="1">
      <c r="A4335" s="15">
        <v>1800000.0</v>
      </c>
      <c r="B4335" s="16">
        <f t="shared" si="9"/>
        <v>588.5</v>
      </c>
      <c r="C4335" s="16">
        <f t="shared" si="1"/>
        <v>2775000</v>
      </c>
      <c r="D4335" s="16">
        <f t="shared" si="2"/>
        <v>2774411.5</v>
      </c>
      <c r="E4335" s="16">
        <f t="shared" si="3"/>
        <v>-4161028.75</v>
      </c>
      <c r="F4335" s="16">
        <f t="shared" si="4"/>
        <v>6936617.25</v>
      </c>
      <c r="G4335" s="16">
        <f t="shared" si="5"/>
        <v>-102565.1613</v>
      </c>
    </row>
    <row r="4336" ht="15.75" customHeight="1">
      <c r="A4336" s="15">
        <v>585.0</v>
      </c>
      <c r="B4336" s="16">
        <f t="shared" si="9"/>
        <v>588</v>
      </c>
      <c r="C4336" s="16">
        <f t="shared" si="1"/>
        <v>2800000</v>
      </c>
      <c r="D4336" s="16">
        <f t="shared" si="2"/>
        <v>2799412</v>
      </c>
      <c r="E4336" s="16">
        <f t="shared" si="3"/>
        <v>-4198530</v>
      </c>
      <c r="F4336" s="16">
        <f t="shared" si="4"/>
        <v>6999118</v>
      </c>
      <c r="G4336" s="16">
        <f t="shared" si="5"/>
        <v>-1901980.161</v>
      </c>
    </row>
    <row r="4337" ht="15.75" customHeight="1">
      <c r="A4337" s="15">
        <v>620.0</v>
      </c>
      <c r="B4337" s="16">
        <f t="shared" si="9"/>
        <v>589.5</v>
      </c>
      <c r="C4337" s="16">
        <f t="shared" si="1"/>
        <v>2800000</v>
      </c>
      <c r="D4337" s="16">
        <f t="shared" si="2"/>
        <v>2799410.5</v>
      </c>
      <c r="E4337" s="16">
        <f t="shared" si="3"/>
        <v>-4198526.25</v>
      </c>
      <c r="F4337" s="16">
        <f t="shared" si="4"/>
        <v>6999115.75</v>
      </c>
      <c r="G4337" s="16">
        <f t="shared" si="5"/>
        <v>-1901945.161</v>
      </c>
    </row>
    <row r="4338" ht="15.75" customHeight="1">
      <c r="A4338" s="15">
        <v>550.0</v>
      </c>
      <c r="B4338" s="16">
        <f t="shared" si="9"/>
        <v>589</v>
      </c>
      <c r="C4338" s="16">
        <f t="shared" si="1"/>
        <v>2800000</v>
      </c>
      <c r="D4338" s="16">
        <f t="shared" si="2"/>
        <v>2799411</v>
      </c>
      <c r="E4338" s="16">
        <f t="shared" si="3"/>
        <v>-4198527.5</v>
      </c>
      <c r="F4338" s="16">
        <f t="shared" si="4"/>
        <v>6999116.5</v>
      </c>
      <c r="G4338" s="16">
        <f t="shared" si="5"/>
        <v>-1902015.161</v>
      </c>
    </row>
    <row r="4339" ht="15.75" customHeight="1">
      <c r="A4339" s="15">
        <v>2150000.0</v>
      </c>
      <c r="B4339" s="16">
        <f t="shared" si="9"/>
        <v>590</v>
      </c>
      <c r="C4339" s="16">
        <f t="shared" si="1"/>
        <v>2800000</v>
      </c>
      <c r="D4339" s="16">
        <f t="shared" si="2"/>
        <v>2799410</v>
      </c>
      <c r="E4339" s="16">
        <f t="shared" si="3"/>
        <v>-4198525</v>
      </c>
      <c r="F4339" s="16">
        <f t="shared" si="4"/>
        <v>6999115</v>
      </c>
      <c r="G4339" s="16">
        <f t="shared" si="5"/>
        <v>247434.8387</v>
      </c>
    </row>
    <row r="4340" ht="15.75" customHeight="1">
      <c r="A4340" s="15">
        <v>790.0</v>
      </c>
      <c r="B4340" s="16">
        <f t="shared" si="9"/>
        <v>590</v>
      </c>
      <c r="C4340" s="16">
        <f t="shared" si="1"/>
        <v>2800000</v>
      </c>
      <c r="D4340" s="16">
        <f t="shared" si="2"/>
        <v>2799410</v>
      </c>
      <c r="E4340" s="16">
        <f t="shared" si="3"/>
        <v>-4198525</v>
      </c>
      <c r="F4340" s="16">
        <f t="shared" si="4"/>
        <v>6999115</v>
      </c>
      <c r="G4340" s="16">
        <f t="shared" si="5"/>
        <v>-1901775.161</v>
      </c>
    </row>
    <row r="4341" ht="15.75" customHeight="1">
      <c r="A4341" s="15">
        <v>2800000.0</v>
      </c>
      <c r="B4341" s="16">
        <f t="shared" si="9"/>
        <v>589.5</v>
      </c>
      <c r="C4341" s="16">
        <f t="shared" si="1"/>
        <v>2800000</v>
      </c>
      <c r="D4341" s="16">
        <f t="shared" si="2"/>
        <v>2799410.5</v>
      </c>
      <c r="E4341" s="16">
        <f t="shared" si="3"/>
        <v>-4198526.25</v>
      </c>
      <c r="F4341" s="16">
        <f t="shared" si="4"/>
        <v>6999115.75</v>
      </c>
      <c r="G4341" s="16">
        <f t="shared" si="5"/>
        <v>897434.8387</v>
      </c>
    </row>
    <row r="4342" ht="15.75" customHeight="1">
      <c r="A4342" s="15">
        <v>1900000.0</v>
      </c>
      <c r="B4342" s="16">
        <f t="shared" si="9"/>
        <v>589</v>
      </c>
      <c r="C4342" s="16">
        <f t="shared" si="1"/>
        <v>2800000</v>
      </c>
      <c r="D4342" s="16">
        <f t="shared" si="2"/>
        <v>2799411</v>
      </c>
      <c r="E4342" s="16">
        <f t="shared" si="3"/>
        <v>-4198527.5</v>
      </c>
      <c r="F4342" s="16">
        <f t="shared" si="4"/>
        <v>6999116.5</v>
      </c>
      <c r="G4342" s="16">
        <f t="shared" si="5"/>
        <v>-2565.161336</v>
      </c>
    </row>
    <row r="4343" ht="15.75" customHeight="1">
      <c r="A4343" s="15">
        <v>2500000.0</v>
      </c>
      <c r="B4343" s="16">
        <f t="shared" si="9"/>
        <v>588.5</v>
      </c>
      <c r="C4343" s="16">
        <f t="shared" si="1"/>
        <v>2800000</v>
      </c>
      <c r="D4343" s="16">
        <f t="shared" si="2"/>
        <v>2799411.5</v>
      </c>
      <c r="E4343" s="16">
        <f t="shared" si="3"/>
        <v>-4198528.75</v>
      </c>
      <c r="F4343" s="16">
        <f t="shared" si="4"/>
        <v>6999117.25</v>
      </c>
      <c r="G4343" s="16">
        <f t="shared" si="5"/>
        <v>597434.8387</v>
      </c>
    </row>
    <row r="4344" ht="15.75" customHeight="1">
      <c r="A4344" s="15">
        <v>2414710.0</v>
      </c>
      <c r="B4344" s="16">
        <f t="shared" si="9"/>
        <v>588</v>
      </c>
      <c r="C4344" s="16">
        <f t="shared" si="1"/>
        <v>2800000</v>
      </c>
      <c r="D4344" s="16">
        <f t="shared" si="2"/>
        <v>2799412</v>
      </c>
      <c r="E4344" s="16">
        <f t="shared" si="3"/>
        <v>-4198530</v>
      </c>
      <c r="F4344" s="16">
        <f t="shared" si="4"/>
        <v>6999118</v>
      </c>
      <c r="G4344" s="16">
        <f t="shared" si="5"/>
        <v>512144.8387</v>
      </c>
    </row>
    <row r="4345" ht="15.75" customHeight="1">
      <c r="A4345" s="15">
        <v>6200000.0</v>
      </c>
      <c r="B4345" s="16">
        <f t="shared" si="9"/>
        <v>586</v>
      </c>
      <c r="C4345" s="16">
        <f t="shared" si="1"/>
        <v>2800000</v>
      </c>
      <c r="D4345" s="16">
        <f t="shared" si="2"/>
        <v>2799414</v>
      </c>
      <c r="E4345" s="16">
        <f t="shared" si="3"/>
        <v>-4198535</v>
      </c>
      <c r="F4345" s="16">
        <f t="shared" si="4"/>
        <v>6999121</v>
      </c>
      <c r="G4345" s="16">
        <f t="shared" si="5"/>
        <v>4297434.839</v>
      </c>
    </row>
    <row r="4346" ht="15.75" customHeight="1">
      <c r="A4346" s="15">
        <v>1400000.0</v>
      </c>
      <c r="B4346" s="16">
        <f t="shared" si="9"/>
        <v>584</v>
      </c>
      <c r="C4346" s="16">
        <f t="shared" si="1"/>
        <v>2800000</v>
      </c>
      <c r="D4346" s="16">
        <f t="shared" si="2"/>
        <v>2799416</v>
      </c>
      <c r="E4346" s="16">
        <f t="shared" si="3"/>
        <v>-4198540</v>
      </c>
      <c r="F4346" s="16">
        <f t="shared" si="4"/>
        <v>6999124</v>
      </c>
      <c r="G4346" s="16">
        <f t="shared" si="5"/>
        <v>-502565.1613</v>
      </c>
    </row>
    <row r="4347" ht="15.75" customHeight="1">
      <c r="A4347" s="15">
        <v>2800000.0</v>
      </c>
      <c r="B4347" s="16">
        <f t="shared" si="9"/>
        <v>582</v>
      </c>
      <c r="C4347" s="16">
        <f t="shared" si="1"/>
        <v>2800000</v>
      </c>
      <c r="D4347" s="16">
        <f t="shared" si="2"/>
        <v>2799418</v>
      </c>
      <c r="E4347" s="16">
        <f t="shared" si="3"/>
        <v>-4198545</v>
      </c>
      <c r="F4347" s="16">
        <f t="shared" si="4"/>
        <v>6999127</v>
      </c>
      <c r="G4347" s="16">
        <f t="shared" si="5"/>
        <v>897434.8387</v>
      </c>
    </row>
    <row r="4348" ht="15.75" customHeight="1">
      <c r="A4348" s="15">
        <v>1950000.0</v>
      </c>
      <c r="B4348" s="16">
        <f t="shared" si="9"/>
        <v>580</v>
      </c>
      <c r="C4348" s="16">
        <f t="shared" si="1"/>
        <v>2800000</v>
      </c>
      <c r="D4348" s="16">
        <f t="shared" si="2"/>
        <v>2799420</v>
      </c>
      <c r="E4348" s="16">
        <f t="shared" si="3"/>
        <v>-4198550</v>
      </c>
      <c r="F4348" s="16">
        <f t="shared" si="4"/>
        <v>6999130</v>
      </c>
      <c r="G4348" s="16">
        <f t="shared" si="5"/>
        <v>47434.83866</v>
      </c>
    </row>
    <row r="4349" ht="15.75" customHeight="1">
      <c r="A4349" s="15">
        <v>690.0</v>
      </c>
      <c r="B4349" s="16">
        <f t="shared" si="9"/>
        <v>580</v>
      </c>
      <c r="C4349" s="16">
        <f t="shared" si="1"/>
        <v>2800000</v>
      </c>
      <c r="D4349" s="16">
        <f t="shared" si="2"/>
        <v>2799420</v>
      </c>
      <c r="E4349" s="16">
        <f t="shared" si="3"/>
        <v>-4198550</v>
      </c>
      <c r="F4349" s="16">
        <f t="shared" si="4"/>
        <v>6999130</v>
      </c>
      <c r="G4349" s="16">
        <f t="shared" si="5"/>
        <v>-1901875.161</v>
      </c>
    </row>
    <row r="4350" ht="15.75" customHeight="1">
      <c r="A4350" s="15">
        <v>2237620.0</v>
      </c>
      <c r="B4350" s="16">
        <f t="shared" si="9"/>
        <v>580</v>
      </c>
      <c r="C4350" s="16">
        <f t="shared" si="1"/>
        <v>2800000</v>
      </c>
      <c r="D4350" s="16">
        <f t="shared" si="2"/>
        <v>2799420</v>
      </c>
      <c r="E4350" s="16">
        <f t="shared" si="3"/>
        <v>-4198550</v>
      </c>
      <c r="F4350" s="16">
        <f t="shared" si="4"/>
        <v>6999130</v>
      </c>
      <c r="G4350" s="16">
        <f t="shared" si="5"/>
        <v>335054.8387</v>
      </c>
    </row>
    <row r="4351" ht="15.75" customHeight="1">
      <c r="A4351" s="15">
        <v>1600000.0</v>
      </c>
      <c r="B4351" s="16">
        <f t="shared" si="9"/>
        <v>580</v>
      </c>
      <c r="C4351" s="16">
        <f t="shared" si="1"/>
        <v>2800000</v>
      </c>
      <c r="D4351" s="16">
        <f t="shared" si="2"/>
        <v>2799420</v>
      </c>
      <c r="E4351" s="16">
        <f t="shared" si="3"/>
        <v>-4198550</v>
      </c>
      <c r="F4351" s="16">
        <f t="shared" si="4"/>
        <v>6999130</v>
      </c>
      <c r="G4351" s="16">
        <f t="shared" si="5"/>
        <v>-302565.1613</v>
      </c>
    </row>
    <row r="4352" ht="15.75" customHeight="1">
      <c r="A4352" s="15">
        <v>1750000.0</v>
      </c>
      <c r="B4352" s="16">
        <f t="shared" si="9"/>
        <v>580</v>
      </c>
      <c r="C4352" s="16">
        <f t="shared" si="1"/>
        <v>2800000</v>
      </c>
      <c r="D4352" s="16">
        <f t="shared" si="2"/>
        <v>2799420</v>
      </c>
      <c r="E4352" s="16">
        <f t="shared" si="3"/>
        <v>-4198550</v>
      </c>
      <c r="F4352" s="16">
        <f t="shared" si="4"/>
        <v>6999130</v>
      </c>
      <c r="G4352" s="16">
        <f t="shared" si="5"/>
        <v>-152565.1613</v>
      </c>
    </row>
    <row r="4353" ht="15.75" customHeight="1">
      <c r="A4353" s="15">
        <v>900.0</v>
      </c>
      <c r="B4353" s="16">
        <f t="shared" si="9"/>
        <v>580</v>
      </c>
      <c r="C4353" s="16">
        <f t="shared" si="1"/>
        <v>2800000</v>
      </c>
      <c r="D4353" s="16">
        <f t="shared" si="2"/>
        <v>2799420</v>
      </c>
      <c r="E4353" s="16">
        <f t="shared" si="3"/>
        <v>-4198550</v>
      </c>
      <c r="F4353" s="16">
        <f t="shared" si="4"/>
        <v>6999130</v>
      </c>
      <c r="G4353" s="16">
        <f t="shared" si="5"/>
        <v>-1901665.161</v>
      </c>
    </row>
    <row r="4354" ht="15.75" customHeight="1">
      <c r="A4354" s="15">
        <v>2350000.0</v>
      </c>
      <c r="B4354" s="16">
        <f t="shared" si="9"/>
        <v>580</v>
      </c>
      <c r="C4354" s="16">
        <f t="shared" si="1"/>
        <v>2800000</v>
      </c>
      <c r="D4354" s="16">
        <f t="shared" si="2"/>
        <v>2799420</v>
      </c>
      <c r="E4354" s="16">
        <f t="shared" si="3"/>
        <v>-4198550</v>
      </c>
      <c r="F4354" s="16">
        <f t="shared" si="4"/>
        <v>6999130</v>
      </c>
      <c r="G4354" s="16">
        <f t="shared" si="5"/>
        <v>447434.8387</v>
      </c>
    </row>
    <row r="4355" ht="15.75" customHeight="1">
      <c r="A4355" s="15">
        <v>1490000.0</v>
      </c>
      <c r="B4355" s="16">
        <f t="shared" si="9"/>
        <v>580</v>
      </c>
      <c r="C4355" s="16">
        <f t="shared" si="1"/>
        <v>2800000</v>
      </c>
      <c r="D4355" s="16">
        <f t="shared" si="2"/>
        <v>2799420</v>
      </c>
      <c r="E4355" s="16">
        <f t="shared" si="3"/>
        <v>-4198550</v>
      </c>
      <c r="F4355" s="16">
        <f t="shared" si="4"/>
        <v>6999130</v>
      </c>
      <c r="G4355" s="16">
        <f t="shared" si="5"/>
        <v>-412565.1613</v>
      </c>
    </row>
    <row r="4356" ht="15.75" customHeight="1">
      <c r="A4356" s="15">
        <v>850.0</v>
      </c>
      <c r="B4356" s="16">
        <f t="shared" si="9"/>
        <v>580</v>
      </c>
      <c r="C4356" s="16">
        <f t="shared" si="1"/>
        <v>2800000</v>
      </c>
      <c r="D4356" s="16">
        <f t="shared" si="2"/>
        <v>2799420</v>
      </c>
      <c r="E4356" s="16">
        <f t="shared" si="3"/>
        <v>-4198550</v>
      </c>
      <c r="F4356" s="16">
        <f t="shared" si="4"/>
        <v>6999130</v>
      </c>
      <c r="G4356" s="16">
        <f t="shared" si="5"/>
        <v>-1901715.161</v>
      </c>
    </row>
    <row r="4357" ht="15.75" customHeight="1">
      <c r="A4357" s="15">
        <v>2250000.0</v>
      </c>
      <c r="B4357" s="16">
        <f t="shared" si="9"/>
        <v>580</v>
      </c>
      <c r="C4357" s="16">
        <f t="shared" si="1"/>
        <v>2800000</v>
      </c>
      <c r="D4357" s="16">
        <f t="shared" si="2"/>
        <v>2799420</v>
      </c>
      <c r="E4357" s="16">
        <f t="shared" si="3"/>
        <v>-4198550</v>
      </c>
      <c r="F4357" s="16">
        <f t="shared" si="4"/>
        <v>6999130</v>
      </c>
      <c r="G4357" s="16">
        <f t="shared" si="5"/>
        <v>347434.8387</v>
      </c>
    </row>
    <row r="4358" ht="15.75" customHeight="1">
      <c r="A4358" s="15">
        <v>1590000.0</v>
      </c>
      <c r="B4358" s="16">
        <f t="shared" si="9"/>
        <v>580</v>
      </c>
      <c r="C4358" s="16">
        <f t="shared" si="1"/>
        <v>2800000</v>
      </c>
      <c r="D4358" s="16">
        <f t="shared" si="2"/>
        <v>2799420</v>
      </c>
      <c r="E4358" s="16">
        <f t="shared" si="3"/>
        <v>-4198550</v>
      </c>
      <c r="F4358" s="16">
        <f t="shared" si="4"/>
        <v>6999130</v>
      </c>
      <c r="G4358" s="16">
        <f t="shared" si="5"/>
        <v>-312565.1613</v>
      </c>
    </row>
    <row r="4359" ht="15.75" customHeight="1">
      <c r="A4359" s="15">
        <v>2550000.0</v>
      </c>
      <c r="B4359" s="16">
        <f t="shared" si="9"/>
        <v>580</v>
      </c>
      <c r="C4359" s="16">
        <f t="shared" si="1"/>
        <v>2800000</v>
      </c>
      <c r="D4359" s="16">
        <f t="shared" si="2"/>
        <v>2799420</v>
      </c>
      <c r="E4359" s="16">
        <f t="shared" si="3"/>
        <v>-4198550</v>
      </c>
      <c r="F4359" s="16">
        <f t="shared" si="4"/>
        <v>6999130</v>
      </c>
      <c r="G4359" s="16">
        <f t="shared" si="5"/>
        <v>647434.8387</v>
      </c>
    </row>
    <row r="4360" ht="15.75" customHeight="1">
      <c r="A4360" s="15">
        <v>1220000.0</v>
      </c>
      <c r="B4360" s="16">
        <f t="shared" si="9"/>
        <v>580</v>
      </c>
      <c r="C4360" s="16">
        <f t="shared" si="1"/>
        <v>2800000</v>
      </c>
      <c r="D4360" s="16">
        <f t="shared" si="2"/>
        <v>2799420</v>
      </c>
      <c r="E4360" s="16">
        <f t="shared" si="3"/>
        <v>-4198550</v>
      </c>
      <c r="F4360" s="16">
        <f t="shared" si="4"/>
        <v>6999130</v>
      </c>
      <c r="G4360" s="16">
        <f t="shared" si="5"/>
        <v>-682565.1613</v>
      </c>
    </row>
    <row r="4361" ht="15.75" customHeight="1">
      <c r="A4361" s="15">
        <v>1690000.0</v>
      </c>
      <c r="B4361" s="16">
        <f t="shared" si="9"/>
        <v>580</v>
      </c>
      <c r="C4361" s="16">
        <f t="shared" si="1"/>
        <v>2800000</v>
      </c>
      <c r="D4361" s="16">
        <f t="shared" si="2"/>
        <v>2799420</v>
      </c>
      <c r="E4361" s="16">
        <f t="shared" si="3"/>
        <v>-4198550</v>
      </c>
      <c r="F4361" s="16">
        <f t="shared" si="4"/>
        <v>6999130</v>
      </c>
      <c r="G4361" s="16">
        <f t="shared" si="5"/>
        <v>-212565.1613</v>
      </c>
    </row>
    <row r="4362" ht="15.75" customHeight="1">
      <c r="A4362" s="15">
        <v>1650000.0</v>
      </c>
      <c r="B4362" s="16">
        <f t="shared" si="9"/>
        <v>580</v>
      </c>
      <c r="C4362" s="16">
        <f t="shared" si="1"/>
        <v>2800000</v>
      </c>
      <c r="D4362" s="16">
        <f t="shared" si="2"/>
        <v>2799420</v>
      </c>
      <c r="E4362" s="16">
        <f t="shared" si="3"/>
        <v>-4198550</v>
      </c>
      <c r="F4362" s="16">
        <f t="shared" si="4"/>
        <v>6999130</v>
      </c>
      <c r="G4362" s="16">
        <f t="shared" si="5"/>
        <v>-252565.1613</v>
      </c>
    </row>
    <row r="4363" ht="15.75" customHeight="1">
      <c r="A4363" s="15">
        <v>1380000.0</v>
      </c>
      <c r="B4363" s="16">
        <f t="shared" si="9"/>
        <v>580</v>
      </c>
      <c r="C4363" s="16">
        <f t="shared" si="1"/>
        <v>2800000</v>
      </c>
      <c r="D4363" s="16">
        <f t="shared" si="2"/>
        <v>2799420</v>
      </c>
      <c r="E4363" s="16">
        <f t="shared" si="3"/>
        <v>-4198550</v>
      </c>
      <c r="F4363" s="16">
        <f t="shared" si="4"/>
        <v>6999130</v>
      </c>
      <c r="G4363" s="16">
        <f t="shared" si="5"/>
        <v>-522565.1613</v>
      </c>
    </row>
    <row r="4364" ht="15.75" customHeight="1">
      <c r="A4364" s="15">
        <v>1380000.0</v>
      </c>
      <c r="B4364" s="16">
        <f t="shared" si="9"/>
        <v>580</v>
      </c>
      <c r="C4364" s="16">
        <f t="shared" si="1"/>
        <v>2800000</v>
      </c>
      <c r="D4364" s="16">
        <f t="shared" si="2"/>
        <v>2799420</v>
      </c>
      <c r="E4364" s="16">
        <f t="shared" si="3"/>
        <v>-4198550</v>
      </c>
      <c r="F4364" s="16">
        <f t="shared" si="4"/>
        <v>6999130</v>
      </c>
      <c r="G4364" s="16">
        <f t="shared" si="5"/>
        <v>-522565.1613</v>
      </c>
    </row>
    <row r="4365" ht="15.75" customHeight="1">
      <c r="A4365" s="15">
        <v>1780000.0</v>
      </c>
      <c r="B4365" s="16">
        <f t="shared" si="9"/>
        <v>577.5</v>
      </c>
      <c r="C4365" s="16">
        <f t="shared" si="1"/>
        <v>2800000</v>
      </c>
      <c r="D4365" s="16">
        <f t="shared" si="2"/>
        <v>2799422.5</v>
      </c>
      <c r="E4365" s="16">
        <f t="shared" si="3"/>
        <v>-4198556.25</v>
      </c>
      <c r="F4365" s="16">
        <f t="shared" si="4"/>
        <v>6999133.75</v>
      </c>
      <c r="G4365" s="16">
        <f t="shared" si="5"/>
        <v>-122565.1613</v>
      </c>
    </row>
    <row r="4366" ht="15.75" customHeight="1">
      <c r="A4366" s="15">
        <v>1780000.0</v>
      </c>
      <c r="B4366" s="16">
        <f t="shared" si="9"/>
        <v>575</v>
      </c>
      <c r="C4366" s="16">
        <f t="shared" si="1"/>
        <v>2800000</v>
      </c>
      <c r="D4366" s="16">
        <f t="shared" si="2"/>
        <v>2799425</v>
      </c>
      <c r="E4366" s="16">
        <f t="shared" si="3"/>
        <v>-4198562.5</v>
      </c>
      <c r="F4366" s="16">
        <f t="shared" si="4"/>
        <v>6999137.5</v>
      </c>
      <c r="G4366" s="16">
        <f t="shared" si="5"/>
        <v>-122565.1613</v>
      </c>
    </row>
    <row r="4367" ht="15.75" customHeight="1">
      <c r="A4367" s="15">
        <v>2700000.0</v>
      </c>
      <c r="B4367" s="16">
        <f t="shared" si="9"/>
        <v>572.5</v>
      </c>
      <c r="C4367" s="16">
        <f t="shared" si="1"/>
        <v>2800000</v>
      </c>
      <c r="D4367" s="16">
        <f t="shared" si="2"/>
        <v>2799427.5</v>
      </c>
      <c r="E4367" s="16">
        <f t="shared" si="3"/>
        <v>-4198568.75</v>
      </c>
      <c r="F4367" s="16">
        <f t="shared" si="4"/>
        <v>6999141.25</v>
      </c>
      <c r="G4367" s="16">
        <f t="shared" si="5"/>
        <v>797434.8387</v>
      </c>
    </row>
    <row r="4368" ht="15.75" customHeight="1">
      <c r="A4368" s="15">
        <v>1280000.0</v>
      </c>
      <c r="B4368" s="16">
        <f t="shared" si="9"/>
        <v>570</v>
      </c>
      <c r="C4368" s="16">
        <f t="shared" si="1"/>
        <v>2800000</v>
      </c>
      <c r="D4368" s="16">
        <f t="shared" si="2"/>
        <v>2799430</v>
      </c>
      <c r="E4368" s="16">
        <f t="shared" si="3"/>
        <v>-4198575</v>
      </c>
      <c r="F4368" s="16">
        <f t="shared" si="4"/>
        <v>6999145</v>
      </c>
      <c r="G4368" s="16">
        <f t="shared" si="5"/>
        <v>-622565.1613</v>
      </c>
    </row>
    <row r="4369" ht="15.75" customHeight="1">
      <c r="A4369" s="15">
        <v>2330000.0</v>
      </c>
      <c r="B4369" s="16">
        <f t="shared" si="9"/>
        <v>569.5</v>
      </c>
      <c r="C4369" s="16">
        <f t="shared" si="1"/>
        <v>2800000</v>
      </c>
      <c r="D4369" s="16">
        <f t="shared" si="2"/>
        <v>2799430.5</v>
      </c>
      <c r="E4369" s="16">
        <f t="shared" si="3"/>
        <v>-4198576.25</v>
      </c>
      <c r="F4369" s="16">
        <f t="shared" si="4"/>
        <v>6999145.75</v>
      </c>
      <c r="G4369" s="16">
        <f t="shared" si="5"/>
        <v>427434.8387</v>
      </c>
    </row>
    <row r="4370" ht="15.75" customHeight="1">
      <c r="A4370" s="15">
        <v>2300000.0</v>
      </c>
      <c r="B4370" s="16">
        <f t="shared" si="9"/>
        <v>569</v>
      </c>
      <c r="C4370" s="16">
        <f t="shared" si="1"/>
        <v>2800000</v>
      </c>
      <c r="D4370" s="16">
        <f t="shared" si="2"/>
        <v>2799431</v>
      </c>
      <c r="E4370" s="16">
        <f t="shared" si="3"/>
        <v>-4198577.5</v>
      </c>
      <c r="F4370" s="16">
        <f t="shared" si="4"/>
        <v>6999146.5</v>
      </c>
      <c r="G4370" s="16">
        <f t="shared" si="5"/>
        <v>397434.8387</v>
      </c>
    </row>
    <row r="4371" ht="15.75" customHeight="1">
      <c r="A4371" s="15">
        <v>1390000.0</v>
      </c>
      <c r="B4371" s="16">
        <f t="shared" si="9"/>
        <v>568.5</v>
      </c>
      <c r="C4371" s="16">
        <f t="shared" si="1"/>
        <v>2800000</v>
      </c>
      <c r="D4371" s="16">
        <f t="shared" si="2"/>
        <v>2799431.5</v>
      </c>
      <c r="E4371" s="16">
        <f t="shared" si="3"/>
        <v>-4198578.75</v>
      </c>
      <c r="F4371" s="16">
        <f t="shared" si="4"/>
        <v>6999147.25</v>
      </c>
      <c r="G4371" s="16">
        <f t="shared" si="5"/>
        <v>-512565.1613</v>
      </c>
    </row>
    <row r="4372" ht="15.75" customHeight="1">
      <c r="A4372" s="15">
        <v>1220000.0</v>
      </c>
      <c r="B4372" s="16">
        <f t="shared" si="9"/>
        <v>568</v>
      </c>
      <c r="C4372" s="16">
        <f t="shared" si="1"/>
        <v>2800000</v>
      </c>
      <c r="D4372" s="16">
        <f t="shared" si="2"/>
        <v>2799432</v>
      </c>
      <c r="E4372" s="16">
        <f t="shared" si="3"/>
        <v>-4198580</v>
      </c>
      <c r="F4372" s="16">
        <f t="shared" si="4"/>
        <v>6999148</v>
      </c>
      <c r="G4372" s="16">
        <f t="shared" si="5"/>
        <v>-682565.1613</v>
      </c>
    </row>
    <row r="4373" ht="15.75" customHeight="1">
      <c r="A4373" s="15">
        <v>1220000.0</v>
      </c>
      <c r="B4373" s="16">
        <f t="shared" si="9"/>
        <v>568</v>
      </c>
      <c r="C4373" s="16">
        <f t="shared" si="1"/>
        <v>2802500</v>
      </c>
      <c r="D4373" s="16">
        <f t="shared" si="2"/>
        <v>2801932</v>
      </c>
      <c r="E4373" s="16">
        <f t="shared" si="3"/>
        <v>-4202330</v>
      </c>
      <c r="F4373" s="16">
        <f t="shared" si="4"/>
        <v>7005398</v>
      </c>
      <c r="G4373" s="16">
        <f t="shared" si="5"/>
        <v>-682565.1613</v>
      </c>
    </row>
    <row r="4374" ht="15.75" customHeight="1">
      <c r="A4374" s="15">
        <v>1350000.0</v>
      </c>
      <c r="B4374" s="16">
        <f t="shared" si="9"/>
        <v>568</v>
      </c>
      <c r="C4374" s="16">
        <f t="shared" si="1"/>
        <v>2805000</v>
      </c>
      <c r="D4374" s="16">
        <f t="shared" si="2"/>
        <v>2804432</v>
      </c>
      <c r="E4374" s="16">
        <f t="shared" si="3"/>
        <v>-4206080</v>
      </c>
      <c r="F4374" s="16">
        <f t="shared" si="4"/>
        <v>7011648</v>
      </c>
      <c r="G4374" s="16">
        <f t="shared" si="5"/>
        <v>-552565.1613</v>
      </c>
    </row>
    <row r="4375" ht="15.75" customHeight="1">
      <c r="A4375" s="15">
        <v>1380000.0</v>
      </c>
      <c r="B4375" s="16">
        <f t="shared" si="9"/>
        <v>568</v>
      </c>
      <c r="C4375" s="16">
        <f t="shared" si="1"/>
        <v>2807500</v>
      </c>
      <c r="D4375" s="16">
        <f t="shared" si="2"/>
        <v>2806932</v>
      </c>
      <c r="E4375" s="16">
        <f t="shared" si="3"/>
        <v>-4209830</v>
      </c>
      <c r="F4375" s="16">
        <f t="shared" si="4"/>
        <v>7017898</v>
      </c>
      <c r="G4375" s="16">
        <f t="shared" si="5"/>
        <v>-522565.1613</v>
      </c>
    </row>
    <row r="4376" ht="15.75" customHeight="1">
      <c r="A4376" s="15">
        <v>1550000.0</v>
      </c>
      <c r="B4376" s="16">
        <f t="shared" si="9"/>
        <v>568</v>
      </c>
      <c r="C4376" s="16">
        <f t="shared" si="1"/>
        <v>2810000</v>
      </c>
      <c r="D4376" s="16">
        <f t="shared" si="2"/>
        <v>2809432</v>
      </c>
      <c r="E4376" s="16">
        <f t="shared" si="3"/>
        <v>-4213580</v>
      </c>
      <c r="F4376" s="16">
        <f t="shared" si="4"/>
        <v>7024148</v>
      </c>
      <c r="G4376" s="16">
        <f t="shared" si="5"/>
        <v>-352565.1613</v>
      </c>
    </row>
    <row r="4377" ht="15.75" customHeight="1">
      <c r="A4377" s="15">
        <v>2828280.0</v>
      </c>
      <c r="B4377" s="16">
        <f t="shared" si="9"/>
        <v>566</v>
      </c>
      <c r="C4377" s="16">
        <f t="shared" si="1"/>
        <v>2814570</v>
      </c>
      <c r="D4377" s="16">
        <f t="shared" si="2"/>
        <v>2814004</v>
      </c>
      <c r="E4377" s="16">
        <f t="shared" si="3"/>
        <v>-4220440</v>
      </c>
      <c r="F4377" s="16">
        <f t="shared" si="4"/>
        <v>7035576</v>
      </c>
      <c r="G4377" s="16">
        <f t="shared" si="5"/>
        <v>925714.8387</v>
      </c>
    </row>
    <row r="4378" ht="15.75" customHeight="1">
      <c r="A4378" s="15">
        <v>1600000.0</v>
      </c>
      <c r="B4378" s="16">
        <f t="shared" si="9"/>
        <v>564</v>
      </c>
      <c r="C4378" s="16">
        <f t="shared" si="1"/>
        <v>2805000</v>
      </c>
      <c r="D4378" s="16">
        <f t="shared" si="2"/>
        <v>2804436</v>
      </c>
      <c r="E4378" s="16">
        <f t="shared" si="3"/>
        <v>-4206090</v>
      </c>
      <c r="F4378" s="16">
        <f t="shared" si="4"/>
        <v>7011654</v>
      </c>
      <c r="G4378" s="16">
        <f t="shared" si="5"/>
        <v>-302565.1613</v>
      </c>
    </row>
    <row r="4379" ht="15.75" customHeight="1">
      <c r="A4379" s="15">
        <v>2300000.0</v>
      </c>
      <c r="B4379" s="16">
        <f t="shared" si="9"/>
        <v>562</v>
      </c>
      <c r="C4379" s="16">
        <f t="shared" si="1"/>
        <v>2807500</v>
      </c>
      <c r="D4379" s="16">
        <f t="shared" si="2"/>
        <v>2806938</v>
      </c>
      <c r="E4379" s="16">
        <f t="shared" si="3"/>
        <v>-4209845</v>
      </c>
      <c r="F4379" s="16">
        <f t="shared" si="4"/>
        <v>7017907</v>
      </c>
      <c r="G4379" s="16">
        <f t="shared" si="5"/>
        <v>397434.8387</v>
      </c>
    </row>
    <row r="4380" ht="15.75" customHeight="1">
      <c r="A4380" s="15">
        <v>8900000.0</v>
      </c>
      <c r="B4380" s="16">
        <f t="shared" si="9"/>
        <v>560</v>
      </c>
      <c r="C4380" s="16">
        <f t="shared" si="1"/>
        <v>2810000</v>
      </c>
      <c r="D4380" s="16">
        <f t="shared" si="2"/>
        <v>2809440</v>
      </c>
      <c r="E4380" s="16">
        <f t="shared" si="3"/>
        <v>-4213600</v>
      </c>
      <c r="F4380" s="16">
        <f t="shared" si="4"/>
        <v>7024160</v>
      </c>
      <c r="G4380" s="16">
        <f t="shared" si="5"/>
        <v>6997434.839</v>
      </c>
    </row>
    <row r="4381" ht="15.75" customHeight="1">
      <c r="A4381" s="15">
        <v>1.2E7</v>
      </c>
      <c r="B4381" s="16">
        <f t="shared" si="9"/>
        <v>557.5</v>
      </c>
      <c r="C4381" s="16">
        <f t="shared" si="1"/>
        <v>2802500</v>
      </c>
      <c r="D4381" s="16">
        <f t="shared" si="2"/>
        <v>2801942.5</v>
      </c>
      <c r="E4381" s="16">
        <f t="shared" si="3"/>
        <v>-4202356.25</v>
      </c>
      <c r="F4381" s="16">
        <f t="shared" si="4"/>
        <v>7005413.75</v>
      </c>
      <c r="G4381" s="16">
        <f t="shared" si="5"/>
        <v>10097434.84</v>
      </c>
    </row>
    <row r="4382" ht="15.75" customHeight="1">
      <c r="A4382" s="15">
        <v>1.05E7</v>
      </c>
      <c r="B4382" s="16">
        <f t="shared" si="9"/>
        <v>555</v>
      </c>
      <c r="C4382" s="16">
        <f t="shared" si="1"/>
        <v>2800000</v>
      </c>
      <c r="D4382" s="16">
        <f t="shared" si="2"/>
        <v>2799445</v>
      </c>
      <c r="E4382" s="16">
        <f t="shared" si="3"/>
        <v>-4198612.5</v>
      </c>
      <c r="F4382" s="16">
        <f t="shared" si="4"/>
        <v>6999167.5</v>
      </c>
      <c r="G4382" s="16">
        <f t="shared" si="5"/>
        <v>8597434.839</v>
      </c>
    </row>
    <row r="4383" ht="15.75" customHeight="1">
      <c r="A4383" s="15">
        <v>530.0</v>
      </c>
      <c r="B4383" s="16">
        <f t="shared" si="9"/>
        <v>552.5</v>
      </c>
      <c r="C4383" s="16">
        <f t="shared" si="1"/>
        <v>2800000</v>
      </c>
      <c r="D4383" s="16">
        <f t="shared" si="2"/>
        <v>2799447.5</v>
      </c>
      <c r="E4383" s="16">
        <f t="shared" si="3"/>
        <v>-4198618.75</v>
      </c>
      <c r="F4383" s="16">
        <f t="shared" si="4"/>
        <v>6999171.25</v>
      </c>
      <c r="G4383" s="16">
        <f t="shared" si="5"/>
        <v>-1902035.161</v>
      </c>
    </row>
    <row r="4384" ht="15.75" customHeight="1">
      <c r="A4384" s="15">
        <v>2580000.0</v>
      </c>
      <c r="B4384" s="16">
        <f t="shared" si="9"/>
        <v>560</v>
      </c>
      <c r="C4384" s="16">
        <f t="shared" si="1"/>
        <v>2800000</v>
      </c>
      <c r="D4384" s="16">
        <f t="shared" si="2"/>
        <v>2799440</v>
      </c>
      <c r="E4384" s="16">
        <f t="shared" si="3"/>
        <v>-4198600</v>
      </c>
      <c r="F4384" s="16">
        <f t="shared" si="4"/>
        <v>6999160</v>
      </c>
      <c r="G4384" s="16">
        <f t="shared" si="5"/>
        <v>677434.8387</v>
      </c>
    </row>
    <row r="4385" ht="15.75" customHeight="1">
      <c r="A4385" s="15">
        <v>475.0</v>
      </c>
      <c r="B4385" s="16">
        <f t="shared" si="9"/>
        <v>557.5</v>
      </c>
      <c r="C4385" s="16">
        <f t="shared" si="1"/>
        <v>2800000</v>
      </c>
      <c r="D4385" s="16">
        <f t="shared" si="2"/>
        <v>2799442.5</v>
      </c>
      <c r="E4385" s="16">
        <f t="shared" si="3"/>
        <v>-4198606.25</v>
      </c>
      <c r="F4385" s="16">
        <f t="shared" si="4"/>
        <v>6999163.75</v>
      </c>
      <c r="G4385" s="16">
        <f t="shared" si="5"/>
        <v>-1902090.161</v>
      </c>
    </row>
    <row r="4386" ht="15.75" customHeight="1">
      <c r="A4386" s="15">
        <v>648.0</v>
      </c>
      <c r="B4386" s="16">
        <f t="shared" si="9"/>
        <v>564</v>
      </c>
      <c r="C4386" s="16">
        <f t="shared" si="1"/>
        <v>2800000</v>
      </c>
      <c r="D4386" s="16">
        <f t="shared" si="2"/>
        <v>2799436</v>
      </c>
      <c r="E4386" s="16">
        <f t="shared" si="3"/>
        <v>-4198590</v>
      </c>
      <c r="F4386" s="16">
        <f t="shared" si="4"/>
        <v>6999154</v>
      </c>
      <c r="G4386" s="16">
        <f t="shared" si="5"/>
        <v>-1901917.161</v>
      </c>
    </row>
    <row r="4387" ht="15.75" customHeight="1">
      <c r="A4387" s="15">
        <v>2200000.0</v>
      </c>
      <c r="B4387" s="16">
        <f t="shared" si="9"/>
        <v>562</v>
      </c>
      <c r="C4387" s="16">
        <f t="shared" si="1"/>
        <v>2800000</v>
      </c>
      <c r="D4387" s="16">
        <f t="shared" si="2"/>
        <v>2799438</v>
      </c>
      <c r="E4387" s="16">
        <f t="shared" si="3"/>
        <v>-4198595</v>
      </c>
      <c r="F4387" s="16">
        <f t="shared" si="4"/>
        <v>6999157</v>
      </c>
      <c r="G4387" s="16">
        <f t="shared" si="5"/>
        <v>297434.8387</v>
      </c>
    </row>
    <row r="4388" ht="15.75" customHeight="1">
      <c r="A4388" s="15">
        <v>1967750.0</v>
      </c>
      <c r="B4388" s="16">
        <f t="shared" si="9"/>
        <v>560</v>
      </c>
      <c r="C4388" s="16">
        <f t="shared" si="1"/>
        <v>2800000</v>
      </c>
      <c r="D4388" s="16">
        <f t="shared" si="2"/>
        <v>2799440</v>
      </c>
      <c r="E4388" s="16">
        <f t="shared" si="3"/>
        <v>-4198600</v>
      </c>
      <c r="F4388" s="16">
        <f t="shared" si="4"/>
        <v>6999160</v>
      </c>
      <c r="G4388" s="16">
        <f t="shared" si="5"/>
        <v>65184.83866</v>
      </c>
    </row>
    <row r="4389" ht="15.75" customHeight="1">
      <c r="A4389" s="15">
        <v>1852000.0</v>
      </c>
      <c r="B4389" s="16">
        <f t="shared" si="9"/>
        <v>557.5</v>
      </c>
      <c r="C4389" s="16">
        <f t="shared" si="1"/>
        <v>2802500</v>
      </c>
      <c r="D4389" s="16">
        <f t="shared" si="2"/>
        <v>2801942.5</v>
      </c>
      <c r="E4389" s="16">
        <f t="shared" si="3"/>
        <v>-4202356.25</v>
      </c>
      <c r="F4389" s="16">
        <f t="shared" si="4"/>
        <v>7005413.75</v>
      </c>
      <c r="G4389" s="16">
        <f t="shared" si="5"/>
        <v>-50565.16134</v>
      </c>
    </row>
    <row r="4390" ht="15.75" customHeight="1">
      <c r="A4390" s="15">
        <v>6090920.0</v>
      </c>
      <c r="B4390" s="16">
        <f t="shared" si="9"/>
        <v>555</v>
      </c>
      <c r="C4390" s="16">
        <f t="shared" si="1"/>
        <v>2805000</v>
      </c>
      <c r="D4390" s="16">
        <f t="shared" si="2"/>
        <v>2804445</v>
      </c>
      <c r="E4390" s="16">
        <f t="shared" si="3"/>
        <v>-4206112.5</v>
      </c>
      <c r="F4390" s="16">
        <f t="shared" si="4"/>
        <v>7011667.5</v>
      </c>
      <c r="G4390" s="16">
        <f t="shared" si="5"/>
        <v>4188354.839</v>
      </c>
    </row>
    <row r="4391" ht="15.75" customHeight="1">
      <c r="A4391" s="15">
        <v>3748080.0</v>
      </c>
      <c r="B4391" s="16">
        <f t="shared" si="9"/>
        <v>552.5</v>
      </c>
      <c r="C4391" s="16">
        <f t="shared" si="1"/>
        <v>2800000</v>
      </c>
      <c r="D4391" s="16">
        <f t="shared" si="2"/>
        <v>2799447.5</v>
      </c>
      <c r="E4391" s="16">
        <f t="shared" si="3"/>
        <v>-4198618.75</v>
      </c>
      <c r="F4391" s="16">
        <f t="shared" si="4"/>
        <v>6999171.25</v>
      </c>
      <c r="G4391" s="16">
        <f t="shared" si="5"/>
        <v>1845514.839</v>
      </c>
    </row>
    <row r="4392" ht="15.75" customHeight="1">
      <c r="A4392" s="15">
        <v>3963960.0</v>
      </c>
      <c r="B4392" s="16">
        <f t="shared" si="9"/>
        <v>550</v>
      </c>
      <c r="C4392" s="16">
        <f t="shared" si="1"/>
        <v>2800000</v>
      </c>
      <c r="D4392" s="16">
        <f t="shared" si="2"/>
        <v>2799450</v>
      </c>
      <c r="E4392" s="16">
        <f t="shared" si="3"/>
        <v>-4198625</v>
      </c>
      <c r="F4392" s="16">
        <f t="shared" si="4"/>
        <v>6999175</v>
      </c>
      <c r="G4392" s="16">
        <f t="shared" si="5"/>
        <v>2061394.839</v>
      </c>
    </row>
    <row r="4393" ht="15.75" customHeight="1">
      <c r="A4393" s="15">
        <v>3990000.0</v>
      </c>
      <c r="B4393" s="16">
        <f t="shared" si="9"/>
        <v>550</v>
      </c>
      <c r="C4393" s="16">
        <f t="shared" si="1"/>
        <v>2800000</v>
      </c>
      <c r="D4393" s="16">
        <f t="shared" si="2"/>
        <v>2799450</v>
      </c>
      <c r="E4393" s="16">
        <f t="shared" si="3"/>
        <v>-4198625</v>
      </c>
      <c r="F4393" s="16">
        <f t="shared" si="4"/>
        <v>6999175</v>
      </c>
      <c r="G4393" s="16">
        <f t="shared" si="5"/>
        <v>2087434.839</v>
      </c>
    </row>
    <row r="4394" ht="15.75" customHeight="1">
      <c r="A4394" s="15">
        <v>2650000.0</v>
      </c>
      <c r="B4394" s="16">
        <f t="shared" si="9"/>
        <v>550</v>
      </c>
      <c r="C4394" s="16">
        <f t="shared" si="1"/>
        <v>2800000</v>
      </c>
      <c r="D4394" s="16">
        <f t="shared" si="2"/>
        <v>2799450</v>
      </c>
      <c r="E4394" s="16">
        <f t="shared" si="3"/>
        <v>-4198625</v>
      </c>
      <c r="F4394" s="16">
        <f t="shared" si="4"/>
        <v>6999175</v>
      </c>
      <c r="G4394" s="16">
        <f t="shared" si="5"/>
        <v>747434.8387</v>
      </c>
    </row>
    <row r="4395" ht="15.75" customHeight="1">
      <c r="A4395" s="15">
        <v>6331500.0</v>
      </c>
      <c r="B4395" s="16">
        <f t="shared" si="9"/>
        <v>550</v>
      </c>
      <c r="C4395" s="16">
        <f t="shared" si="1"/>
        <v>2800000</v>
      </c>
      <c r="D4395" s="16">
        <f t="shared" si="2"/>
        <v>2799450</v>
      </c>
      <c r="E4395" s="16">
        <f t="shared" si="3"/>
        <v>-4198625</v>
      </c>
      <c r="F4395" s="16">
        <f t="shared" si="4"/>
        <v>6999175</v>
      </c>
      <c r="G4395" s="16">
        <f t="shared" si="5"/>
        <v>4428934.839</v>
      </c>
    </row>
    <row r="4396" ht="15.75" customHeight="1">
      <c r="A4396" s="15">
        <v>2810000.0</v>
      </c>
      <c r="B4396" s="16">
        <f t="shared" si="9"/>
        <v>550</v>
      </c>
      <c r="C4396" s="16">
        <f t="shared" si="1"/>
        <v>2800000</v>
      </c>
      <c r="D4396" s="16">
        <f t="shared" si="2"/>
        <v>2799450</v>
      </c>
      <c r="E4396" s="16">
        <f t="shared" si="3"/>
        <v>-4198625</v>
      </c>
      <c r="F4396" s="16">
        <f t="shared" si="4"/>
        <v>6999175</v>
      </c>
      <c r="G4396" s="16">
        <f t="shared" si="5"/>
        <v>907434.8387</v>
      </c>
    </row>
    <row r="4397" ht="15.75" customHeight="1">
      <c r="A4397" s="15">
        <v>4350000.0</v>
      </c>
      <c r="B4397" s="16">
        <f t="shared" si="9"/>
        <v>550</v>
      </c>
      <c r="C4397" s="16">
        <f t="shared" si="1"/>
        <v>2800000</v>
      </c>
      <c r="D4397" s="16">
        <f t="shared" si="2"/>
        <v>2799450</v>
      </c>
      <c r="E4397" s="16">
        <f t="shared" si="3"/>
        <v>-4198625</v>
      </c>
      <c r="F4397" s="16">
        <f t="shared" si="4"/>
        <v>6999175</v>
      </c>
      <c r="G4397" s="16">
        <f t="shared" si="5"/>
        <v>2447434.839</v>
      </c>
    </row>
    <row r="4398" ht="15.75" customHeight="1">
      <c r="A4398" s="15">
        <v>2180000.0</v>
      </c>
      <c r="B4398" s="16">
        <f t="shared" si="9"/>
        <v>550</v>
      </c>
      <c r="C4398" s="16">
        <f t="shared" si="1"/>
        <v>2800000</v>
      </c>
      <c r="D4398" s="16">
        <f t="shared" si="2"/>
        <v>2799450</v>
      </c>
      <c r="E4398" s="16">
        <f t="shared" si="3"/>
        <v>-4198625</v>
      </c>
      <c r="F4398" s="16">
        <f t="shared" si="4"/>
        <v>6999175</v>
      </c>
      <c r="G4398" s="16">
        <f t="shared" si="5"/>
        <v>277434.8387</v>
      </c>
    </row>
    <row r="4399" ht="15.75" customHeight="1">
      <c r="A4399" s="15">
        <v>2357000.0</v>
      </c>
      <c r="B4399" s="16">
        <f t="shared" si="9"/>
        <v>550</v>
      </c>
      <c r="C4399" s="16">
        <f t="shared" si="1"/>
        <v>2800000</v>
      </c>
      <c r="D4399" s="16">
        <f t="shared" si="2"/>
        <v>2799450</v>
      </c>
      <c r="E4399" s="16">
        <f t="shared" si="3"/>
        <v>-4198625</v>
      </c>
      <c r="F4399" s="16">
        <f t="shared" si="4"/>
        <v>6999175</v>
      </c>
      <c r="G4399" s="16">
        <f t="shared" si="5"/>
        <v>454434.8387</v>
      </c>
    </row>
    <row r="4400" ht="15.75" customHeight="1">
      <c r="A4400" s="15">
        <v>3513000.0</v>
      </c>
      <c r="B4400" s="16">
        <f t="shared" si="9"/>
        <v>550</v>
      </c>
      <c r="C4400" s="16">
        <f t="shared" si="1"/>
        <v>2800000</v>
      </c>
      <c r="D4400" s="16">
        <f t="shared" si="2"/>
        <v>2799450</v>
      </c>
      <c r="E4400" s="16">
        <f t="shared" si="3"/>
        <v>-4198625</v>
      </c>
      <c r="F4400" s="16">
        <f t="shared" si="4"/>
        <v>6999175</v>
      </c>
      <c r="G4400" s="16">
        <f t="shared" si="5"/>
        <v>1610434.839</v>
      </c>
    </row>
    <row r="4401" ht="15.75" customHeight="1">
      <c r="A4401" s="15">
        <v>1780000.0</v>
      </c>
      <c r="B4401" s="16">
        <f t="shared" si="9"/>
        <v>550</v>
      </c>
      <c r="C4401" s="16">
        <f t="shared" si="1"/>
        <v>2800000</v>
      </c>
      <c r="D4401" s="16">
        <f t="shared" si="2"/>
        <v>2799450</v>
      </c>
      <c r="E4401" s="16">
        <f t="shared" si="3"/>
        <v>-4198625</v>
      </c>
      <c r="F4401" s="16">
        <f t="shared" si="4"/>
        <v>6999175</v>
      </c>
      <c r="G4401" s="16">
        <f t="shared" si="5"/>
        <v>-122565.1613</v>
      </c>
    </row>
    <row r="4402" ht="15.75" customHeight="1">
      <c r="A4402" s="15">
        <v>4041100.0</v>
      </c>
      <c r="B4402" s="16">
        <f t="shared" si="9"/>
        <v>550</v>
      </c>
      <c r="C4402" s="16">
        <f t="shared" si="1"/>
        <v>2800000</v>
      </c>
      <c r="D4402" s="16">
        <f t="shared" si="2"/>
        <v>2799450</v>
      </c>
      <c r="E4402" s="16">
        <f t="shared" si="3"/>
        <v>-4198625</v>
      </c>
      <c r="F4402" s="16">
        <f t="shared" si="4"/>
        <v>6999175</v>
      </c>
      <c r="G4402" s="16">
        <f t="shared" si="5"/>
        <v>2138534.839</v>
      </c>
    </row>
    <row r="4403" ht="15.75" customHeight="1">
      <c r="A4403" s="15">
        <v>1979250.0</v>
      </c>
      <c r="B4403" s="16">
        <f t="shared" si="9"/>
        <v>550</v>
      </c>
      <c r="C4403" s="16">
        <f t="shared" si="1"/>
        <v>2800000</v>
      </c>
      <c r="D4403" s="16">
        <f t="shared" si="2"/>
        <v>2799450</v>
      </c>
      <c r="E4403" s="16">
        <f t="shared" si="3"/>
        <v>-4198625</v>
      </c>
      <c r="F4403" s="16">
        <f t="shared" si="4"/>
        <v>6999175</v>
      </c>
      <c r="G4403" s="16">
        <f t="shared" si="5"/>
        <v>76684.83866</v>
      </c>
    </row>
    <row r="4404" ht="15.75" customHeight="1">
      <c r="A4404" s="15">
        <v>2655400.0</v>
      </c>
      <c r="B4404" s="16">
        <f t="shared" si="9"/>
        <v>550</v>
      </c>
      <c r="C4404" s="16">
        <f t="shared" si="1"/>
        <v>2800000</v>
      </c>
      <c r="D4404" s="16">
        <f t="shared" si="2"/>
        <v>2799450</v>
      </c>
      <c r="E4404" s="16">
        <f t="shared" si="3"/>
        <v>-4198625</v>
      </c>
      <c r="F4404" s="16">
        <f t="shared" si="4"/>
        <v>6999175</v>
      </c>
      <c r="G4404" s="16">
        <f t="shared" si="5"/>
        <v>752834.8387</v>
      </c>
    </row>
    <row r="4405" ht="15.75" customHeight="1">
      <c r="A4405" s="15">
        <v>2990000.0</v>
      </c>
      <c r="B4405" s="16">
        <f t="shared" si="9"/>
        <v>550</v>
      </c>
      <c r="C4405" s="16">
        <f t="shared" si="1"/>
        <v>2800000</v>
      </c>
      <c r="D4405" s="16">
        <f t="shared" si="2"/>
        <v>2799450</v>
      </c>
      <c r="E4405" s="16">
        <f t="shared" si="3"/>
        <v>-4198625</v>
      </c>
      <c r="F4405" s="16">
        <f t="shared" si="4"/>
        <v>6999175</v>
      </c>
      <c r="G4405" s="16">
        <f t="shared" si="5"/>
        <v>1087434.839</v>
      </c>
    </row>
    <row r="4406" ht="15.75" customHeight="1">
      <c r="A4406" s="15">
        <v>2473000.0</v>
      </c>
      <c r="B4406" s="16">
        <f t="shared" si="9"/>
        <v>550</v>
      </c>
      <c r="C4406" s="16">
        <f t="shared" si="1"/>
        <v>2800000</v>
      </c>
      <c r="D4406" s="16">
        <f t="shared" si="2"/>
        <v>2799450</v>
      </c>
      <c r="E4406" s="16">
        <f t="shared" si="3"/>
        <v>-4198625</v>
      </c>
      <c r="F4406" s="16">
        <f t="shared" si="4"/>
        <v>6999175</v>
      </c>
      <c r="G4406" s="16">
        <f t="shared" si="5"/>
        <v>570434.8387</v>
      </c>
    </row>
    <row r="4407" ht="15.75" customHeight="1">
      <c r="A4407" s="15">
        <v>480.0</v>
      </c>
      <c r="B4407" s="16">
        <f t="shared" si="9"/>
        <v>550</v>
      </c>
      <c r="C4407" s="16">
        <f t="shared" si="1"/>
        <v>2800000</v>
      </c>
      <c r="D4407" s="16">
        <f t="shared" si="2"/>
        <v>2799450</v>
      </c>
      <c r="E4407" s="16">
        <f t="shared" si="3"/>
        <v>-4198625</v>
      </c>
      <c r="F4407" s="16">
        <f t="shared" si="4"/>
        <v>6999175</v>
      </c>
      <c r="G4407" s="16">
        <f t="shared" si="5"/>
        <v>-1902085.161</v>
      </c>
    </row>
    <row r="4408" ht="15.75" customHeight="1">
      <c r="A4408" s="15">
        <v>9496000.0</v>
      </c>
      <c r="B4408" s="16">
        <f t="shared" si="9"/>
        <v>550</v>
      </c>
      <c r="C4408" s="16">
        <f t="shared" si="1"/>
        <v>2800000</v>
      </c>
      <c r="D4408" s="16">
        <f t="shared" si="2"/>
        <v>2799450</v>
      </c>
      <c r="E4408" s="16">
        <f t="shared" si="3"/>
        <v>-4198625</v>
      </c>
      <c r="F4408" s="16">
        <f t="shared" si="4"/>
        <v>6999175</v>
      </c>
      <c r="G4408" s="16">
        <f t="shared" si="5"/>
        <v>7593434.839</v>
      </c>
    </row>
    <row r="4409" ht="15.75" customHeight="1">
      <c r="A4409" s="15">
        <v>4996950.0</v>
      </c>
      <c r="B4409" s="16">
        <f t="shared" si="9"/>
        <v>550</v>
      </c>
      <c r="C4409" s="16">
        <f t="shared" si="1"/>
        <v>2800000</v>
      </c>
      <c r="D4409" s="16">
        <f t="shared" si="2"/>
        <v>2799450</v>
      </c>
      <c r="E4409" s="16">
        <f t="shared" si="3"/>
        <v>-4198625</v>
      </c>
      <c r="F4409" s="16">
        <f t="shared" si="4"/>
        <v>6999175</v>
      </c>
      <c r="G4409" s="16">
        <f t="shared" si="5"/>
        <v>3094384.839</v>
      </c>
    </row>
    <row r="4410" ht="15.75" customHeight="1">
      <c r="A4410" s="15">
        <v>5500000.0</v>
      </c>
      <c r="B4410" s="16">
        <f t="shared" si="9"/>
        <v>550</v>
      </c>
      <c r="C4410" s="16">
        <f t="shared" si="1"/>
        <v>2750000</v>
      </c>
      <c r="D4410" s="16">
        <f t="shared" si="2"/>
        <v>2749450</v>
      </c>
      <c r="E4410" s="16">
        <f t="shared" si="3"/>
        <v>-4123625</v>
      </c>
      <c r="F4410" s="16">
        <f t="shared" si="4"/>
        <v>6874175</v>
      </c>
      <c r="G4410" s="16">
        <f t="shared" si="5"/>
        <v>3597434.839</v>
      </c>
    </row>
    <row r="4411" ht="15.75" customHeight="1">
      <c r="A4411" s="15">
        <v>5300000.0</v>
      </c>
      <c r="B4411" s="16">
        <f t="shared" si="9"/>
        <v>550</v>
      </c>
      <c r="C4411" s="16">
        <f t="shared" si="1"/>
        <v>2700000</v>
      </c>
      <c r="D4411" s="16">
        <f t="shared" si="2"/>
        <v>2699450</v>
      </c>
      <c r="E4411" s="16">
        <f t="shared" si="3"/>
        <v>-4048625</v>
      </c>
      <c r="F4411" s="16">
        <f t="shared" si="4"/>
        <v>6749175</v>
      </c>
      <c r="G4411" s="16">
        <f t="shared" si="5"/>
        <v>3397434.839</v>
      </c>
    </row>
    <row r="4412" ht="15.75" customHeight="1">
      <c r="A4412" s="15">
        <v>4626300.0</v>
      </c>
      <c r="B4412" s="16">
        <f t="shared" si="9"/>
        <v>550</v>
      </c>
      <c r="C4412" s="16">
        <f t="shared" si="1"/>
        <v>2700000</v>
      </c>
      <c r="D4412" s="16">
        <f t="shared" si="2"/>
        <v>2699450</v>
      </c>
      <c r="E4412" s="16">
        <f t="shared" si="3"/>
        <v>-4048625</v>
      </c>
      <c r="F4412" s="16">
        <f t="shared" si="4"/>
        <v>6749175</v>
      </c>
      <c r="G4412" s="16">
        <f t="shared" si="5"/>
        <v>2723734.839</v>
      </c>
    </row>
    <row r="4413" ht="15.75" customHeight="1">
      <c r="A4413" s="15">
        <v>5000000.0</v>
      </c>
      <c r="B4413" s="16">
        <f t="shared" si="9"/>
        <v>550</v>
      </c>
      <c r="C4413" s="16">
        <f t="shared" si="1"/>
        <v>2662500</v>
      </c>
      <c r="D4413" s="16">
        <f t="shared" si="2"/>
        <v>2661950</v>
      </c>
      <c r="E4413" s="16">
        <f t="shared" si="3"/>
        <v>-3992375</v>
      </c>
      <c r="F4413" s="16">
        <f t="shared" si="4"/>
        <v>6655425</v>
      </c>
      <c r="G4413" s="16">
        <f t="shared" si="5"/>
        <v>3097434.839</v>
      </c>
    </row>
    <row r="4414" ht="15.75" customHeight="1">
      <c r="A4414" s="15">
        <v>5149300.0</v>
      </c>
      <c r="B4414" s="16">
        <f t="shared" si="9"/>
        <v>550</v>
      </c>
      <c r="C4414" s="16">
        <f t="shared" si="1"/>
        <v>2625000</v>
      </c>
      <c r="D4414" s="16">
        <f t="shared" si="2"/>
        <v>2624450</v>
      </c>
      <c r="E4414" s="16">
        <f t="shared" si="3"/>
        <v>-3936125</v>
      </c>
      <c r="F4414" s="16">
        <f t="shared" si="4"/>
        <v>6561675</v>
      </c>
      <c r="G4414" s="16">
        <f t="shared" si="5"/>
        <v>3246734.839</v>
      </c>
    </row>
    <row r="4415" ht="15.75" customHeight="1">
      <c r="A4415" s="15">
        <v>7150000.0</v>
      </c>
      <c r="B4415" s="16">
        <f t="shared" si="9"/>
        <v>550</v>
      </c>
      <c r="C4415" s="16">
        <f t="shared" si="1"/>
        <v>2600000</v>
      </c>
      <c r="D4415" s="16">
        <f t="shared" si="2"/>
        <v>2599450</v>
      </c>
      <c r="E4415" s="16">
        <f t="shared" si="3"/>
        <v>-3898625</v>
      </c>
      <c r="F4415" s="16">
        <f t="shared" si="4"/>
        <v>6499175</v>
      </c>
      <c r="G4415" s="16">
        <f t="shared" si="5"/>
        <v>5247434.839</v>
      </c>
    </row>
    <row r="4416" ht="15.75" customHeight="1">
      <c r="A4416" s="15">
        <v>6065800.0</v>
      </c>
      <c r="B4416" s="16">
        <f t="shared" si="9"/>
        <v>550</v>
      </c>
      <c r="C4416" s="16">
        <f t="shared" si="1"/>
        <v>2600000</v>
      </c>
      <c r="D4416" s="16">
        <f t="shared" si="2"/>
        <v>2599450</v>
      </c>
      <c r="E4416" s="16">
        <f t="shared" si="3"/>
        <v>-3898625</v>
      </c>
      <c r="F4416" s="16">
        <f t="shared" si="4"/>
        <v>6499175</v>
      </c>
      <c r="G4416" s="16">
        <f t="shared" si="5"/>
        <v>4163234.839</v>
      </c>
    </row>
    <row r="4417" ht="15.75" customHeight="1">
      <c r="A4417" s="15">
        <v>5799950.0</v>
      </c>
      <c r="B4417" s="16">
        <f t="shared" si="9"/>
        <v>550</v>
      </c>
      <c r="C4417" s="16">
        <f t="shared" si="1"/>
        <v>2600000</v>
      </c>
      <c r="D4417" s="16">
        <f t="shared" si="2"/>
        <v>2599450</v>
      </c>
      <c r="E4417" s="16">
        <f t="shared" si="3"/>
        <v>-3898625</v>
      </c>
      <c r="F4417" s="16">
        <f t="shared" si="4"/>
        <v>6499175</v>
      </c>
      <c r="G4417" s="16">
        <f t="shared" si="5"/>
        <v>3897384.839</v>
      </c>
    </row>
    <row r="4418" ht="15.75" customHeight="1">
      <c r="A4418" s="15">
        <v>488.0</v>
      </c>
      <c r="B4418" s="16">
        <f t="shared" si="9"/>
        <v>550</v>
      </c>
      <c r="C4418" s="16">
        <f t="shared" si="1"/>
        <v>2600000</v>
      </c>
      <c r="D4418" s="16">
        <f t="shared" si="2"/>
        <v>2599450</v>
      </c>
      <c r="E4418" s="16">
        <f t="shared" si="3"/>
        <v>-3898625</v>
      </c>
      <c r="F4418" s="16">
        <f t="shared" si="4"/>
        <v>6499175</v>
      </c>
      <c r="G4418" s="16">
        <f t="shared" si="5"/>
        <v>-1902077.161</v>
      </c>
    </row>
    <row r="4419" ht="15.75" customHeight="1">
      <c r="A4419" s="15">
        <v>500.0</v>
      </c>
      <c r="B4419" s="16">
        <f t="shared" si="9"/>
        <v>550</v>
      </c>
      <c r="C4419" s="16">
        <f t="shared" si="1"/>
        <v>2600000</v>
      </c>
      <c r="D4419" s="16">
        <f t="shared" si="2"/>
        <v>2599450</v>
      </c>
      <c r="E4419" s="16">
        <f t="shared" si="3"/>
        <v>-3898625</v>
      </c>
      <c r="F4419" s="16">
        <f t="shared" si="4"/>
        <v>6499175</v>
      </c>
      <c r="G4419" s="16">
        <f t="shared" si="5"/>
        <v>-1902065.161</v>
      </c>
    </row>
    <row r="4420" ht="15.75" customHeight="1">
      <c r="A4420" s="15">
        <v>750.0</v>
      </c>
      <c r="B4420" s="16">
        <f t="shared" si="9"/>
        <v>550</v>
      </c>
      <c r="C4420" s="16">
        <f t="shared" si="1"/>
        <v>2600000</v>
      </c>
      <c r="D4420" s="16">
        <f t="shared" si="2"/>
        <v>2599450</v>
      </c>
      <c r="E4420" s="16">
        <f t="shared" si="3"/>
        <v>-3898625</v>
      </c>
      <c r="F4420" s="16">
        <f t="shared" si="4"/>
        <v>6499175</v>
      </c>
      <c r="G4420" s="16">
        <f t="shared" si="5"/>
        <v>-1901815.161</v>
      </c>
    </row>
    <row r="4421" ht="15.75" customHeight="1">
      <c r="A4421" s="15">
        <v>7500000.0</v>
      </c>
      <c r="B4421" s="16">
        <f t="shared" si="9"/>
        <v>550</v>
      </c>
      <c r="C4421" s="16">
        <f t="shared" si="1"/>
        <v>2600000</v>
      </c>
      <c r="D4421" s="16">
        <f t="shared" si="2"/>
        <v>2599450</v>
      </c>
      <c r="E4421" s="16">
        <f t="shared" si="3"/>
        <v>-3898625</v>
      </c>
      <c r="F4421" s="16">
        <f t="shared" si="4"/>
        <v>6499175</v>
      </c>
      <c r="G4421" s="16">
        <f t="shared" si="5"/>
        <v>5597434.839</v>
      </c>
    </row>
    <row r="4422" ht="15.75" customHeight="1">
      <c r="A4422" s="15">
        <v>2380000.0</v>
      </c>
      <c r="B4422" s="16">
        <f t="shared" si="9"/>
        <v>550</v>
      </c>
      <c r="C4422" s="16">
        <f t="shared" si="1"/>
        <v>2600000</v>
      </c>
      <c r="D4422" s="16">
        <f t="shared" si="2"/>
        <v>2599450</v>
      </c>
      <c r="E4422" s="16">
        <f t="shared" si="3"/>
        <v>-3898625</v>
      </c>
      <c r="F4422" s="16">
        <f t="shared" si="4"/>
        <v>6499175</v>
      </c>
      <c r="G4422" s="16">
        <f t="shared" si="5"/>
        <v>477434.8387</v>
      </c>
    </row>
    <row r="4423" ht="15.75" customHeight="1">
      <c r="A4423" s="15">
        <v>1050000.0</v>
      </c>
      <c r="B4423" s="16">
        <f t="shared" si="9"/>
        <v>550</v>
      </c>
      <c r="C4423" s="16">
        <f t="shared" si="1"/>
        <v>2600000</v>
      </c>
      <c r="D4423" s="16">
        <f t="shared" si="2"/>
        <v>2599450</v>
      </c>
      <c r="E4423" s="16">
        <f t="shared" si="3"/>
        <v>-3898625</v>
      </c>
      <c r="F4423" s="16">
        <f t="shared" si="4"/>
        <v>6499175</v>
      </c>
      <c r="G4423" s="16">
        <f t="shared" si="5"/>
        <v>-852565.1613</v>
      </c>
    </row>
    <row r="4424" ht="15.75" customHeight="1">
      <c r="A4424" s="15">
        <v>1990000.0</v>
      </c>
      <c r="B4424" s="16">
        <f t="shared" si="9"/>
        <v>550</v>
      </c>
      <c r="C4424" s="16">
        <f t="shared" si="1"/>
        <v>2600000</v>
      </c>
      <c r="D4424" s="16">
        <f t="shared" si="2"/>
        <v>2599450</v>
      </c>
      <c r="E4424" s="16">
        <f t="shared" si="3"/>
        <v>-3898625</v>
      </c>
      <c r="F4424" s="16">
        <f t="shared" si="4"/>
        <v>6499175</v>
      </c>
      <c r="G4424" s="16">
        <f t="shared" si="5"/>
        <v>87434.83866</v>
      </c>
    </row>
    <row r="4425" ht="15.75" customHeight="1">
      <c r="A4425" s="15">
        <v>1750000.0</v>
      </c>
      <c r="B4425" s="16">
        <f t="shared" si="9"/>
        <v>550</v>
      </c>
      <c r="C4425" s="16">
        <f t="shared" si="1"/>
        <v>2600000</v>
      </c>
      <c r="D4425" s="16">
        <f t="shared" si="2"/>
        <v>2599450</v>
      </c>
      <c r="E4425" s="16">
        <f t="shared" si="3"/>
        <v>-3898625</v>
      </c>
      <c r="F4425" s="16">
        <f t="shared" si="4"/>
        <v>6499175</v>
      </c>
      <c r="G4425" s="16">
        <f t="shared" si="5"/>
        <v>-152565.1613</v>
      </c>
    </row>
    <row r="4426" ht="15.75" customHeight="1">
      <c r="A4426" s="15">
        <v>2800000.0</v>
      </c>
      <c r="B4426" s="16">
        <f t="shared" si="9"/>
        <v>550</v>
      </c>
      <c r="C4426" s="16">
        <f t="shared" si="1"/>
        <v>2600000</v>
      </c>
      <c r="D4426" s="16">
        <f t="shared" si="2"/>
        <v>2599450</v>
      </c>
      <c r="E4426" s="16">
        <f t="shared" si="3"/>
        <v>-3898625</v>
      </c>
      <c r="F4426" s="16">
        <f t="shared" si="4"/>
        <v>6499175</v>
      </c>
      <c r="G4426" s="16">
        <f t="shared" si="5"/>
        <v>897434.8387</v>
      </c>
    </row>
    <row r="4427" ht="15.75" customHeight="1">
      <c r="A4427" s="15">
        <v>1300000.0</v>
      </c>
      <c r="B4427" s="16">
        <f t="shared" si="9"/>
        <v>550</v>
      </c>
      <c r="C4427" s="16">
        <f t="shared" si="1"/>
        <v>2600000</v>
      </c>
      <c r="D4427" s="16">
        <f t="shared" si="2"/>
        <v>2599450</v>
      </c>
      <c r="E4427" s="16">
        <f t="shared" si="3"/>
        <v>-3898625</v>
      </c>
      <c r="F4427" s="16">
        <f t="shared" si="4"/>
        <v>6499175</v>
      </c>
      <c r="G4427" s="16">
        <f t="shared" si="5"/>
        <v>-602565.1613</v>
      </c>
    </row>
    <row r="4428" ht="15.75" customHeight="1">
      <c r="A4428" s="15">
        <v>650.0</v>
      </c>
      <c r="B4428" s="16">
        <f t="shared" si="9"/>
        <v>550</v>
      </c>
      <c r="C4428" s="16">
        <f t="shared" si="1"/>
        <v>2600000</v>
      </c>
      <c r="D4428" s="16">
        <f t="shared" si="2"/>
        <v>2599450</v>
      </c>
      <c r="E4428" s="16">
        <f t="shared" si="3"/>
        <v>-3898625</v>
      </c>
      <c r="F4428" s="16">
        <f t="shared" si="4"/>
        <v>6499175</v>
      </c>
      <c r="G4428" s="16">
        <f t="shared" si="5"/>
        <v>-1901915.161</v>
      </c>
    </row>
    <row r="4429" ht="15.75" customHeight="1">
      <c r="A4429" s="15">
        <v>465.0</v>
      </c>
      <c r="B4429" s="16">
        <f t="shared" si="9"/>
        <v>550</v>
      </c>
      <c r="C4429" s="16">
        <f t="shared" si="1"/>
        <v>2600000</v>
      </c>
      <c r="D4429" s="16">
        <f t="shared" si="2"/>
        <v>2599450</v>
      </c>
      <c r="E4429" s="16">
        <f t="shared" si="3"/>
        <v>-3898625</v>
      </c>
      <c r="F4429" s="16">
        <f t="shared" si="4"/>
        <v>6499175</v>
      </c>
      <c r="G4429" s="16">
        <f t="shared" si="5"/>
        <v>-1902100.161</v>
      </c>
    </row>
    <row r="4430" ht="15.75" customHeight="1">
      <c r="A4430" s="15">
        <v>580.0</v>
      </c>
      <c r="B4430" s="16">
        <f t="shared" si="9"/>
        <v>550</v>
      </c>
      <c r="C4430" s="16">
        <f t="shared" si="1"/>
        <v>2600000</v>
      </c>
      <c r="D4430" s="16">
        <f t="shared" si="2"/>
        <v>2599450</v>
      </c>
      <c r="E4430" s="16">
        <f t="shared" si="3"/>
        <v>-3898625</v>
      </c>
      <c r="F4430" s="16">
        <f t="shared" si="4"/>
        <v>6499175</v>
      </c>
      <c r="G4430" s="16">
        <f t="shared" si="5"/>
        <v>-1901985.161</v>
      </c>
    </row>
    <row r="4431" ht="15.75" customHeight="1">
      <c r="A4431" s="15">
        <v>900.0</v>
      </c>
      <c r="B4431" s="16">
        <f t="shared" si="9"/>
        <v>550</v>
      </c>
      <c r="C4431" s="16">
        <f t="shared" si="1"/>
        <v>2600000</v>
      </c>
      <c r="D4431" s="16">
        <f t="shared" si="2"/>
        <v>2599450</v>
      </c>
      <c r="E4431" s="16">
        <f t="shared" si="3"/>
        <v>-3898625</v>
      </c>
      <c r="F4431" s="16">
        <f t="shared" si="4"/>
        <v>6499175</v>
      </c>
      <c r="G4431" s="16">
        <f t="shared" si="5"/>
        <v>-1901665.161</v>
      </c>
    </row>
    <row r="4432" ht="15.75" customHeight="1">
      <c r="A4432" s="15">
        <v>1300000.0</v>
      </c>
      <c r="B4432" s="16">
        <f t="shared" si="9"/>
        <v>550</v>
      </c>
      <c r="C4432" s="16">
        <f t="shared" si="1"/>
        <v>2600000</v>
      </c>
      <c r="D4432" s="16">
        <f t="shared" si="2"/>
        <v>2599450</v>
      </c>
      <c r="E4432" s="16">
        <f t="shared" si="3"/>
        <v>-3898625</v>
      </c>
      <c r="F4432" s="16">
        <f t="shared" si="4"/>
        <v>6499175</v>
      </c>
      <c r="G4432" s="16">
        <f t="shared" si="5"/>
        <v>-602565.1613</v>
      </c>
    </row>
    <row r="4433" ht="15.75" customHeight="1">
      <c r="A4433" s="15">
        <v>450.0</v>
      </c>
      <c r="B4433" s="16">
        <f t="shared" si="9"/>
        <v>550</v>
      </c>
      <c r="C4433" s="16">
        <f t="shared" si="1"/>
        <v>2600000</v>
      </c>
      <c r="D4433" s="16">
        <f t="shared" si="2"/>
        <v>2599450</v>
      </c>
      <c r="E4433" s="16">
        <f t="shared" si="3"/>
        <v>-3898625</v>
      </c>
      <c r="F4433" s="16">
        <f t="shared" si="4"/>
        <v>6499175</v>
      </c>
      <c r="G4433" s="16">
        <f t="shared" si="5"/>
        <v>-1902115.161</v>
      </c>
    </row>
    <row r="4434" ht="15.75" customHeight="1">
      <c r="A4434" s="15">
        <v>800.0</v>
      </c>
      <c r="B4434" s="16">
        <f t="shared" si="9"/>
        <v>550</v>
      </c>
      <c r="C4434" s="16">
        <f t="shared" si="1"/>
        <v>2600000</v>
      </c>
      <c r="D4434" s="16">
        <f t="shared" si="2"/>
        <v>2599450</v>
      </c>
      <c r="E4434" s="16">
        <f t="shared" si="3"/>
        <v>-3898625</v>
      </c>
      <c r="F4434" s="16">
        <f t="shared" si="4"/>
        <v>6499175</v>
      </c>
      <c r="G4434" s="16">
        <f t="shared" si="5"/>
        <v>-1901765.161</v>
      </c>
    </row>
    <row r="4435" ht="15.75" customHeight="1">
      <c r="A4435" s="15">
        <v>295.0</v>
      </c>
      <c r="B4435" s="16">
        <f t="shared" si="9"/>
        <v>550</v>
      </c>
      <c r="C4435" s="16">
        <f t="shared" si="1"/>
        <v>2600000</v>
      </c>
      <c r="D4435" s="16">
        <f t="shared" si="2"/>
        <v>2599450</v>
      </c>
      <c r="E4435" s="16">
        <f t="shared" si="3"/>
        <v>-3898625</v>
      </c>
      <c r="F4435" s="16">
        <f t="shared" si="4"/>
        <v>6499175</v>
      </c>
      <c r="G4435" s="16">
        <f t="shared" si="5"/>
        <v>-1902270.161</v>
      </c>
    </row>
    <row r="4436" ht="15.75" customHeight="1">
      <c r="A4436" s="15">
        <v>1550000.0</v>
      </c>
      <c r="B4436" s="16">
        <f t="shared" si="9"/>
        <v>550</v>
      </c>
      <c r="C4436" s="16">
        <f t="shared" si="1"/>
        <v>2600000</v>
      </c>
      <c r="D4436" s="16">
        <f t="shared" si="2"/>
        <v>2599450</v>
      </c>
      <c r="E4436" s="16">
        <f t="shared" si="3"/>
        <v>-3898625</v>
      </c>
      <c r="F4436" s="16">
        <f t="shared" si="4"/>
        <v>6499175</v>
      </c>
      <c r="G4436" s="16">
        <f t="shared" si="5"/>
        <v>-352565.1613</v>
      </c>
    </row>
    <row r="4437" ht="15.75" customHeight="1">
      <c r="A4437" s="15">
        <v>7500000.0</v>
      </c>
      <c r="B4437" s="16">
        <f t="shared" si="9"/>
        <v>550</v>
      </c>
      <c r="C4437" s="16">
        <f t="shared" si="1"/>
        <v>2612500</v>
      </c>
      <c r="D4437" s="16">
        <f t="shared" si="2"/>
        <v>2611950</v>
      </c>
      <c r="E4437" s="16">
        <f t="shared" si="3"/>
        <v>-3917375</v>
      </c>
      <c r="F4437" s="16">
        <f t="shared" si="4"/>
        <v>6530425</v>
      </c>
      <c r="G4437" s="16">
        <f t="shared" si="5"/>
        <v>5597434.839</v>
      </c>
    </row>
    <row r="4438" ht="15.75" customHeight="1">
      <c r="A4438" s="15">
        <v>900.0</v>
      </c>
      <c r="B4438" s="16">
        <f t="shared" si="9"/>
        <v>550</v>
      </c>
      <c r="C4438" s="16">
        <f t="shared" si="1"/>
        <v>2600000</v>
      </c>
      <c r="D4438" s="16">
        <f t="shared" si="2"/>
        <v>2599450</v>
      </c>
      <c r="E4438" s="16">
        <f t="shared" si="3"/>
        <v>-3898625</v>
      </c>
      <c r="F4438" s="16">
        <f t="shared" si="4"/>
        <v>6499175</v>
      </c>
      <c r="G4438" s="16">
        <f t="shared" si="5"/>
        <v>-1901665.161</v>
      </c>
    </row>
    <row r="4439" ht="15.75" customHeight="1">
      <c r="A4439" s="15">
        <v>460.0</v>
      </c>
      <c r="B4439" s="16">
        <f t="shared" si="9"/>
        <v>550</v>
      </c>
      <c r="C4439" s="16">
        <f t="shared" si="1"/>
        <v>2600000</v>
      </c>
      <c r="D4439" s="16">
        <f t="shared" si="2"/>
        <v>2599450</v>
      </c>
      <c r="E4439" s="16">
        <f t="shared" si="3"/>
        <v>-3898625</v>
      </c>
      <c r="F4439" s="16">
        <f t="shared" si="4"/>
        <v>6499175</v>
      </c>
      <c r="G4439" s="16">
        <f t="shared" si="5"/>
        <v>-1902105.161</v>
      </c>
    </row>
    <row r="4440" ht="15.75" customHeight="1">
      <c r="A4440" s="15">
        <v>1500000.0</v>
      </c>
      <c r="B4440" s="16">
        <f t="shared" si="9"/>
        <v>550</v>
      </c>
      <c r="C4440" s="16">
        <f t="shared" si="1"/>
        <v>2600000</v>
      </c>
      <c r="D4440" s="16">
        <f t="shared" si="2"/>
        <v>2599450</v>
      </c>
      <c r="E4440" s="16">
        <f t="shared" si="3"/>
        <v>-3898625</v>
      </c>
      <c r="F4440" s="16">
        <f t="shared" si="4"/>
        <v>6499175</v>
      </c>
      <c r="G4440" s="16">
        <f t="shared" si="5"/>
        <v>-402565.1613</v>
      </c>
    </row>
    <row r="4441" ht="15.75" customHeight="1">
      <c r="A4441" s="15">
        <v>1650000.0</v>
      </c>
      <c r="B4441" s="16">
        <f t="shared" si="9"/>
        <v>550</v>
      </c>
      <c r="C4441" s="16">
        <f t="shared" si="1"/>
        <v>2612500</v>
      </c>
      <c r="D4441" s="16">
        <f t="shared" si="2"/>
        <v>2611950</v>
      </c>
      <c r="E4441" s="16">
        <f t="shared" si="3"/>
        <v>-3917375</v>
      </c>
      <c r="F4441" s="16">
        <f t="shared" si="4"/>
        <v>6530425</v>
      </c>
      <c r="G4441" s="16">
        <f t="shared" si="5"/>
        <v>-252565.1613</v>
      </c>
    </row>
    <row r="4442" ht="15.75" customHeight="1">
      <c r="A4442" s="15">
        <v>1650000.0</v>
      </c>
      <c r="B4442" s="16">
        <f t="shared" si="9"/>
        <v>550</v>
      </c>
      <c r="C4442" s="16">
        <f t="shared" si="1"/>
        <v>2625000</v>
      </c>
      <c r="D4442" s="16">
        <f t="shared" si="2"/>
        <v>2624450</v>
      </c>
      <c r="E4442" s="16">
        <f t="shared" si="3"/>
        <v>-3936125</v>
      </c>
      <c r="F4442" s="16">
        <f t="shared" si="4"/>
        <v>6561675</v>
      </c>
      <c r="G4442" s="16">
        <f t="shared" si="5"/>
        <v>-252565.1613</v>
      </c>
    </row>
    <row r="4443" ht="15.75" customHeight="1">
      <c r="A4443" s="15">
        <v>1200000.0</v>
      </c>
      <c r="B4443" s="16">
        <f t="shared" si="9"/>
        <v>550</v>
      </c>
      <c r="C4443" s="16">
        <f t="shared" si="1"/>
        <v>2637500</v>
      </c>
      <c r="D4443" s="16">
        <f t="shared" si="2"/>
        <v>2636950</v>
      </c>
      <c r="E4443" s="16">
        <f t="shared" si="3"/>
        <v>-3954875</v>
      </c>
      <c r="F4443" s="16">
        <f t="shared" si="4"/>
        <v>6592925</v>
      </c>
      <c r="G4443" s="16">
        <f t="shared" si="5"/>
        <v>-702565.1613</v>
      </c>
    </row>
    <row r="4444" ht="15.75" customHeight="1">
      <c r="A4444" s="15">
        <v>370.0</v>
      </c>
      <c r="B4444" s="16">
        <f t="shared" si="9"/>
        <v>550</v>
      </c>
      <c r="C4444" s="16">
        <f t="shared" si="1"/>
        <v>2650000</v>
      </c>
      <c r="D4444" s="16">
        <f t="shared" si="2"/>
        <v>2649450</v>
      </c>
      <c r="E4444" s="16">
        <f t="shared" si="3"/>
        <v>-3973625</v>
      </c>
      <c r="F4444" s="16">
        <f t="shared" si="4"/>
        <v>6624175</v>
      </c>
      <c r="G4444" s="16">
        <f t="shared" si="5"/>
        <v>-1902195.161</v>
      </c>
    </row>
    <row r="4445" ht="15.75" customHeight="1">
      <c r="A4445" s="15">
        <v>480.0</v>
      </c>
      <c r="B4445" s="16">
        <f t="shared" si="9"/>
        <v>550</v>
      </c>
      <c r="C4445" s="16">
        <f t="shared" si="1"/>
        <v>2662500</v>
      </c>
      <c r="D4445" s="16">
        <f t="shared" si="2"/>
        <v>2661950</v>
      </c>
      <c r="E4445" s="16">
        <f t="shared" si="3"/>
        <v>-3992375</v>
      </c>
      <c r="F4445" s="16">
        <f t="shared" si="4"/>
        <v>6655425</v>
      </c>
      <c r="G4445" s="16">
        <f t="shared" si="5"/>
        <v>-1902085.161</v>
      </c>
    </row>
    <row r="4446" ht="15.75" customHeight="1">
      <c r="A4446" s="15">
        <v>530.0</v>
      </c>
      <c r="B4446" s="16">
        <f t="shared" si="9"/>
        <v>550</v>
      </c>
      <c r="C4446" s="16">
        <f t="shared" si="1"/>
        <v>2675000</v>
      </c>
      <c r="D4446" s="16">
        <f t="shared" si="2"/>
        <v>2674450</v>
      </c>
      <c r="E4446" s="16">
        <f t="shared" si="3"/>
        <v>-4011125</v>
      </c>
      <c r="F4446" s="16">
        <f t="shared" si="4"/>
        <v>6686675</v>
      </c>
      <c r="G4446" s="16">
        <f t="shared" si="5"/>
        <v>-1902035.161</v>
      </c>
    </row>
    <row r="4447" ht="15.75" customHeight="1">
      <c r="A4447" s="15">
        <v>2500000.0</v>
      </c>
      <c r="B4447" s="16">
        <f t="shared" si="9"/>
        <v>550</v>
      </c>
      <c r="C4447" s="16">
        <f t="shared" si="1"/>
        <v>2687500</v>
      </c>
      <c r="D4447" s="16">
        <f t="shared" si="2"/>
        <v>2686950</v>
      </c>
      <c r="E4447" s="16">
        <f t="shared" si="3"/>
        <v>-4029875</v>
      </c>
      <c r="F4447" s="16">
        <f t="shared" si="4"/>
        <v>6717925</v>
      </c>
      <c r="G4447" s="16">
        <f t="shared" si="5"/>
        <v>597434.8387</v>
      </c>
    </row>
    <row r="4448" ht="15.75" customHeight="1">
      <c r="A4448" s="15">
        <v>1038000.0</v>
      </c>
      <c r="B4448" s="16">
        <f t="shared" si="9"/>
        <v>550</v>
      </c>
      <c r="C4448" s="16">
        <f t="shared" si="1"/>
        <v>2700000</v>
      </c>
      <c r="D4448" s="16">
        <f t="shared" si="2"/>
        <v>2699450</v>
      </c>
      <c r="E4448" s="16">
        <f t="shared" si="3"/>
        <v>-4048625</v>
      </c>
      <c r="F4448" s="16">
        <f t="shared" si="4"/>
        <v>6749175</v>
      </c>
      <c r="G4448" s="16">
        <f t="shared" si="5"/>
        <v>-864565.1613</v>
      </c>
    </row>
    <row r="4449" ht="15.75" customHeight="1">
      <c r="A4449" s="15">
        <v>2300000.0</v>
      </c>
      <c r="B4449" s="16">
        <f t="shared" si="9"/>
        <v>550</v>
      </c>
      <c r="C4449" s="16">
        <f t="shared" si="1"/>
        <v>2700000</v>
      </c>
      <c r="D4449" s="16">
        <f t="shared" si="2"/>
        <v>2699450</v>
      </c>
      <c r="E4449" s="16">
        <f t="shared" si="3"/>
        <v>-4048625</v>
      </c>
      <c r="F4449" s="16">
        <f t="shared" si="4"/>
        <v>6749175</v>
      </c>
      <c r="G4449" s="16">
        <f t="shared" si="5"/>
        <v>397434.8387</v>
      </c>
    </row>
    <row r="4450" ht="15.75" customHeight="1">
      <c r="A4450" s="15">
        <v>7800000.0</v>
      </c>
      <c r="B4450" s="16">
        <f t="shared" si="9"/>
        <v>550</v>
      </c>
      <c r="C4450" s="16">
        <f t="shared" si="1"/>
        <v>2700000</v>
      </c>
      <c r="D4450" s="16">
        <f t="shared" si="2"/>
        <v>2699450</v>
      </c>
      <c r="E4450" s="16">
        <f t="shared" si="3"/>
        <v>-4048625</v>
      </c>
      <c r="F4450" s="16">
        <f t="shared" si="4"/>
        <v>6749175</v>
      </c>
      <c r="G4450" s="16">
        <f t="shared" si="5"/>
        <v>5897434.839</v>
      </c>
    </row>
    <row r="4451" ht="15.75" customHeight="1">
      <c r="A4451" s="15">
        <v>7980000.0</v>
      </c>
      <c r="B4451" s="16">
        <f t="shared" si="9"/>
        <v>550</v>
      </c>
      <c r="C4451" s="16">
        <f t="shared" si="1"/>
        <v>2687500</v>
      </c>
      <c r="D4451" s="16">
        <f t="shared" si="2"/>
        <v>2686950</v>
      </c>
      <c r="E4451" s="16">
        <f t="shared" si="3"/>
        <v>-4029875</v>
      </c>
      <c r="F4451" s="16">
        <f t="shared" si="4"/>
        <v>6717925</v>
      </c>
      <c r="G4451" s="16">
        <f t="shared" si="5"/>
        <v>6077434.839</v>
      </c>
    </row>
    <row r="4452" ht="15.75" customHeight="1">
      <c r="A4452" s="15">
        <v>2500000.0</v>
      </c>
      <c r="B4452" s="16">
        <f t="shared" si="9"/>
        <v>550</v>
      </c>
      <c r="C4452" s="16">
        <f t="shared" si="1"/>
        <v>2650000</v>
      </c>
      <c r="D4452" s="16">
        <f t="shared" si="2"/>
        <v>2649450</v>
      </c>
      <c r="E4452" s="16">
        <f t="shared" si="3"/>
        <v>-3973625</v>
      </c>
      <c r="F4452" s="16">
        <f t="shared" si="4"/>
        <v>6624175</v>
      </c>
      <c r="G4452" s="16">
        <f t="shared" si="5"/>
        <v>597434.8387</v>
      </c>
    </row>
    <row r="4453" ht="15.75" customHeight="1">
      <c r="A4453" s="15">
        <v>1650000.0</v>
      </c>
      <c r="B4453" s="16">
        <f t="shared" si="9"/>
        <v>550</v>
      </c>
      <c r="C4453" s="16">
        <f t="shared" si="1"/>
        <v>2662500</v>
      </c>
      <c r="D4453" s="16">
        <f t="shared" si="2"/>
        <v>2661950</v>
      </c>
      <c r="E4453" s="16">
        <f t="shared" si="3"/>
        <v>-3992375</v>
      </c>
      <c r="F4453" s="16">
        <f t="shared" si="4"/>
        <v>6655425</v>
      </c>
      <c r="G4453" s="16">
        <f t="shared" si="5"/>
        <v>-252565.1613</v>
      </c>
    </row>
    <row r="4454" ht="15.75" customHeight="1">
      <c r="A4454" s="15">
        <v>5.0E7</v>
      </c>
      <c r="B4454" s="16">
        <f t="shared" si="9"/>
        <v>550</v>
      </c>
      <c r="C4454" s="16">
        <f t="shared" si="1"/>
        <v>2675000</v>
      </c>
      <c r="D4454" s="16">
        <f t="shared" si="2"/>
        <v>2674450</v>
      </c>
      <c r="E4454" s="16">
        <f t="shared" si="3"/>
        <v>-4011125</v>
      </c>
      <c r="F4454" s="16">
        <f t="shared" si="4"/>
        <v>6686675</v>
      </c>
      <c r="G4454" s="16">
        <f t="shared" si="5"/>
        <v>48097434.84</v>
      </c>
    </row>
    <row r="4455" ht="15.75" customHeight="1">
      <c r="A4455" s="15">
        <v>2.2E7</v>
      </c>
      <c r="B4455" s="16">
        <f t="shared" si="9"/>
        <v>550</v>
      </c>
      <c r="C4455" s="16">
        <f t="shared" si="1"/>
        <v>2637500</v>
      </c>
      <c r="D4455" s="16">
        <f t="shared" si="2"/>
        <v>2636950</v>
      </c>
      <c r="E4455" s="16">
        <f t="shared" si="3"/>
        <v>-3954875</v>
      </c>
      <c r="F4455" s="16">
        <f t="shared" si="4"/>
        <v>6592925</v>
      </c>
      <c r="G4455" s="16">
        <f t="shared" si="5"/>
        <v>20097434.84</v>
      </c>
    </row>
    <row r="4456" ht="15.75" customHeight="1">
      <c r="A4456" s="15">
        <v>2200000.0</v>
      </c>
      <c r="B4456" s="16">
        <f t="shared" si="9"/>
        <v>550</v>
      </c>
      <c r="C4456" s="16">
        <f t="shared" si="1"/>
        <v>2600000</v>
      </c>
      <c r="D4456" s="16">
        <f t="shared" si="2"/>
        <v>2599450</v>
      </c>
      <c r="E4456" s="16">
        <f t="shared" si="3"/>
        <v>-3898625</v>
      </c>
      <c r="F4456" s="16">
        <f t="shared" si="4"/>
        <v>6499175</v>
      </c>
      <c r="G4456" s="16">
        <f t="shared" si="5"/>
        <v>297434.8387</v>
      </c>
    </row>
    <row r="4457" ht="15.75" customHeight="1">
      <c r="A4457" s="15">
        <v>1300000.0</v>
      </c>
      <c r="B4457" s="16">
        <f t="shared" si="9"/>
        <v>550</v>
      </c>
      <c r="C4457" s="16">
        <f t="shared" si="1"/>
        <v>2612500</v>
      </c>
      <c r="D4457" s="16">
        <f t="shared" si="2"/>
        <v>2611950</v>
      </c>
      <c r="E4457" s="16">
        <f t="shared" si="3"/>
        <v>-3917375</v>
      </c>
      <c r="F4457" s="16">
        <f t="shared" si="4"/>
        <v>6530425</v>
      </c>
      <c r="G4457" s="16">
        <f t="shared" si="5"/>
        <v>-602565.1613</v>
      </c>
    </row>
    <row r="4458" ht="15.75" customHeight="1">
      <c r="A4458" s="15">
        <v>1.2E7</v>
      </c>
      <c r="B4458" s="16">
        <f t="shared" si="9"/>
        <v>550</v>
      </c>
      <c r="C4458" s="16">
        <f t="shared" si="1"/>
        <v>2625000</v>
      </c>
      <c r="D4458" s="16">
        <f t="shared" si="2"/>
        <v>2624450</v>
      </c>
      <c r="E4458" s="16">
        <f t="shared" si="3"/>
        <v>-3936125</v>
      </c>
      <c r="F4458" s="16">
        <f t="shared" si="4"/>
        <v>6561675</v>
      </c>
      <c r="G4458" s="16">
        <f t="shared" si="5"/>
        <v>10097434.84</v>
      </c>
    </row>
    <row r="4459" ht="15.75" customHeight="1">
      <c r="A4459" s="15">
        <v>2008000.0</v>
      </c>
      <c r="B4459" s="16">
        <f t="shared" si="9"/>
        <v>550</v>
      </c>
      <c r="C4459" s="16">
        <f t="shared" si="1"/>
        <v>2600000</v>
      </c>
      <c r="D4459" s="16">
        <f t="shared" si="2"/>
        <v>2599450</v>
      </c>
      <c r="E4459" s="16">
        <f t="shared" si="3"/>
        <v>-3898625</v>
      </c>
      <c r="F4459" s="16">
        <f t="shared" si="4"/>
        <v>6499175</v>
      </c>
      <c r="G4459" s="16">
        <f t="shared" si="5"/>
        <v>105434.8387</v>
      </c>
    </row>
    <row r="4460" ht="15.75" customHeight="1">
      <c r="A4460" s="15">
        <v>1.28E7</v>
      </c>
      <c r="B4460" s="16">
        <f t="shared" si="9"/>
        <v>550</v>
      </c>
      <c r="C4460" s="16">
        <f t="shared" si="1"/>
        <v>2600000</v>
      </c>
      <c r="D4460" s="16">
        <f t="shared" si="2"/>
        <v>2599450</v>
      </c>
      <c r="E4460" s="16">
        <f t="shared" si="3"/>
        <v>-3898625</v>
      </c>
      <c r="F4460" s="16">
        <f t="shared" si="4"/>
        <v>6499175</v>
      </c>
      <c r="G4460" s="16">
        <f t="shared" si="5"/>
        <v>10897434.84</v>
      </c>
    </row>
    <row r="4461" ht="15.75" customHeight="1">
      <c r="A4461" s="15">
        <v>3700000.0</v>
      </c>
      <c r="B4461" s="16">
        <f t="shared" si="9"/>
        <v>549.5</v>
      </c>
      <c r="C4461" s="16">
        <f t="shared" si="1"/>
        <v>2600000</v>
      </c>
      <c r="D4461" s="16">
        <f t="shared" si="2"/>
        <v>2599450.5</v>
      </c>
      <c r="E4461" s="16">
        <f t="shared" si="3"/>
        <v>-3898626.25</v>
      </c>
      <c r="F4461" s="16">
        <f t="shared" si="4"/>
        <v>6499175.75</v>
      </c>
      <c r="G4461" s="16">
        <f t="shared" si="5"/>
        <v>1797434.839</v>
      </c>
    </row>
    <row r="4462" ht="15.75" customHeight="1">
      <c r="A4462" s="15">
        <v>8500000.0</v>
      </c>
      <c r="B4462" s="16">
        <f t="shared" si="9"/>
        <v>549</v>
      </c>
      <c r="C4462" s="16">
        <f t="shared" si="1"/>
        <v>2600000</v>
      </c>
      <c r="D4462" s="16">
        <f t="shared" si="2"/>
        <v>2599451</v>
      </c>
      <c r="E4462" s="16">
        <f t="shared" si="3"/>
        <v>-3898627.5</v>
      </c>
      <c r="F4462" s="16">
        <f t="shared" si="4"/>
        <v>6499176.5</v>
      </c>
      <c r="G4462" s="16">
        <f t="shared" si="5"/>
        <v>6597434.839</v>
      </c>
    </row>
    <row r="4463" ht="15.75" customHeight="1">
      <c r="A4463" s="15">
        <v>2650000.0</v>
      </c>
      <c r="B4463" s="16">
        <f t="shared" si="9"/>
        <v>548.5</v>
      </c>
      <c r="C4463" s="16">
        <f t="shared" si="1"/>
        <v>2600000</v>
      </c>
      <c r="D4463" s="16">
        <f t="shared" si="2"/>
        <v>2599451.5</v>
      </c>
      <c r="E4463" s="16">
        <f t="shared" si="3"/>
        <v>-3898628.75</v>
      </c>
      <c r="F4463" s="16">
        <f t="shared" si="4"/>
        <v>6499177.25</v>
      </c>
      <c r="G4463" s="16">
        <f t="shared" si="5"/>
        <v>747434.8387</v>
      </c>
    </row>
    <row r="4464" ht="15.75" customHeight="1">
      <c r="A4464" s="15">
        <v>1238000.0</v>
      </c>
      <c r="B4464" s="16">
        <f t="shared" si="9"/>
        <v>548</v>
      </c>
      <c r="C4464" s="16">
        <f t="shared" si="1"/>
        <v>2600000</v>
      </c>
      <c r="D4464" s="16">
        <f t="shared" si="2"/>
        <v>2599452</v>
      </c>
      <c r="E4464" s="16">
        <f t="shared" si="3"/>
        <v>-3898630</v>
      </c>
      <c r="F4464" s="16">
        <f t="shared" si="4"/>
        <v>6499178</v>
      </c>
      <c r="G4464" s="16">
        <f t="shared" si="5"/>
        <v>-664565.1613</v>
      </c>
    </row>
    <row r="4465" ht="15.75" customHeight="1">
      <c r="A4465" s="15">
        <v>4700000.0</v>
      </c>
      <c r="B4465" s="16">
        <f t="shared" si="9"/>
        <v>548</v>
      </c>
      <c r="C4465" s="16">
        <f t="shared" si="1"/>
        <v>2600000</v>
      </c>
      <c r="D4465" s="16">
        <f t="shared" si="2"/>
        <v>2599452</v>
      </c>
      <c r="E4465" s="16">
        <f t="shared" si="3"/>
        <v>-3898630</v>
      </c>
      <c r="F4465" s="16">
        <f t="shared" si="4"/>
        <v>6499178</v>
      </c>
      <c r="G4465" s="16">
        <f t="shared" si="5"/>
        <v>2797434.839</v>
      </c>
    </row>
    <row r="4466" ht="15.75" customHeight="1">
      <c r="A4466" s="15">
        <v>4600000.0</v>
      </c>
      <c r="B4466" s="16">
        <f t="shared" si="9"/>
        <v>548</v>
      </c>
      <c r="C4466" s="16">
        <f t="shared" si="1"/>
        <v>2590000</v>
      </c>
      <c r="D4466" s="16">
        <f t="shared" si="2"/>
        <v>2589452</v>
      </c>
      <c r="E4466" s="16">
        <f t="shared" si="3"/>
        <v>-3883630</v>
      </c>
      <c r="F4466" s="16">
        <f t="shared" si="4"/>
        <v>6474178</v>
      </c>
      <c r="G4466" s="16">
        <f t="shared" si="5"/>
        <v>2697434.839</v>
      </c>
    </row>
    <row r="4467" ht="15.75" customHeight="1">
      <c r="A4467" s="15">
        <v>2150000.0</v>
      </c>
      <c r="B4467" s="16">
        <f t="shared" si="9"/>
        <v>548</v>
      </c>
      <c r="C4467" s="16">
        <f t="shared" si="1"/>
        <v>2560000</v>
      </c>
      <c r="D4467" s="16">
        <f t="shared" si="2"/>
        <v>2559452</v>
      </c>
      <c r="E4467" s="16">
        <f t="shared" si="3"/>
        <v>-3838630</v>
      </c>
      <c r="F4467" s="16">
        <f t="shared" si="4"/>
        <v>6399178</v>
      </c>
      <c r="G4467" s="16">
        <f t="shared" si="5"/>
        <v>247434.8387</v>
      </c>
    </row>
    <row r="4468" ht="15.75" customHeight="1">
      <c r="A4468" s="15">
        <v>2950000.0</v>
      </c>
      <c r="B4468" s="16">
        <f t="shared" si="9"/>
        <v>548</v>
      </c>
      <c r="C4468" s="16">
        <f t="shared" si="1"/>
        <v>2580000</v>
      </c>
      <c r="D4468" s="16">
        <f t="shared" si="2"/>
        <v>2579452</v>
      </c>
      <c r="E4468" s="16">
        <f t="shared" si="3"/>
        <v>-3868630</v>
      </c>
      <c r="F4468" s="16">
        <f t="shared" si="4"/>
        <v>6449178</v>
      </c>
      <c r="G4468" s="16">
        <f t="shared" si="5"/>
        <v>1047434.839</v>
      </c>
    </row>
    <row r="4469" ht="15.75" customHeight="1">
      <c r="A4469" s="15">
        <v>830.0</v>
      </c>
      <c r="B4469" s="16">
        <f t="shared" si="9"/>
        <v>547.25</v>
      </c>
      <c r="C4469" s="16">
        <f t="shared" si="1"/>
        <v>2520000</v>
      </c>
      <c r="D4469" s="16">
        <f t="shared" si="2"/>
        <v>2519452.75</v>
      </c>
      <c r="E4469" s="16">
        <f t="shared" si="3"/>
        <v>-3778631.875</v>
      </c>
      <c r="F4469" s="16">
        <f t="shared" si="4"/>
        <v>6299179.125</v>
      </c>
      <c r="G4469" s="16">
        <f t="shared" si="5"/>
        <v>-1901735.161</v>
      </c>
    </row>
    <row r="4470" ht="15.75" customHeight="1">
      <c r="A4470" s="15">
        <v>1160000.0</v>
      </c>
      <c r="B4470" s="16">
        <f t="shared" si="9"/>
        <v>546.5</v>
      </c>
      <c r="C4470" s="16">
        <f t="shared" si="1"/>
        <v>2540000</v>
      </c>
      <c r="D4470" s="16">
        <f t="shared" si="2"/>
        <v>2539453.5</v>
      </c>
      <c r="E4470" s="16">
        <f t="shared" si="3"/>
        <v>-3808633.75</v>
      </c>
      <c r="F4470" s="16">
        <f t="shared" si="4"/>
        <v>6349180.25</v>
      </c>
      <c r="G4470" s="16">
        <f t="shared" si="5"/>
        <v>-742565.1613</v>
      </c>
    </row>
    <row r="4471" ht="15.75" customHeight="1">
      <c r="A4471" s="15">
        <v>1200000.0</v>
      </c>
      <c r="B4471" s="16">
        <f t="shared" si="9"/>
        <v>545.75</v>
      </c>
      <c r="C4471" s="16">
        <f t="shared" si="1"/>
        <v>2560000</v>
      </c>
      <c r="D4471" s="16">
        <f t="shared" si="2"/>
        <v>2559454.25</v>
      </c>
      <c r="E4471" s="16">
        <f t="shared" si="3"/>
        <v>-3838635.625</v>
      </c>
      <c r="F4471" s="16">
        <f t="shared" si="4"/>
        <v>6399181.375</v>
      </c>
      <c r="G4471" s="16">
        <f t="shared" si="5"/>
        <v>-702565.1613</v>
      </c>
    </row>
    <row r="4472" ht="15.75" customHeight="1">
      <c r="A4472" s="15">
        <v>608.0</v>
      </c>
      <c r="B4472" s="16">
        <f t="shared" si="9"/>
        <v>545</v>
      </c>
      <c r="C4472" s="16">
        <f t="shared" si="1"/>
        <v>2580000</v>
      </c>
      <c r="D4472" s="16">
        <f t="shared" si="2"/>
        <v>2579455</v>
      </c>
      <c r="E4472" s="16">
        <f t="shared" si="3"/>
        <v>-3868637.5</v>
      </c>
      <c r="F4472" s="16">
        <f t="shared" si="4"/>
        <v>6449182.5</v>
      </c>
      <c r="G4472" s="16">
        <f t="shared" si="5"/>
        <v>-1901957.161</v>
      </c>
    </row>
    <row r="4473" ht="15.75" customHeight="1">
      <c r="A4473" s="15">
        <v>838.0</v>
      </c>
      <c r="B4473" s="16">
        <f t="shared" si="9"/>
        <v>545</v>
      </c>
      <c r="C4473" s="16">
        <f t="shared" si="1"/>
        <v>2585000</v>
      </c>
      <c r="D4473" s="16">
        <f t="shared" si="2"/>
        <v>2584455</v>
      </c>
      <c r="E4473" s="16">
        <f t="shared" si="3"/>
        <v>-3876137.5</v>
      </c>
      <c r="F4473" s="16">
        <f t="shared" si="4"/>
        <v>6461682.5</v>
      </c>
      <c r="G4473" s="16">
        <f t="shared" si="5"/>
        <v>-1901727.161</v>
      </c>
    </row>
    <row r="4474" ht="15.75" customHeight="1">
      <c r="A4474" s="15">
        <v>880.0</v>
      </c>
      <c r="B4474" s="16">
        <f t="shared" si="9"/>
        <v>545</v>
      </c>
      <c r="C4474" s="16">
        <f t="shared" si="1"/>
        <v>2590000</v>
      </c>
      <c r="D4474" s="16">
        <f t="shared" si="2"/>
        <v>2589455</v>
      </c>
      <c r="E4474" s="16">
        <f t="shared" si="3"/>
        <v>-3883637.5</v>
      </c>
      <c r="F4474" s="16">
        <f t="shared" si="4"/>
        <v>6474182.5</v>
      </c>
      <c r="G4474" s="16">
        <f t="shared" si="5"/>
        <v>-1901685.161</v>
      </c>
    </row>
    <row r="4475" ht="15.75" customHeight="1">
      <c r="A4475" s="15">
        <v>1500000.0</v>
      </c>
      <c r="B4475" s="16">
        <f t="shared" si="9"/>
        <v>545</v>
      </c>
      <c r="C4475" s="16">
        <f t="shared" si="1"/>
        <v>2595000</v>
      </c>
      <c r="D4475" s="16">
        <f t="shared" si="2"/>
        <v>2594455</v>
      </c>
      <c r="E4475" s="16">
        <f t="shared" si="3"/>
        <v>-3891137.5</v>
      </c>
      <c r="F4475" s="16">
        <f t="shared" si="4"/>
        <v>6486682.5</v>
      </c>
      <c r="G4475" s="16">
        <f t="shared" si="5"/>
        <v>-402565.1613</v>
      </c>
    </row>
    <row r="4476" ht="15.75" customHeight="1">
      <c r="A4476" s="15">
        <v>450.0</v>
      </c>
      <c r="B4476" s="16">
        <f t="shared" si="9"/>
        <v>545</v>
      </c>
      <c r="C4476" s="16">
        <f t="shared" si="1"/>
        <v>2600000</v>
      </c>
      <c r="D4476" s="16">
        <f t="shared" si="2"/>
        <v>2599455</v>
      </c>
      <c r="E4476" s="16">
        <f t="shared" si="3"/>
        <v>-3898637.5</v>
      </c>
      <c r="F4476" s="16">
        <f t="shared" si="4"/>
        <v>6499182.5</v>
      </c>
      <c r="G4476" s="16">
        <f t="shared" si="5"/>
        <v>-1902115.161</v>
      </c>
    </row>
    <row r="4477" ht="15.75" customHeight="1">
      <c r="A4477" s="15">
        <v>450.0</v>
      </c>
      <c r="B4477" s="16">
        <f t="shared" si="9"/>
        <v>545</v>
      </c>
      <c r="C4477" s="16">
        <f t="shared" si="1"/>
        <v>2600000</v>
      </c>
      <c r="D4477" s="16">
        <f t="shared" si="2"/>
        <v>2599455</v>
      </c>
      <c r="E4477" s="16">
        <f t="shared" si="3"/>
        <v>-3898637.5</v>
      </c>
      <c r="F4477" s="16">
        <f t="shared" si="4"/>
        <v>6499182.5</v>
      </c>
      <c r="G4477" s="16">
        <f t="shared" si="5"/>
        <v>-1902115.161</v>
      </c>
    </row>
    <row r="4478" ht="15.75" customHeight="1">
      <c r="A4478" s="15">
        <v>450.0</v>
      </c>
      <c r="B4478" s="16">
        <f t="shared" si="9"/>
        <v>546.5</v>
      </c>
      <c r="C4478" s="16">
        <f t="shared" si="1"/>
        <v>2600000</v>
      </c>
      <c r="D4478" s="16">
        <f t="shared" si="2"/>
        <v>2599453.5</v>
      </c>
      <c r="E4478" s="16">
        <f t="shared" si="3"/>
        <v>-3898633.75</v>
      </c>
      <c r="F4478" s="16">
        <f t="shared" si="4"/>
        <v>6499180.25</v>
      </c>
      <c r="G4478" s="16">
        <f t="shared" si="5"/>
        <v>-1902115.161</v>
      </c>
    </row>
    <row r="4479" ht="15.75" customHeight="1">
      <c r="A4479" s="15">
        <v>380.0</v>
      </c>
      <c r="B4479" s="16">
        <f t="shared" si="9"/>
        <v>548</v>
      </c>
      <c r="C4479" s="16">
        <f t="shared" si="1"/>
        <v>2600000</v>
      </c>
      <c r="D4479" s="16">
        <f t="shared" si="2"/>
        <v>2599452</v>
      </c>
      <c r="E4479" s="16">
        <f t="shared" si="3"/>
        <v>-3898630</v>
      </c>
      <c r="F4479" s="16">
        <f t="shared" si="4"/>
        <v>6499178</v>
      </c>
      <c r="G4479" s="16">
        <f t="shared" si="5"/>
        <v>-1902185.161</v>
      </c>
    </row>
    <row r="4480" ht="15.75" customHeight="1">
      <c r="A4480" s="15">
        <v>448.0</v>
      </c>
      <c r="B4480" s="16">
        <f t="shared" si="9"/>
        <v>548</v>
      </c>
      <c r="C4480" s="16">
        <f t="shared" si="1"/>
        <v>2600000</v>
      </c>
      <c r="D4480" s="16">
        <f t="shared" si="2"/>
        <v>2599452</v>
      </c>
      <c r="E4480" s="16">
        <f t="shared" si="3"/>
        <v>-3898630</v>
      </c>
      <c r="F4480" s="16">
        <f t="shared" si="4"/>
        <v>6499178</v>
      </c>
      <c r="G4480" s="16">
        <f t="shared" si="5"/>
        <v>-1902117.161</v>
      </c>
    </row>
    <row r="4481" ht="15.75" customHeight="1">
      <c r="A4481" s="15">
        <v>450.0</v>
      </c>
      <c r="B4481" s="16">
        <f t="shared" si="9"/>
        <v>549.5</v>
      </c>
      <c r="C4481" s="16">
        <f t="shared" si="1"/>
        <v>2600000</v>
      </c>
      <c r="D4481" s="16">
        <f t="shared" si="2"/>
        <v>2599450.5</v>
      </c>
      <c r="E4481" s="16">
        <f t="shared" si="3"/>
        <v>-3898626.25</v>
      </c>
      <c r="F4481" s="16">
        <f t="shared" si="4"/>
        <v>6499175.75</v>
      </c>
      <c r="G4481" s="16">
        <f t="shared" si="5"/>
        <v>-1902115.161</v>
      </c>
    </row>
    <row r="4482" ht="15.75" customHeight="1">
      <c r="A4482" s="15">
        <v>450.0</v>
      </c>
      <c r="B4482" s="16">
        <f t="shared" si="9"/>
        <v>550</v>
      </c>
      <c r="C4482" s="16">
        <f t="shared" si="1"/>
        <v>2600000</v>
      </c>
      <c r="D4482" s="16">
        <f t="shared" si="2"/>
        <v>2599450</v>
      </c>
      <c r="E4482" s="16">
        <f t="shared" si="3"/>
        <v>-3898625</v>
      </c>
      <c r="F4482" s="16">
        <f t="shared" si="4"/>
        <v>6499175</v>
      </c>
      <c r="G4482" s="16">
        <f t="shared" si="5"/>
        <v>-1902115.161</v>
      </c>
    </row>
    <row r="4483" ht="15.75" customHeight="1">
      <c r="A4483" s="15">
        <v>1150000.0</v>
      </c>
      <c r="B4483" s="16">
        <f t="shared" si="9"/>
        <v>550</v>
      </c>
      <c r="C4483" s="16">
        <f t="shared" si="1"/>
        <v>2600000</v>
      </c>
      <c r="D4483" s="16">
        <f t="shared" si="2"/>
        <v>2599450</v>
      </c>
      <c r="E4483" s="16">
        <f t="shared" si="3"/>
        <v>-3898625</v>
      </c>
      <c r="F4483" s="16">
        <f t="shared" si="4"/>
        <v>6499175</v>
      </c>
      <c r="G4483" s="16">
        <f t="shared" si="5"/>
        <v>-752565.1613</v>
      </c>
    </row>
    <row r="4484" ht="15.75" customHeight="1">
      <c r="A4484" s="15">
        <v>980.0</v>
      </c>
      <c r="B4484" s="16">
        <f t="shared" si="9"/>
        <v>550</v>
      </c>
      <c r="C4484" s="16">
        <f t="shared" si="1"/>
        <v>2600000</v>
      </c>
      <c r="D4484" s="16">
        <f t="shared" si="2"/>
        <v>2599450</v>
      </c>
      <c r="E4484" s="16">
        <f t="shared" si="3"/>
        <v>-3898625</v>
      </c>
      <c r="F4484" s="16">
        <f t="shared" si="4"/>
        <v>6499175</v>
      </c>
      <c r="G4484" s="16">
        <f t="shared" si="5"/>
        <v>-1901585.161</v>
      </c>
    </row>
    <row r="4485" ht="15.75" customHeight="1">
      <c r="A4485" s="15">
        <v>2050000.0</v>
      </c>
      <c r="B4485" s="16">
        <f t="shared" si="9"/>
        <v>550</v>
      </c>
      <c r="C4485" s="16">
        <f t="shared" si="1"/>
        <v>2600000</v>
      </c>
      <c r="D4485" s="16">
        <f t="shared" si="2"/>
        <v>2599450</v>
      </c>
      <c r="E4485" s="16">
        <f t="shared" si="3"/>
        <v>-3898625</v>
      </c>
      <c r="F4485" s="16">
        <f t="shared" si="4"/>
        <v>6499175</v>
      </c>
      <c r="G4485" s="16">
        <f t="shared" si="5"/>
        <v>147434.8387</v>
      </c>
    </row>
    <row r="4486" ht="15.75" customHeight="1">
      <c r="A4486" s="15">
        <v>680.0</v>
      </c>
      <c r="B4486" s="16">
        <f t="shared" si="9"/>
        <v>550</v>
      </c>
      <c r="C4486" s="16">
        <f t="shared" si="1"/>
        <v>2600000</v>
      </c>
      <c r="D4486" s="16">
        <f t="shared" si="2"/>
        <v>2599450</v>
      </c>
      <c r="E4486" s="16">
        <f t="shared" si="3"/>
        <v>-3898625</v>
      </c>
      <c r="F4486" s="16">
        <f t="shared" si="4"/>
        <v>6499175</v>
      </c>
      <c r="G4486" s="16">
        <f t="shared" si="5"/>
        <v>-1901885.161</v>
      </c>
    </row>
    <row r="4487" ht="15.75" customHeight="1">
      <c r="A4487" s="15">
        <v>950.0</v>
      </c>
      <c r="B4487" s="16">
        <f t="shared" si="9"/>
        <v>550</v>
      </c>
      <c r="C4487" s="16">
        <f t="shared" si="1"/>
        <v>2600000</v>
      </c>
      <c r="D4487" s="16">
        <f t="shared" si="2"/>
        <v>2599450</v>
      </c>
      <c r="E4487" s="16">
        <f t="shared" si="3"/>
        <v>-3898625</v>
      </c>
      <c r="F4487" s="16">
        <f t="shared" si="4"/>
        <v>6499175</v>
      </c>
      <c r="G4487" s="16">
        <f t="shared" si="5"/>
        <v>-1901615.161</v>
      </c>
    </row>
    <row r="4488" ht="15.75" customHeight="1">
      <c r="A4488" s="15">
        <v>860.0</v>
      </c>
      <c r="B4488" s="16">
        <f t="shared" si="9"/>
        <v>550</v>
      </c>
      <c r="C4488" s="16">
        <f t="shared" si="1"/>
        <v>2600000</v>
      </c>
      <c r="D4488" s="16">
        <f t="shared" si="2"/>
        <v>2599450</v>
      </c>
      <c r="E4488" s="16">
        <f t="shared" si="3"/>
        <v>-3898625</v>
      </c>
      <c r="F4488" s="16">
        <f t="shared" si="4"/>
        <v>6499175</v>
      </c>
      <c r="G4488" s="16">
        <f t="shared" si="5"/>
        <v>-1901705.161</v>
      </c>
    </row>
    <row r="4489" ht="15.75" customHeight="1">
      <c r="A4489" s="15">
        <v>500.0</v>
      </c>
      <c r="B4489" s="16">
        <f t="shared" si="9"/>
        <v>549.5</v>
      </c>
      <c r="C4489" s="16">
        <f t="shared" si="1"/>
        <v>2625000</v>
      </c>
      <c r="D4489" s="16">
        <f t="shared" si="2"/>
        <v>2624450.5</v>
      </c>
      <c r="E4489" s="16">
        <f t="shared" si="3"/>
        <v>-3936126.25</v>
      </c>
      <c r="F4489" s="16">
        <f t="shared" si="4"/>
        <v>6561675.75</v>
      </c>
      <c r="G4489" s="16">
        <f t="shared" si="5"/>
        <v>-1902065.161</v>
      </c>
    </row>
    <row r="4490" ht="15.75" customHeight="1">
      <c r="A4490" s="15">
        <v>500.0</v>
      </c>
      <c r="B4490" s="16">
        <f t="shared" si="9"/>
        <v>550</v>
      </c>
      <c r="C4490" s="16">
        <f t="shared" si="1"/>
        <v>2650000</v>
      </c>
      <c r="D4490" s="16">
        <f t="shared" si="2"/>
        <v>2649450</v>
      </c>
      <c r="E4490" s="16">
        <f t="shared" si="3"/>
        <v>-3973625</v>
      </c>
      <c r="F4490" s="16">
        <f t="shared" si="4"/>
        <v>6624175</v>
      </c>
      <c r="G4490" s="16">
        <f t="shared" si="5"/>
        <v>-1902065.161</v>
      </c>
    </row>
    <row r="4491" ht="15.75" customHeight="1">
      <c r="A4491" s="15">
        <v>508.0</v>
      </c>
      <c r="B4491" s="16">
        <f t="shared" si="9"/>
        <v>550</v>
      </c>
      <c r="C4491" s="16">
        <f t="shared" si="1"/>
        <v>2675000</v>
      </c>
      <c r="D4491" s="16">
        <f t="shared" si="2"/>
        <v>2674450</v>
      </c>
      <c r="E4491" s="16">
        <f t="shared" si="3"/>
        <v>-4011125</v>
      </c>
      <c r="F4491" s="16">
        <f t="shared" si="4"/>
        <v>6686675</v>
      </c>
      <c r="G4491" s="16">
        <f t="shared" si="5"/>
        <v>-1902057.161</v>
      </c>
    </row>
    <row r="4492" ht="15.75" customHeight="1">
      <c r="A4492" s="15">
        <v>1950000.0</v>
      </c>
      <c r="B4492" s="16">
        <f t="shared" si="9"/>
        <v>550</v>
      </c>
      <c r="C4492" s="16">
        <f t="shared" si="1"/>
        <v>2700000</v>
      </c>
      <c r="D4492" s="16">
        <f t="shared" si="2"/>
        <v>2699450</v>
      </c>
      <c r="E4492" s="16">
        <f t="shared" si="3"/>
        <v>-4048625</v>
      </c>
      <c r="F4492" s="16">
        <f t="shared" si="4"/>
        <v>6749175</v>
      </c>
      <c r="G4492" s="16">
        <f t="shared" si="5"/>
        <v>47434.83866</v>
      </c>
    </row>
    <row r="4493" ht="15.75" customHeight="1">
      <c r="A4493" s="15">
        <v>2000000.0</v>
      </c>
      <c r="B4493" s="16">
        <f t="shared" si="9"/>
        <v>550</v>
      </c>
      <c r="C4493" s="16">
        <f t="shared" si="1"/>
        <v>2700000</v>
      </c>
      <c r="D4493" s="16">
        <f t="shared" si="2"/>
        <v>2699450</v>
      </c>
      <c r="E4493" s="16">
        <f t="shared" si="3"/>
        <v>-4048625</v>
      </c>
      <c r="F4493" s="16">
        <f t="shared" si="4"/>
        <v>6749175</v>
      </c>
      <c r="G4493" s="16">
        <f t="shared" si="5"/>
        <v>97434.83866</v>
      </c>
    </row>
    <row r="4494" ht="15.75" customHeight="1">
      <c r="A4494" s="15">
        <v>450.0</v>
      </c>
      <c r="B4494" s="16">
        <f t="shared" si="9"/>
        <v>550</v>
      </c>
      <c r="C4494" s="16">
        <f t="shared" si="1"/>
        <v>2700000</v>
      </c>
      <c r="D4494" s="16">
        <f t="shared" si="2"/>
        <v>2699450</v>
      </c>
      <c r="E4494" s="16">
        <f t="shared" si="3"/>
        <v>-4048625</v>
      </c>
      <c r="F4494" s="16">
        <f t="shared" si="4"/>
        <v>6749175</v>
      </c>
      <c r="G4494" s="16">
        <f t="shared" si="5"/>
        <v>-1902115.161</v>
      </c>
    </row>
    <row r="4495" ht="15.75" customHeight="1">
      <c r="A4495" s="15">
        <v>1250000.0</v>
      </c>
      <c r="B4495" s="16">
        <f t="shared" si="9"/>
        <v>550</v>
      </c>
      <c r="C4495" s="16">
        <f t="shared" si="1"/>
        <v>2700000</v>
      </c>
      <c r="D4495" s="16">
        <f t="shared" si="2"/>
        <v>2699450</v>
      </c>
      <c r="E4495" s="16">
        <f t="shared" si="3"/>
        <v>-4048625</v>
      </c>
      <c r="F4495" s="16">
        <f t="shared" si="4"/>
        <v>6749175</v>
      </c>
      <c r="G4495" s="16">
        <f t="shared" si="5"/>
        <v>-652565.1613</v>
      </c>
    </row>
    <row r="4496" ht="15.75" customHeight="1">
      <c r="A4496" s="15">
        <v>1280000.0</v>
      </c>
      <c r="B4496" s="16">
        <f t="shared" si="9"/>
        <v>550</v>
      </c>
      <c r="C4496" s="16">
        <f t="shared" si="1"/>
        <v>2700000</v>
      </c>
      <c r="D4496" s="16">
        <f t="shared" si="2"/>
        <v>2699450</v>
      </c>
      <c r="E4496" s="16">
        <f t="shared" si="3"/>
        <v>-4048625</v>
      </c>
      <c r="F4496" s="16">
        <f t="shared" si="4"/>
        <v>6749175</v>
      </c>
      <c r="G4496" s="16">
        <f t="shared" si="5"/>
        <v>-622565.1613</v>
      </c>
    </row>
    <row r="4497" ht="15.75" customHeight="1">
      <c r="A4497" s="15">
        <v>398.0</v>
      </c>
      <c r="B4497" s="16">
        <f t="shared" si="9"/>
        <v>550</v>
      </c>
      <c r="C4497" s="16">
        <f t="shared" si="1"/>
        <v>2725000</v>
      </c>
      <c r="D4497" s="16">
        <f t="shared" si="2"/>
        <v>2724450</v>
      </c>
      <c r="E4497" s="16">
        <f t="shared" si="3"/>
        <v>-4086125</v>
      </c>
      <c r="F4497" s="16">
        <f t="shared" si="4"/>
        <v>6811675</v>
      </c>
      <c r="G4497" s="16">
        <f t="shared" si="5"/>
        <v>-1902167.161</v>
      </c>
    </row>
    <row r="4498" ht="15.75" customHeight="1">
      <c r="A4498" s="15">
        <v>1500000.0</v>
      </c>
      <c r="B4498" s="16">
        <f t="shared" si="9"/>
        <v>550</v>
      </c>
      <c r="C4498" s="16">
        <f t="shared" si="1"/>
        <v>2750000</v>
      </c>
      <c r="D4498" s="16">
        <f t="shared" si="2"/>
        <v>2749450</v>
      </c>
      <c r="E4498" s="16">
        <f t="shared" si="3"/>
        <v>-4123625</v>
      </c>
      <c r="F4498" s="16">
        <f t="shared" si="4"/>
        <v>6874175</v>
      </c>
      <c r="G4498" s="16">
        <f t="shared" si="5"/>
        <v>-402565.1613</v>
      </c>
    </row>
    <row r="4499" ht="15.75" customHeight="1">
      <c r="A4499" s="15">
        <v>398.0</v>
      </c>
      <c r="B4499" s="16">
        <f t="shared" si="9"/>
        <v>550</v>
      </c>
      <c r="C4499" s="16">
        <f t="shared" si="1"/>
        <v>2775000</v>
      </c>
      <c r="D4499" s="16">
        <f t="shared" si="2"/>
        <v>2774450</v>
      </c>
      <c r="E4499" s="16">
        <f t="shared" si="3"/>
        <v>-4161125</v>
      </c>
      <c r="F4499" s="16">
        <f t="shared" si="4"/>
        <v>6936675</v>
      </c>
      <c r="G4499" s="16">
        <f t="shared" si="5"/>
        <v>-1902167.161</v>
      </c>
    </row>
    <row r="4500" ht="15.75" customHeight="1">
      <c r="A4500" s="15">
        <v>800.0</v>
      </c>
      <c r="B4500" s="16">
        <f t="shared" si="9"/>
        <v>550</v>
      </c>
      <c r="C4500" s="16">
        <f t="shared" si="1"/>
        <v>2800000</v>
      </c>
      <c r="D4500" s="16">
        <f t="shared" si="2"/>
        <v>2799450</v>
      </c>
      <c r="E4500" s="16">
        <f t="shared" si="3"/>
        <v>-4198625</v>
      </c>
      <c r="F4500" s="16">
        <f t="shared" si="4"/>
        <v>6999175</v>
      </c>
      <c r="G4500" s="16">
        <f t="shared" si="5"/>
        <v>-1901765.161</v>
      </c>
    </row>
    <row r="4501" ht="15.75" customHeight="1">
      <c r="A4501" s="15">
        <v>6723.0</v>
      </c>
      <c r="B4501" s="16">
        <f t="shared" si="9"/>
        <v>550</v>
      </c>
      <c r="C4501" s="16">
        <f t="shared" si="1"/>
        <v>2800000</v>
      </c>
      <c r="D4501" s="16">
        <f t="shared" si="2"/>
        <v>2799450</v>
      </c>
      <c r="E4501" s="16">
        <f t="shared" si="3"/>
        <v>-4198625</v>
      </c>
      <c r="F4501" s="16">
        <f t="shared" si="4"/>
        <v>6999175</v>
      </c>
      <c r="G4501" s="16">
        <f t="shared" si="5"/>
        <v>-1895842.161</v>
      </c>
    </row>
    <row r="4502" ht="15.75" customHeight="1">
      <c r="A4502" s="15">
        <v>6800000.0</v>
      </c>
      <c r="B4502" s="16">
        <f t="shared" si="9"/>
        <v>550</v>
      </c>
      <c r="C4502" s="16">
        <f t="shared" si="1"/>
        <v>2800000</v>
      </c>
      <c r="D4502" s="16">
        <f t="shared" si="2"/>
        <v>2799450</v>
      </c>
      <c r="E4502" s="16">
        <f t="shared" si="3"/>
        <v>-4198625</v>
      </c>
      <c r="F4502" s="16">
        <f t="shared" si="4"/>
        <v>6999175</v>
      </c>
      <c r="G4502" s="16">
        <f t="shared" si="5"/>
        <v>4897434.839</v>
      </c>
    </row>
    <row r="4503" ht="15.75" customHeight="1">
      <c r="A4503" s="15">
        <v>3880000.0</v>
      </c>
      <c r="B4503" s="16">
        <f t="shared" si="9"/>
        <v>550</v>
      </c>
      <c r="C4503" s="16">
        <f t="shared" si="1"/>
        <v>2775000</v>
      </c>
      <c r="D4503" s="16">
        <f t="shared" si="2"/>
        <v>2774450</v>
      </c>
      <c r="E4503" s="16">
        <f t="shared" si="3"/>
        <v>-4161125</v>
      </c>
      <c r="F4503" s="16">
        <f t="shared" si="4"/>
        <v>6936675</v>
      </c>
      <c r="G4503" s="16">
        <f t="shared" si="5"/>
        <v>1977434.839</v>
      </c>
    </row>
    <row r="4504" ht="15.75" customHeight="1">
      <c r="A4504" s="15">
        <v>1723500.0</v>
      </c>
      <c r="B4504" s="16">
        <f t="shared" si="9"/>
        <v>550</v>
      </c>
      <c r="C4504" s="16">
        <f t="shared" si="1"/>
        <v>2700000</v>
      </c>
      <c r="D4504" s="16">
        <f t="shared" si="2"/>
        <v>2699450</v>
      </c>
      <c r="E4504" s="16">
        <f t="shared" si="3"/>
        <v>-4048625</v>
      </c>
      <c r="F4504" s="16">
        <f t="shared" si="4"/>
        <v>6749175</v>
      </c>
      <c r="G4504" s="16">
        <f t="shared" si="5"/>
        <v>-179065.1613</v>
      </c>
    </row>
    <row r="4505" ht="15.75" customHeight="1">
      <c r="A4505" s="15">
        <v>7534038.0</v>
      </c>
      <c r="B4505" s="16">
        <f t="shared" si="9"/>
        <v>550</v>
      </c>
      <c r="C4505" s="16">
        <f t="shared" si="1"/>
        <v>2725000</v>
      </c>
      <c r="D4505" s="16">
        <f t="shared" si="2"/>
        <v>2724450</v>
      </c>
      <c r="E4505" s="16">
        <f t="shared" si="3"/>
        <v>-4086125</v>
      </c>
      <c r="F4505" s="16">
        <f t="shared" si="4"/>
        <v>6811675</v>
      </c>
      <c r="G4505" s="16">
        <f t="shared" si="5"/>
        <v>5631472.839</v>
      </c>
    </row>
    <row r="4506" ht="15.75" customHeight="1">
      <c r="A4506" s="15">
        <v>568.0</v>
      </c>
      <c r="B4506" s="16">
        <f t="shared" si="9"/>
        <v>550</v>
      </c>
      <c r="C4506" s="16">
        <f t="shared" si="1"/>
        <v>2700000</v>
      </c>
      <c r="D4506" s="16">
        <f t="shared" si="2"/>
        <v>2699450</v>
      </c>
      <c r="E4506" s="16">
        <f t="shared" si="3"/>
        <v>-4048625</v>
      </c>
      <c r="F4506" s="16">
        <f t="shared" si="4"/>
        <v>6749175</v>
      </c>
      <c r="G4506" s="16">
        <f t="shared" si="5"/>
        <v>-1901997.161</v>
      </c>
    </row>
    <row r="4507" ht="15.75" customHeight="1">
      <c r="A4507" s="15">
        <v>1200000.0</v>
      </c>
      <c r="B4507" s="16">
        <f t="shared" si="9"/>
        <v>550</v>
      </c>
      <c r="C4507" s="16">
        <f t="shared" si="1"/>
        <v>2700000</v>
      </c>
      <c r="D4507" s="16">
        <f t="shared" si="2"/>
        <v>2699450</v>
      </c>
      <c r="E4507" s="16">
        <f t="shared" si="3"/>
        <v>-4048625</v>
      </c>
      <c r="F4507" s="16">
        <f t="shared" si="4"/>
        <v>6749175</v>
      </c>
      <c r="G4507" s="16">
        <f t="shared" si="5"/>
        <v>-702565.1613</v>
      </c>
    </row>
    <row r="4508" ht="15.75" customHeight="1">
      <c r="A4508" s="15">
        <v>490.0</v>
      </c>
      <c r="B4508" s="16">
        <f t="shared" si="9"/>
        <v>550</v>
      </c>
      <c r="C4508" s="16">
        <f t="shared" si="1"/>
        <v>2700000</v>
      </c>
      <c r="D4508" s="16">
        <f t="shared" si="2"/>
        <v>2699450</v>
      </c>
      <c r="E4508" s="16">
        <f t="shared" si="3"/>
        <v>-4048625</v>
      </c>
      <c r="F4508" s="16">
        <f t="shared" si="4"/>
        <v>6749175</v>
      </c>
      <c r="G4508" s="16">
        <f t="shared" si="5"/>
        <v>-1902075.161</v>
      </c>
    </row>
    <row r="4509" ht="15.75" customHeight="1">
      <c r="A4509" s="15">
        <v>1250000.0</v>
      </c>
      <c r="B4509" s="16">
        <f t="shared" si="9"/>
        <v>550</v>
      </c>
      <c r="C4509" s="16">
        <f t="shared" si="1"/>
        <v>2725000</v>
      </c>
      <c r="D4509" s="16">
        <f t="shared" si="2"/>
        <v>2724450</v>
      </c>
      <c r="E4509" s="16">
        <f t="shared" si="3"/>
        <v>-4086125</v>
      </c>
      <c r="F4509" s="16">
        <f t="shared" si="4"/>
        <v>6811675</v>
      </c>
      <c r="G4509" s="16">
        <f t="shared" si="5"/>
        <v>-652565.1613</v>
      </c>
    </row>
    <row r="4510" ht="15.75" customHeight="1">
      <c r="A4510" s="15">
        <v>1450000.0</v>
      </c>
      <c r="B4510" s="16">
        <f t="shared" si="9"/>
        <v>550</v>
      </c>
      <c r="C4510" s="16">
        <f t="shared" si="1"/>
        <v>2750000</v>
      </c>
      <c r="D4510" s="16">
        <f t="shared" si="2"/>
        <v>2749450</v>
      </c>
      <c r="E4510" s="16">
        <f t="shared" si="3"/>
        <v>-4123625</v>
      </c>
      <c r="F4510" s="16">
        <f t="shared" si="4"/>
        <v>6874175</v>
      </c>
      <c r="G4510" s="16">
        <f t="shared" si="5"/>
        <v>-452565.1613</v>
      </c>
    </row>
    <row r="4511" ht="15.75" customHeight="1">
      <c r="A4511" s="15">
        <v>1550000.0</v>
      </c>
      <c r="B4511" s="16">
        <f t="shared" si="9"/>
        <v>550</v>
      </c>
      <c r="C4511" s="16">
        <f t="shared" si="1"/>
        <v>2775000</v>
      </c>
      <c r="D4511" s="16">
        <f t="shared" si="2"/>
        <v>2774450</v>
      </c>
      <c r="E4511" s="16">
        <f t="shared" si="3"/>
        <v>-4161125</v>
      </c>
      <c r="F4511" s="16">
        <f t="shared" si="4"/>
        <v>6936675</v>
      </c>
      <c r="G4511" s="16">
        <f t="shared" si="5"/>
        <v>-352565.1613</v>
      </c>
    </row>
    <row r="4512" ht="15.75" customHeight="1">
      <c r="A4512" s="15">
        <v>1100000.0</v>
      </c>
      <c r="B4512" s="16">
        <f t="shared" si="9"/>
        <v>550</v>
      </c>
      <c r="C4512" s="16">
        <f t="shared" si="1"/>
        <v>2800000</v>
      </c>
      <c r="D4512" s="16">
        <f t="shared" si="2"/>
        <v>2799450</v>
      </c>
      <c r="E4512" s="16">
        <f t="shared" si="3"/>
        <v>-4198625</v>
      </c>
      <c r="F4512" s="16">
        <f t="shared" si="4"/>
        <v>6999175</v>
      </c>
      <c r="G4512" s="16">
        <f t="shared" si="5"/>
        <v>-802565.1613</v>
      </c>
    </row>
    <row r="4513" ht="15.75" customHeight="1">
      <c r="A4513" s="15">
        <v>1450000.0</v>
      </c>
      <c r="B4513" s="16">
        <f t="shared" si="9"/>
        <v>550</v>
      </c>
      <c r="C4513" s="16">
        <f t="shared" si="1"/>
        <v>2800000</v>
      </c>
      <c r="D4513" s="16">
        <f t="shared" si="2"/>
        <v>2799450</v>
      </c>
      <c r="E4513" s="16">
        <f t="shared" si="3"/>
        <v>-4198625</v>
      </c>
      <c r="F4513" s="16">
        <f t="shared" si="4"/>
        <v>6999175</v>
      </c>
      <c r="G4513" s="16">
        <f t="shared" si="5"/>
        <v>-452565.1613</v>
      </c>
    </row>
    <row r="4514" ht="15.75" customHeight="1">
      <c r="A4514" s="15">
        <v>458.0</v>
      </c>
      <c r="B4514" s="16">
        <f t="shared" si="9"/>
        <v>550</v>
      </c>
      <c r="C4514" s="16">
        <f t="shared" si="1"/>
        <v>2800000</v>
      </c>
      <c r="D4514" s="16">
        <f t="shared" si="2"/>
        <v>2799450</v>
      </c>
      <c r="E4514" s="16">
        <f t="shared" si="3"/>
        <v>-4198625</v>
      </c>
      <c r="F4514" s="16">
        <f t="shared" si="4"/>
        <v>6999175</v>
      </c>
      <c r="G4514" s="16">
        <f t="shared" si="5"/>
        <v>-1902107.161</v>
      </c>
    </row>
    <row r="4515" ht="15.75" customHeight="1">
      <c r="A4515" s="15">
        <v>1200000.0</v>
      </c>
      <c r="B4515" s="16">
        <f t="shared" si="9"/>
        <v>550</v>
      </c>
      <c r="C4515" s="16">
        <f t="shared" si="1"/>
        <v>2800000</v>
      </c>
      <c r="D4515" s="16">
        <f t="shared" si="2"/>
        <v>2799450</v>
      </c>
      <c r="E4515" s="16">
        <f t="shared" si="3"/>
        <v>-4198625</v>
      </c>
      <c r="F4515" s="16">
        <f t="shared" si="4"/>
        <v>6999175</v>
      </c>
      <c r="G4515" s="16">
        <f t="shared" si="5"/>
        <v>-702565.1613</v>
      </c>
    </row>
    <row r="4516" ht="15.75" customHeight="1">
      <c r="A4516" s="15">
        <v>828.0</v>
      </c>
      <c r="B4516" s="16">
        <f t="shared" si="9"/>
        <v>550</v>
      </c>
      <c r="C4516" s="16">
        <f t="shared" si="1"/>
        <v>2800000</v>
      </c>
      <c r="D4516" s="16">
        <f t="shared" si="2"/>
        <v>2799450</v>
      </c>
      <c r="E4516" s="16">
        <f t="shared" si="3"/>
        <v>-4198625</v>
      </c>
      <c r="F4516" s="16">
        <f t="shared" si="4"/>
        <v>6999175</v>
      </c>
      <c r="G4516" s="16">
        <f t="shared" si="5"/>
        <v>-1901737.161</v>
      </c>
    </row>
    <row r="4517" ht="15.75" customHeight="1">
      <c r="A4517" s="15">
        <v>1050000.0</v>
      </c>
      <c r="B4517" s="16">
        <f t="shared" si="9"/>
        <v>550</v>
      </c>
      <c r="C4517" s="16">
        <f t="shared" si="1"/>
        <v>2800000</v>
      </c>
      <c r="D4517" s="16">
        <f t="shared" si="2"/>
        <v>2799450</v>
      </c>
      <c r="E4517" s="16">
        <f t="shared" si="3"/>
        <v>-4198625</v>
      </c>
      <c r="F4517" s="16">
        <f t="shared" si="4"/>
        <v>6999175</v>
      </c>
      <c r="G4517" s="16">
        <f t="shared" si="5"/>
        <v>-852565.1613</v>
      </c>
    </row>
    <row r="4518" ht="15.75" customHeight="1">
      <c r="A4518" s="15">
        <v>4200000.0</v>
      </c>
      <c r="B4518" s="16">
        <f t="shared" si="9"/>
        <v>550</v>
      </c>
      <c r="C4518" s="16">
        <f t="shared" si="1"/>
        <v>2800000</v>
      </c>
      <c r="D4518" s="16">
        <f t="shared" si="2"/>
        <v>2799450</v>
      </c>
      <c r="E4518" s="16">
        <f t="shared" si="3"/>
        <v>-4198625</v>
      </c>
      <c r="F4518" s="16">
        <f t="shared" si="4"/>
        <v>6999175</v>
      </c>
      <c r="G4518" s="16">
        <f t="shared" si="5"/>
        <v>2297434.839</v>
      </c>
    </row>
    <row r="4519" ht="15.75" customHeight="1">
      <c r="A4519" s="15">
        <v>830.0</v>
      </c>
      <c r="B4519" s="16">
        <f t="shared" si="9"/>
        <v>550</v>
      </c>
      <c r="C4519" s="16">
        <f t="shared" si="1"/>
        <v>2800000</v>
      </c>
      <c r="D4519" s="16">
        <f t="shared" si="2"/>
        <v>2799450</v>
      </c>
      <c r="E4519" s="16">
        <f t="shared" si="3"/>
        <v>-4198625</v>
      </c>
      <c r="F4519" s="16">
        <f t="shared" si="4"/>
        <v>6999175</v>
      </c>
      <c r="G4519" s="16">
        <f t="shared" si="5"/>
        <v>-1901735.161</v>
      </c>
    </row>
    <row r="4520" ht="15.75" customHeight="1">
      <c r="A4520" s="15">
        <v>339.0</v>
      </c>
      <c r="B4520" s="16">
        <f t="shared" si="9"/>
        <v>550</v>
      </c>
      <c r="C4520" s="16">
        <f t="shared" si="1"/>
        <v>2800000</v>
      </c>
      <c r="D4520" s="16">
        <f t="shared" si="2"/>
        <v>2799450</v>
      </c>
      <c r="E4520" s="16">
        <f t="shared" si="3"/>
        <v>-4198625</v>
      </c>
      <c r="F4520" s="16">
        <f t="shared" si="4"/>
        <v>6999175</v>
      </c>
      <c r="G4520" s="16">
        <f t="shared" si="5"/>
        <v>-1902226.161</v>
      </c>
    </row>
    <row r="4521" ht="15.75" customHeight="1">
      <c r="A4521" s="15">
        <v>298.0</v>
      </c>
      <c r="B4521" s="16">
        <f t="shared" si="9"/>
        <v>550</v>
      </c>
      <c r="C4521" s="16">
        <f t="shared" si="1"/>
        <v>2800000</v>
      </c>
      <c r="D4521" s="16">
        <f t="shared" si="2"/>
        <v>2799450</v>
      </c>
      <c r="E4521" s="16">
        <f t="shared" si="3"/>
        <v>-4198625</v>
      </c>
      <c r="F4521" s="16">
        <f t="shared" si="4"/>
        <v>6999175</v>
      </c>
      <c r="G4521" s="16">
        <f t="shared" si="5"/>
        <v>-1902267.161</v>
      </c>
    </row>
    <row r="4522" ht="15.75" customHeight="1">
      <c r="A4522" s="15">
        <v>470.0</v>
      </c>
      <c r="B4522" s="16">
        <f t="shared" si="9"/>
        <v>550</v>
      </c>
      <c r="C4522" s="16">
        <f t="shared" si="1"/>
        <v>2800000</v>
      </c>
      <c r="D4522" s="16">
        <f t="shared" si="2"/>
        <v>2799450</v>
      </c>
      <c r="E4522" s="16">
        <f t="shared" si="3"/>
        <v>-4198625</v>
      </c>
      <c r="F4522" s="16">
        <f t="shared" si="4"/>
        <v>6999175</v>
      </c>
      <c r="G4522" s="16">
        <f t="shared" si="5"/>
        <v>-1902095.161</v>
      </c>
    </row>
    <row r="4523" ht="15.75" customHeight="1">
      <c r="A4523" s="15">
        <v>350.0</v>
      </c>
      <c r="B4523" s="16">
        <f t="shared" si="9"/>
        <v>550</v>
      </c>
      <c r="C4523" s="16">
        <f t="shared" si="1"/>
        <v>2800000</v>
      </c>
      <c r="D4523" s="16">
        <f t="shared" si="2"/>
        <v>2799450</v>
      </c>
      <c r="E4523" s="16">
        <f t="shared" si="3"/>
        <v>-4198625</v>
      </c>
      <c r="F4523" s="16">
        <f t="shared" si="4"/>
        <v>6999175</v>
      </c>
      <c r="G4523" s="16">
        <f t="shared" si="5"/>
        <v>-1902215.161</v>
      </c>
    </row>
    <row r="4524" ht="15.75" customHeight="1">
      <c r="A4524" s="15">
        <v>410.0</v>
      </c>
      <c r="B4524" s="16">
        <f t="shared" si="9"/>
        <v>550</v>
      </c>
      <c r="C4524" s="16">
        <f t="shared" si="1"/>
        <v>2800000</v>
      </c>
      <c r="D4524" s="16">
        <f t="shared" si="2"/>
        <v>2799450</v>
      </c>
      <c r="E4524" s="16">
        <f t="shared" si="3"/>
        <v>-4198625</v>
      </c>
      <c r="F4524" s="16">
        <f t="shared" si="4"/>
        <v>6999175</v>
      </c>
      <c r="G4524" s="16">
        <f t="shared" si="5"/>
        <v>-1902155.161</v>
      </c>
    </row>
    <row r="4525" ht="15.75" customHeight="1">
      <c r="A4525" s="15">
        <v>345.0</v>
      </c>
      <c r="B4525" s="16">
        <f t="shared" si="9"/>
        <v>550</v>
      </c>
      <c r="C4525" s="16">
        <f t="shared" si="1"/>
        <v>2800000</v>
      </c>
      <c r="D4525" s="16">
        <f t="shared" si="2"/>
        <v>2799450</v>
      </c>
      <c r="E4525" s="16">
        <f t="shared" si="3"/>
        <v>-4198625</v>
      </c>
      <c r="F4525" s="16">
        <f t="shared" si="4"/>
        <v>6999175</v>
      </c>
      <c r="G4525" s="16">
        <f t="shared" si="5"/>
        <v>-1902220.161</v>
      </c>
    </row>
    <row r="4526" ht="15.75" customHeight="1">
      <c r="A4526" s="15">
        <v>328.0</v>
      </c>
      <c r="B4526" s="16">
        <f t="shared" si="9"/>
        <v>550</v>
      </c>
      <c r="C4526" s="16">
        <f t="shared" si="1"/>
        <v>2800000</v>
      </c>
      <c r="D4526" s="16">
        <f t="shared" si="2"/>
        <v>2799450</v>
      </c>
      <c r="E4526" s="16">
        <f t="shared" si="3"/>
        <v>-4198625</v>
      </c>
      <c r="F4526" s="16">
        <f t="shared" si="4"/>
        <v>6999175</v>
      </c>
      <c r="G4526" s="16">
        <f t="shared" si="5"/>
        <v>-1902237.161</v>
      </c>
    </row>
    <row r="4527" ht="15.75" customHeight="1">
      <c r="A4527" s="15">
        <v>1100000.0</v>
      </c>
      <c r="B4527" s="16">
        <f t="shared" si="9"/>
        <v>550</v>
      </c>
      <c r="C4527" s="16">
        <f t="shared" si="1"/>
        <v>2800000</v>
      </c>
      <c r="D4527" s="16">
        <f t="shared" si="2"/>
        <v>2799450</v>
      </c>
      <c r="E4527" s="16">
        <f t="shared" si="3"/>
        <v>-4198625</v>
      </c>
      <c r="F4527" s="16">
        <f t="shared" si="4"/>
        <v>6999175</v>
      </c>
      <c r="G4527" s="16">
        <f t="shared" si="5"/>
        <v>-802565.1613</v>
      </c>
    </row>
    <row r="4528" ht="15.75" customHeight="1">
      <c r="A4528" s="15">
        <v>138.0</v>
      </c>
      <c r="B4528" s="16">
        <f t="shared" si="9"/>
        <v>550</v>
      </c>
      <c r="C4528" s="16">
        <f t="shared" si="1"/>
        <v>2800000</v>
      </c>
      <c r="D4528" s="16">
        <f t="shared" si="2"/>
        <v>2799450</v>
      </c>
      <c r="E4528" s="16">
        <f t="shared" si="3"/>
        <v>-4198625</v>
      </c>
      <c r="F4528" s="16">
        <f t="shared" si="4"/>
        <v>6999175</v>
      </c>
      <c r="G4528" s="16">
        <f t="shared" si="5"/>
        <v>-1902427.161</v>
      </c>
    </row>
    <row r="4529" ht="15.75" customHeight="1">
      <c r="A4529" s="15">
        <v>1270000.0</v>
      </c>
      <c r="B4529" s="16">
        <f t="shared" si="9"/>
        <v>550</v>
      </c>
      <c r="C4529" s="16">
        <f t="shared" si="1"/>
        <v>2800000</v>
      </c>
      <c r="D4529" s="16">
        <f t="shared" si="2"/>
        <v>2799450</v>
      </c>
      <c r="E4529" s="16">
        <f t="shared" si="3"/>
        <v>-4198625</v>
      </c>
      <c r="F4529" s="16">
        <f t="shared" si="4"/>
        <v>6999175</v>
      </c>
      <c r="G4529" s="16">
        <f t="shared" si="5"/>
        <v>-632565.1613</v>
      </c>
    </row>
    <row r="4530" ht="15.75" customHeight="1">
      <c r="A4530" s="15">
        <v>4500000.0</v>
      </c>
      <c r="B4530" s="16">
        <f t="shared" si="9"/>
        <v>550</v>
      </c>
      <c r="C4530" s="16">
        <f t="shared" si="1"/>
        <v>2800000</v>
      </c>
      <c r="D4530" s="16">
        <f t="shared" si="2"/>
        <v>2799450</v>
      </c>
      <c r="E4530" s="16">
        <f t="shared" si="3"/>
        <v>-4198625</v>
      </c>
      <c r="F4530" s="16">
        <f t="shared" si="4"/>
        <v>6999175</v>
      </c>
      <c r="G4530" s="16">
        <f t="shared" si="5"/>
        <v>2597434.839</v>
      </c>
    </row>
    <row r="4531" ht="15.75" customHeight="1">
      <c r="A4531" s="15">
        <v>1090000.0</v>
      </c>
      <c r="B4531" s="16">
        <f t="shared" si="9"/>
        <v>550</v>
      </c>
      <c r="C4531" s="16">
        <f t="shared" si="1"/>
        <v>2800000</v>
      </c>
      <c r="D4531" s="16">
        <f t="shared" si="2"/>
        <v>2799450</v>
      </c>
      <c r="E4531" s="16">
        <f t="shared" si="3"/>
        <v>-4198625</v>
      </c>
      <c r="F4531" s="16">
        <f t="shared" si="4"/>
        <v>6999175</v>
      </c>
      <c r="G4531" s="16">
        <f t="shared" si="5"/>
        <v>-812565.1613</v>
      </c>
    </row>
    <row r="4532" ht="15.75" customHeight="1">
      <c r="A4532" s="15">
        <v>950.0</v>
      </c>
      <c r="B4532" s="16">
        <f t="shared" si="9"/>
        <v>550</v>
      </c>
      <c r="C4532" s="16">
        <f t="shared" si="1"/>
        <v>2800000</v>
      </c>
      <c r="D4532" s="16">
        <f t="shared" si="2"/>
        <v>2799450</v>
      </c>
      <c r="E4532" s="16">
        <f t="shared" si="3"/>
        <v>-4198625</v>
      </c>
      <c r="F4532" s="16">
        <f t="shared" si="4"/>
        <v>6999175</v>
      </c>
      <c r="G4532" s="16">
        <f t="shared" si="5"/>
        <v>-1901615.161</v>
      </c>
    </row>
    <row r="4533" ht="15.75" customHeight="1">
      <c r="A4533" s="15">
        <v>798.0</v>
      </c>
      <c r="B4533" s="16">
        <f t="shared" si="9"/>
        <v>550</v>
      </c>
      <c r="C4533" s="16">
        <f t="shared" si="1"/>
        <v>2800000</v>
      </c>
      <c r="D4533" s="16">
        <f t="shared" si="2"/>
        <v>2799450</v>
      </c>
      <c r="E4533" s="16">
        <f t="shared" si="3"/>
        <v>-4198625</v>
      </c>
      <c r="F4533" s="16">
        <f t="shared" si="4"/>
        <v>6999175</v>
      </c>
      <c r="G4533" s="16">
        <f t="shared" si="5"/>
        <v>-1901767.161</v>
      </c>
    </row>
    <row r="4534" ht="15.75" customHeight="1">
      <c r="A4534" s="15">
        <v>1200000.0</v>
      </c>
      <c r="B4534" s="16">
        <f t="shared" si="9"/>
        <v>550</v>
      </c>
      <c r="C4534" s="16">
        <f t="shared" si="1"/>
        <v>2800000</v>
      </c>
      <c r="D4534" s="16">
        <f t="shared" si="2"/>
        <v>2799450</v>
      </c>
      <c r="E4534" s="16">
        <f t="shared" si="3"/>
        <v>-4198625</v>
      </c>
      <c r="F4534" s="16">
        <f t="shared" si="4"/>
        <v>6999175</v>
      </c>
      <c r="G4534" s="16">
        <f t="shared" si="5"/>
        <v>-702565.1613</v>
      </c>
    </row>
    <row r="4535" ht="15.75" customHeight="1">
      <c r="A4535" s="15">
        <v>4900000.0</v>
      </c>
      <c r="B4535" s="16">
        <f t="shared" si="9"/>
        <v>550</v>
      </c>
      <c r="C4535" s="16">
        <f t="shared" si="1"/>
        <v>2800000</v>
      </c>
      <c r="D4535" s="16">
        <f t="shared" si="2"/>
        <v>2799450</v>
      </c>
      <c r="E4535" s="16">
        <f t="shared" si="3"/>
        <v>-4198625</v>
      </c>
      <c r="F4535" s="16">
        <f t="shared" si="4"/>
        <v>6999175</v>
      </c>
      <c r="G4535" s="16">
        <f t="shared" si="5"/>
        <v>2997434.839</v>
      </c>
    </row>
    <row r="4536" ht="15.75" customHeight="1">
      <c r="A4536" s="15">
        <v>1550000.0</v>
      </c>
      <c r="B4536" s="16">
        <f t="shared" si="9"/>
        <v>550</v>
      </c>
      <c r="C4536" s="16">
        <f t="shared" si="1"/>
        <v>2800000</v>
      </c>
      <c r="D4536" s="16">
        <f t="shared" si="2"/>
        <v>2799450</v>
      </c>
      <c r="E4536" s="16">
        <f t="shared" si="3"/>
        <v>-4198625</v>
      </c>
      <c r="F4536" s="16">
        <f t="shared" si="4"/>
        <v>6999175</v>
      </c>
      <c r="G4536" s="16">
        <f t="shared" si="5"/>
        <v>-352565.1613</v>
      </c>
    </row>
    <row r="4537" ht="15.75" customHeight="1">
      <c r="A4537" s="15">
        <v>1620000.0</v>
      </c>
      <c r="B4537" s="16">
        <f t="shared" si="9"/>
        <v>550</v>
      </c>
      <c r="C4537" s="16">
        <f t="shared" si="1"/>
        <v>2800000</v>
      </c>
      <c r="D4537" s="16">
        <f t="shared" si="2"/>
        <v>2799450</v>
      </c>
      <c r="E4537" s="16">
        <f t="shared" si="3"/>
        <v>-4198625</v>
      </c>
      <c r="F4537" s="16">
        <f t="shared" si="4"/>
        <v>6999175</v>
      </c>
      <c r="G4537" s="16">
        <f t="shared" si="5"/>
        <v>-282565.1613</v>
      </c>
    </row>
    <row r="4538" ht="15.75" customHeight="1">
      <c r="A4538" s="15">
        <v>1250000.0</v>
      </c>
      <c r="B4538" s="16">
        <f t="shared" si="9"/>
        <v>550</v>
      </c>
      <c r="C4538" s="16">
        <f t="shared" si="1"/>
        <v>2800000</v>
      </c>
      <c r="D4538" s="16">
        <f t="shared" si="2"/>
        <v>2799450</v>
      </c>
      <c r="E4538" s="16">
        <f t="shared" si="3"/>
        <v>-4198625</v>
      </c>
      <c r="F4538" s="16">
        <f t="shared" si="4"/>
        <v>6999175</v>
      </c>
      <c r="G4538" s="16">
        <f t="shared" si="5"/>
        <v>-652565.1613</v>
      </c>
    </row>
    <row r="4539" ht="15.75" customHeight="1">
      <c r="A4539" s="15">
        <v>1550000.0</v>
      </c>
      <c r="B4539" s="16">
        <f t="shared" si="9"/>
        <v>550</v>
      </c>
      <c r="C4539" s="16">
        <f t="shared" si="1"/>
        <v>2800000</v>
      </c>
      <c r="D4539" s="16">
        <f t="shared" si="2"/>
        <v>2799450</v>
      </c>
      <c r="E4539" s="16">
        <f t="shared" si="3"/>
        <v>-4198625</v>
      </c>
      <c r="F4539" s="16">
        <f t="shared" si="4"/>
        <v>6999175</v>
      </c>
      <c r="G4539" s="16">
        <f t="shared" si="5"/>
        <v>-352565.1613</v>
      </c>
    </row>
    <row r="4540" ht="15.75" customHeight="1">
      <c r="A4540" s="15">
        <v>485.0</v>
      </c>
      <c r="B4540" s="16">
        <f t="shared" si="9"/>
        <v>550</v>
      </c>
      <c r="C4540" s="16">
        <f t="shared" si="1"/>
        <v>2800000</v>
      </c>
      <c r="D4540" s="16">
        <f t="shared" si="2"/>
        <v>2799450</v>
      </c>
      <c r="E4540" s="16">
        <f t="shared" si="3"/>
        <v>-4198625</v>
      </c>
      <c r="F4540" s="16">
        <f t="shared" si="4"/>
        <v>6999175</v>
      </c>
      <c r="G4540" s="16">
        <f t="shared" si="5"/>
        <v>-1902080.161</v>
      </c>
    </row>
    <row r="4541" ht="15.75" customHeight="1">
      <c r="A4541" s="15">
        <v>380.0</v>
      </c>
      <c r="B4541" s="16">
        <f t="shared" si="9"/>
        <v>550</v>
      </c>
      <c r="C4541" s="16">
        <f t="shared" si="1"/>
        <v>2800000</v>
      </c>
      <c r="D4541" s="16">
        <f t="shared" si="2"/>
        <v>2799450</v>
      </c>
      <c r="E4541" s="16">
        <f t="shared" si="3"/>
        <v>-4198625</v>
      </c>
      <c r="F4541" s="16">
        <f t="shared" si="4"/>
        <v>6999175</v>
      </c>
      <c r="G4541" s="16">
        <f t="shared" si="5"/>
        <v>-1902185.161</v>
      </c>
    </row>
    <row r="4542" ht="15.75" customHeight="1">
      <c r="A4542" s="15">
        <v>675.0</v>
      </c>
      <c r="B4542" s="16">
        <f t="shared" si="9"/>
        <v>550</v>
      </c>
      <c r="C4542" s="16">
        <f t="shared" si="1"/>
        <v>2800000</v>
      </c>
      <c r="D4542" s="16">
        <f t="shared" si="2"/>
        <v>2799450</v>
      </c>
      <c r="E4542" s="16">
        <f t="shared" si="3"/>
        <v>-4198625</v>
      </c>
      <c r="F4542" s="16">
        <f t="shared" si="4"/>
        <v>6999175</v>
      </c>
      <c r="G4542" s="16">
        <f t="shared" si="5"/>
        <v>-1901890.161</v>
      </c>
    </row>
    <row r="4543" ht="15.75" customHeight="1">
      <c r="A4543" s="15">
        <v>1780000.0</v>
      </c>
      <c r="B4543" s="16">
        <f t="shared" si="9"/>
        <v>550</v>
      </c>
      <c r="C4543" s="16">
        <f t="shared" si="1"/>
        <v>2800000</v>
      </c>
      <c r="D4543" s="16">
        <f t="shared" si="2"/>
        <v>2799450</v>
      </c>
      <c r="E4543" s="16">
        <f t="shared" si="3"/>
        <v>-4198625</v>
      </c>
      <c r="F4543" s="16">
        <f t="shared" si="4"/>
        <v>6999175</v>
      </c>
      <c r="G4543" s="16">
        <f t="shared" si="5"/>
        <v>-122565.1613</v>
      </c>
    </row>
    <row r="4544" ht="15.75" customHeight="1">
      <c r="A4544" s="15">
        <v>1700000.0</v>
      </c>
      <c r="B4544" s="16">
        <f t="shared" si="9"/>
        <v>550</v>
      </c>
      <c r="C4544" s="16">
        <f t="shared" si="1"/>
        <v>2800000</v>
      </c>
      <c r="D4544" s="16">
        <f t="shared" si="2"/>
        <v>2799450</v>
      </c>
      <c r="E4544" s="16">
        <f t="shared" si="3"/>
        <v>-4198625</v>
      </c>
      <c r="F4544" s="16">
        <f t="shared" si="4"/>
        <v>6999175</v>
      </c>
      <c r="G4544" s="16">
        <f t="shared" si="5"/>
        <v>-202565.1613</v>
      </c>
    </row>
    <row r="4545" ht="15.75" customHeight="1">
      <c r="A4545" s="15">
        <v>2500000.0</v>
      </c>
      <c r="B4545" s="16">
        <f t="shared" si="9"/>
        <v>550</v>
      </c>
      <c r="C4545" s="16">
        <f t="shared" si="1"/>
        <v>2812500</v>
      </c>
      <c r="D4545" s="16">
        <f t="shared" si="2"/>
        <v>2811950</v>
      </c>
      <c r="E4545" s="16">
        <f t="shared" si="3"/>
        <v>-4217375</v>
      </c>
      <c r="F4545" s="16">
        <f t="shared" si="4"/>
        <v>7030425</v>
      </c>
      <c r="G4545" s="16">
        <f t="shared" si="5"/>
        <v>597434.8387</v>
      </c>
    </row>
    <row r="4546" ht="15.75" customHeight="1">
      <c r="A4546" s="15">
        <v>1200000.0</v>
      </c>
      <c r="B4546" s="16">
        <f t="shared" si="9"/>
        <v>550</v>
      </c>
      <c r="C4546" s="16">
        <f t="shared" si="1"/>
        <v>2825000</v>
      </c>
      <c r="D4546" s="16">
        <f t="shared" si="2"/>
        <v>2824450</v>
      </c>
      <c r="E4546" s="16">
        <f t="shared" si="3"/>
        <v>-4236125</v>
      </c>
      <c r="F4546" s="16">
        <f t="shared" si="4"/>
        <v>7061675</v>
      </c>
      <c r="G4546" s="16">
        <f t="shared" si="5"/>
        <v>-702565.1613</v>
      </c>
    </row>
    <row r="4547" ht="15.75" customHeight="1">
      <c r="A4547" s="15">
        <v>1080000.0</v>
      </c>
      <c r="B4547" s="16">
        <f t="shared" si="9"/>
        <v>550</v>
      </c>
      <c r="C4547" s="16">
        <f t="shared" si="1"/>
        <v>2837500</v>
      </c>
      <c r="D4547" s="16">
        <f t="shared" si="2"/>
        <v>2836950</v>
      </c>
      <c r="E4547" s="16">
        <f t="shared" si="3"/>
        <v>-4254875</v>
      </c>
      <c r="F4547" s="16">
        <f t="shared" si="4"/>
        <v>7092925</v>
      </c>
      <c r="G4547" s="16">
        <f t="shared" si="5"/>
        <v>-822565.1613</v>
      </c>
    </row>
    <row r="4548" ht="15.75" customHeight="1">
      <c r="A4548" s="15">
        <v>1830000.0</v>
      </c>
      <c r="B4548" s="16">
        <f t="shared" si="9"/>
        <v>550</v>
      </c>
      <c r="C4548" s="16">
        <f t="shared" si="1"/>
        <v>2850000</v>
      </c>
      <c r="D4548" s="16">
        <f t="shared" si="2"/>
        <v>2849450</v>
      </c>
      <c r="E4548" s="16">
        <f t="shared" si="3"/>
        <v>-4273625</v>
      </c>
      <c r="F4548" s="16">
        <f t="shared" si="4"/>
        <v>7124175</v>
      </c>
      <c r="G4548" s="16">
        <f t="shared" si="5"/>
        <v>-72565.16134</v>
      </c>
    </row>
    <row r="4549" ht="15.75" customHeight="1">
      <c r="A4549" s="15">
        <v>1350000.0</v>
      </c>
      <c r="B4549" s="16">
        <f t="shared" si="9"/>
        <v>550</v>
      </c>
      <c r="C4549" s="16">
        <f t="shared" si="1"/>
        <v>2862500</v>
      </c>
      <c r="D4549" s="16">
        <f t="shared" si="2"/>
        <v>2861950</v>
      </c>
      <c r="E4549" s="16">
        <f t="shared" si="3"/>
        <v>-4292375</v>
      </c>
      <c r="F4549" s="16">
        <f t="shared" si="4"/>
        <v>7155425</v>
      </c>
      <c r="G4549" s="16">
        <f t="shared" si="5"/>
        <v>-552565.1613</v>
      </c>
    </row>
    <row r="4550" ht="15.75" customHeight="1">
      <c r="A4550" s="15">
        <v>2150000.0</v>
      </c>
      <c r="B4550" s="16">
        <f t="shared" si="9"/>
        <v>550</v>
      </c>
      <c r="C4550" s="16">
        <f t="shared" si="1"/>
        <v>2875000</v>
      </c>
      <c r="D4550" s="16">
        <f t="shared" si="2"/>
        <v>2874450</v>
      </c>
      <c r="E4550" s="16">
        <f t="shared" si="3"/>
        <v>-4311125</v>
      </c>
      <c r="F4550" s="16">
        <f t="shared" si="4"/>
        <v>7186675</v>
      </c>
      <c r="G4550" s="16">
        <f t="shared" si="5"/>
        <v>247434.8387</v>
      </c>
    </row>
    <row r="4551" ht="15.75" customHeight="1">
      <c r="A4551" s="15">
        <v>548.0</v>
      </c>
      <c r="B4551" s="16">
        <f t="shared" si="9"/>
        <v>550</v>
      </c>
      <c r="C4551" s="16">
        <f t="shared" si="1"/>
        <v>2887500</v>
      </c>
      <c r="D4551" s="16">
        <f t="shared" si="2"/>
        <v>2886950</v>
      </c>
      <c r="E4551" s="16">
        <f t="shared" si="3"/>
        <v>-4329875</v>
      </c>
      <c r="F4551" s="16">
        <f t="shared" si="4"/>
        <v>7217925</v>
      </c>
      <c r="G4551" s="16">
        <f t="shared" si="5"/>
        <v>-1902017.161</v>
      </c>
    </row>
    <row r="4552" ht="15.75" customHeight="1">
      <c r="A4552" s="15">
        <v>650.0</v>
      </c>
      <c r="B4552" s="16">
        <f t="shared" si="9"/>
        <v>550</v>
      </c>
      <c r="C4552" s="16">
        <f t="shared" si="1"/>
        <v>2900000</v>
      </c>
      <c r="D4552" s="16">
        <f t="shared" si="2"/>
        <v>2899450</v>
      </c>
      <c r="E4552" s="16">
        <f t="shared" si="3"/>
        <v>-4348625</v>
      </c>
      <c r="F4552" s="16">
        <f t="shared" si="4"/>
        <v>7249175</v>
      </c>
      <c r="G4552" s="16">
        <f t="shared" si="5"/>
        <v>-1901915.161</v>
      </c>
    </row>
    <row r="4553" ht="15.75" customHeight="1">
      <c r="A4553" s="15">
        <v>520.0</v>
      </c>
      <c r="B4553" s="16">
        <f t="shared" si="9"/>
        <v>550</v>
      </c>
      <c r="C4553" s="16">
        <f t="shared" si="1"/>
        <v>2907500</v>
      </c>
      <c r="D4553" s="16">
        <f t="shared" si="2"/>
        <v>2906950</v>
      </c>
      <c r="E4553" s="16">
        <f t="shared" si="3"/>
        <v>-4359875</v>
      </c>
      <c r="F4553" s="16">
        <f t="shared" si="4"/>
        <v>7267925</v>
      </c>
      <c r="G4553" s="16">
        <f t="shared" si="5"/>
        <v>-1902045.161</v>
      </c>
    </row>
    <row r="4554" ht="15.75" customHeight="1">
      <c r="A4554" s="15">
        <v>5385.0</v>
      </c>
      <c r="B4554" s="16">
        <f t="shared" si="9"/>
        <v>550</v>
      </c>
      <c r="C4554" s="16">
        <f t="shared" si="1"/>
        <v>2915000</v>
      </c>
      <c r="D4554" s="16">
        <f t="shared" si="2"/>
        <v>2914450</v>
      </c>
      <c r="E4554" s="16">
        <f t="shared" si="3"/>
        <v>-4371125</v>
      </c>
      <c r="F4554" s="16">
        <f t="shared" si="4"/>
        <v>7286675</v>
      </c>
      <c r="G4554" s="16">
        <f t="shared" si="5"/>
        <v>-1897180.161</v>
      </c>
    </row>
    <row r="4555" ht="15.75" customHeight="1">
      <c r="A4555" s="15">
        <v>2480000.0</v>
      </c>
      <c r="B4555" s="16">
        <f t="shared" si="9"/>
        <v>550</v>
      </c>
      <c r="C4555" s="16">
        <f t="shared" si="1"/>
        <v>2922500</v>
      </c>
      <c r="D4555" s="16">
        <f t="shared" si="2"/>
        <v>2921950</v>
      </c>
      <c r="E4555" s="16">
        <f t="shared" si="3"/>
        <v>-4382375</v>
      </c>
      <c r="F4555" s="16">
        <f t="shared" si="4"/>
        <v>7305425</v>
      </c>
      <c r="G4555" s="16">
        <f t="shared" si="5"/>
        <v>577434.8387</v>
      </c>
    </row>
    <row r="4556" ht="15.75" customHeight="1">
      <c r="A4556" s="15">
        <v>2146000.0</v>
      </c>
      <c r="B4556" s="16">
        <f t="shared" si="9"/>
        <v>550</v>
      </c>
      <c r="C4556" s="16">
        <f t="shared" si="1"/>
        <v>2930000</v>
      </c>
      <c r="D4556" s="16">
        <f t="shared" si="2"/>
        <v>2929450</v>
      </c>
      <c r="E4556" s="16">
        <f t="shared" si="3"/>
        <v>-4393625</v>
      </c>
      <c r="F4556" s="16">
        <f t="shared" si="4"/>
        <v>7324175</v>
      </c>
      <c r="G4556" s="16">
        <f t="shared" si="5"/>
        <v>243434.8387</v>
      </c>
    </row>
    <row r="4557" ht="15.75" customHeight="1">
      <c r="A4557" s="15">
        <v>1532576.0</v>
      </c>
      <c r="B4557" s="16">
        <f t="shared" si="9"/>
        <v>550</v>
      </c>
      <c r="C4557" s="16">
        <f t="shared" si="1"/>
        <v>2943000</v>
      </c>
      <c r="D4557" s="16">
        <f t="shared" si="2"/>
        <v>2942450</v>
      </c>
      <c r="E4557" s="16">
        <f t="shared" si="3"/>
        <v>-4413125</v>
      </c>
      <c r="F4557" s="16">
        <f t="shared" si="4"/>
        <v>7356675</v>
      </c>
      <c r="G4557" s="16">
        <f t="shared" si="5"/>
        <v>-369989.1613</v>
      </c>
    </row>
    <row r="4558" ht="15.75" customHeight="1">
      <c r="A4558" s="15">
        <v>80076.0</v>
      </c>
      <c r="B4558" s="16">
        <f t="shared" si="9"/>
        <v>550</v>
      </c>
      <c r="C4558" s="16">
        <f t="shared" si="1"/>
        <v>2956000</v>
      </c>
      <c r="D4558" s="16">
        <f t="shared" si="2"/>
        <v>2955450</v>
      </c>
      <c r="E4558" s="16">
        <f t="shared" si="3"/>
        <v>-4432625</v>
      </c>
      <c r="F4558" s="16">
        <f t="shared" si="4"/>
        <v>7389175</v>
      </c>
      <c r="G4558" s="16">
        <f t="shared" si="5"/>
        <v>-1822489.161</v>
      </c>
    </row>
    <row r="4559" ht="15.75" customHeight="1">
      <c r="A4559" s="15">
        <v>1431886.0</v>
      </c>
      <c r="B4559" s="16">
        <f t="shared" si="9"/>
        <v>550</v>
      </c>
      <c r="C4559" s="16">
        <f t="shared" si="1"/>
        <v>2969000</v>
      </c>
      <c r="D4559" s="16">
        <f t="shared" si="2"/>
        <v>2968450</v>
      </c>
      <c r="E4559" s="16">
        <f t="shared" si="3"/>
        <v>-4452125</v>
      </c>
      <c r="F4559" s="16">
        <f t="shared" si="4"/>
        <v>7421675</v>
      </c>
      <c r="G4559" s="16">
        <f t="shared" si="5"/>
        <v>-470679.1613</v>
      </c>
    </row>
    <row r="4560" ht="15.75" customHeight="1">
      <c r="A4560" s="15">
        <v>676775.0</v>
      </c>
      <c r="B4560" s="16">
        <f t="shared" si="9"/>
        <v>550</v>
      </c>
      <c r="C4560" s="16">
        <f t="shared" si="1"/>
        <v>2982000</v>
      </c>
      <c r="D4560" s="16">
        <f t="shared" si="2"/>
        <v>2981450</v>
      </c>
      <c r="E4560" s="16">
        <f t="shared" si="3"/>
        <v>-4471625</v>
      </c>
      <c r="F4560" s="16">
        <f t="shared" si="4"/>
        <v>7454175</v>
      </c>
      <c r="G4560" s="16">
        <f t="shared" si="5"/>
        <v>-1225790.161</v>
      </c>
    </row>
    <row r="4561" ht="15.75" customHeight="1">
      <c r="A4561" s="15">
        <v>961158.0</v>
      </c>
      <c r="B4561" s="16">
        <f t="shared" si="9"/>
        <v>550</v>
      </c>
      <c r="C4561" s="16">
        <f t="shared" si="1"/>
        <v>2986500</v>
      </c>
      <c r="D4561" s="16">
        <f t="shared" si="2"/>
        <v>2985950</v>
      </c>
      <c r="E4561" s="16">
        <f t="shared" si="3"/>
        <v>-4478375</v>
      </c>
      <c r="F4561" s="16">
        <f t="shared" si="4"/>
        <v>7465425</v>
      </c>
      <c r="G4561" s="16">
        <f t="shared" si="5"/>
        <v>-941407.1613</v>
      </c>
    </row>
    <row r="4562" ht="15.75" customHeight="1">
      <c r="A4562" s="15">
        <v>5878950.0</v>
      </c>
      <c r="B4562" s="16">
        <f t="shared" si="9"/>
        <v>550</v>
      </c>
      <c r="C4562" s="16">
        <f t="shared" si="1"/>
        <v>2991000</v>
      </c>
      <c r="D4562" s="16">
        <f t="shared" si="2"/>
        <v>2990450</v>
      </c>
      <c r="E4562" s="16">
        <f t="shared" si="3"/>
        <v>-4485125</v>
      </c>
      <c r="F4562" s="16">
        <f t="shared" si="4"/>
        <v>7476675</v>
      </c>
      <c r="G4562" s="16">
        <f t="shared" si="5"/>
        <v>3976384.839</v>
      </c>
    </row>
    <row r="4563" ht="15.75" customHeight="1">
      <c r="A4563" s="15">
        <v>170.0</v>
      </c>
      <c r="B4563" s="16">
        <f t="shared" si="9"/>
        <v>550</v>
      </c>
      <c r="C4563" s="16">
        <f t="shared" si="1"/>
        <v>2969000</v>
      </c>
      <c r="D4563" s="16">
        <f t="shared" si="2"/>
        <v>2968450</v>
      </c>
      <c r="E4563" s="16">
        <f t="shared" si="3"/>
        <v>-4452125</v>
      </c>
      <c r="F4563" s="16">
        <f t="shared" si="4"/>
        <v>7421675</v>
      </c>
      <c r="G4563" s="16">
        <f t="shared" si="5"/>
        <v>-1902395.161</v>
      </c>
    </row>
    <row r="4564" ht="15.75" customHeight="1">
      <c r="A4564" s="15">
        <v>980.0</v>
      </c>
      <c r="B4564" s="16">
        <f t="shared" si="9"/>
        <v>550</v>
      </c>
      <c r="C4564" s="16">
        <f t="shared" si="1"/>
        <v>2982000</v>
      </c>
      <c r="D4564" s="16">
        <f t="shared" si="2"/>
        <v>2981450</v>
      </c>
      <c r="E4564" s="16">
        <f t="shared" si="3"/>
        <v>-4471625</v>
      </c>
      <c r="F4564" s="16">
        <f t="shared" si="4"/>
        <v>7454175</v>
      </c>
      <c r="G4564" s="16">
        <f t="shared" si="5"/>
        <v>-1901585.161</v>
      </c>
    </row>
    <row r="4565" ht="15.75" customHeight="1">
      <c r="A4565" s="15">
        <v>1000000.0</v>
      </c>
      <c r="B4565" s="16">
        <f t="shared" si="9"/>
        <v>550</v>
      </c>
      <c r="C4565" s="16">
        <f t="shared" si="1"/>
        <v>2986500</v>
      </c>
      <c r="D4565" s="16">
        <f t="shared" si="2"/>
        <v>2985950</v>
      </c>
      <c r="E4565" s="16">
        <f t="shared" si="3"/>
        <v>-4478375</v>
      </c>
      <c r="F4565" s="16">
        <f t="shared" si="4"/>
        <v>7465425</v>
      </c>
      <c r="G4565" s="16">
        <f t="shared" si="5"/>
        <v>-902565.1613</v>
      </c>
    </row>
    <row r="4566" ht="15.75" customHeight="1">
      <c r="A4566" s="15">
        <v>1300000.0</v>
      </c>
      <c r="B4566" s="16">
        <f t="shared" si="9"/>
        <v>550</v>
      </c>
      <c r="C4566" s="16">
        <f t="shared" si="1"/>
        <v>2991000</v>
      </c>
      <c r="D4566" s="16">
        <f t="shared" si="2"/>
        <v>2990450</v>
      </c>
      <c r="E4566" s="16">
        <f t="shared" si="3"/>
        <v>-4485125</v>
      </c>
      <c r="F4566" s="16">
        <f t="shared" si="4"/>
        <v>7476675</v>
      </c>
      <c r="G4566" s="16">
        <f t="shared" si="5"/>
        <v>-602565.1613</v>
      </c>
    </row>
    <row r="4567" ht="15.75" customHeight="1">
      <c r="A4567" s="15">
        <v>1250000.0</v>
      </c>
      <c r="B4567" s="16">
        <f t="shared" si="9"/>
        <v>550</v>
      </c>
      <c r="C4567" s="16">
        <f t="shared" si="1"/>
        <v>2995500</v>
      </c>
      <c r="D4567" s="16">
        <f t="shared" si="2"/>
        <v>2994950</v>
      </c>
      <c r="E4567" s="16">
        <f t="shared" si="3"/>
        <v>-4491875</v>
      </c>
      <c r="F4567" s="16">
        <f t="shared" si="4"/>
        <v>7487925</v>
      </c>
      <c r="G4567" s="16">
        <f t="shared" si="5"/>
        <v>-652565.1613</v>
      </c>
    </row>
    <row r="4568" ht="15.75" customHeight="1">
      <c r="A4568" s="15">
        <v>550.0</v>
      </c>
      <c r="B4568" s="16">
        <f t="shared" si="9"/>
        <v>550</v>
      </c>
      <c r="C4568" s="16">
        <f t="shared" si="1"/>
        <v>3000000</v>
      </c>
      <c r="D4568" s="16">
        <f t="shared" si="2"/>
        <v>2999450</v>
      </c>
      <c r="E4568" s="16">
        <f t="shared" si="3"/>
        <v>-4498625</v>
      </c>
      <c r="F4568" s="16">
        <f t="shared" si="4"/>
        <v>7499175</v>
      </c>
      <c r="G4568" s="16">
        <f t="shared" si="5"/>
        <v>-1902015.161</v>
      </c>
    </row>
    <row r="4569" ht="15.75" customHeight="1">
      <c r="A4569" s="15">
        <v>570.0</v>
      </c>
      <c r="B4569" s="16">
        <f t="shared" si="9"/>
        <v>550</v>
      </c>
      <c r="C4569" s="16">
        <f t="shared" si="1"/>
        <v>3012500</v>
      </c>
      <c r="D4569" s="16">
        <f t="shared" si="2"/>
        <v>3011950</v>
      </c>
      <c r="E4569" s="16">
        <f t="shared" si="3"/>
        <v>-4517375</v>
      </c>
      <c r="F4569" s="16">
        <f t="shared" si="4"/>
        <v>7530425</v>
      </c>
      <c r="G4569" s="16">
        <f t="shared" si="5"/>
        <v>-1901995.161</v>
      </c>
    </row>
    <row r="4570" ht="15.75" customHeight="1">
      <c r="A4570" s="15">
        <v>2600000.0</v>
      </c>
      <c r="B4570" s="16">
        <f t="shared" si="9"/>
        <v>550</v>
      </c>
      <c r="C4570" s="16">
        <f t="shared" si="1"/>
        <v>3025000</v>
      </c>
      <c r="D4570" s="16">
        <f t="shared" si="2"/>
        <v>3024450</v>
      </c>
      <c r="E4570" s="16">
        <f t="shared" si="3"/>
        <v>-4536125</v>
      </c>
      <c r="F4570" s="16">
        <f t="shared" si="4"/>
        <v>7561675</v>
      </c>
      <c r="G4570" s="16">
        <f t="shared" si="5"/>
        <v>697434.8387</v>
      </c>
    </row>
    <row r="4571" ht="15.75" customHeight="1">
      <c r="A4571" s="15">
        <v>5200000.0</v>
      </c>
      <c r="B4571" s="16">
        <f t="shared" si="9"/>
        <v>550</v>
      </c>
      <c r="C4571" s="16">
        <f t="shared" si="1"/>
        <v>3037500</v>
      </c>
      <c r="D4571" s="16">
        <f t="shared" si="2"/>
        <v>3036950</v>
      </c>
      <c r="E4571" s="16">
        <f t="shared" si="3"/>
        <v>-4554875</v>
      </c>
      <c r="F4571" s="16">
        <f t="shared" si="4"/>
        <v>7592925</v>
      </c>
      <c r="G4571" s="16">
        <f t="shared" si="5"/>
        <v>3297434.839</v>
      </c>
    </row>
    <row r="4572" ht="15.75" customHeight="1">
      <c r="A4572" s="15">
        <v>2580000.0</v>
      </c>
      <c r="B4572" s="16">
        <f t="shared" si="9"/>
        <v>550</v>
      </c>
      <c r="C4572" s="16">
        <f t="shared" si="1"/>
        <v>3000000</v>
      </c>
      <c r="D4572" s="16">
        <f t="shared" si="2"/>
        <v>2999450</v>
      </c>
      <c r="E4572" s="16">
        <f t="shared" si="3"/>
        <v>-4498625</v>
      </c>
      <c r="F4572" s="16">
        <f t="shared" si="4"/>
        <v>7499175</v>
      </c>
      <c r="G4572" s="16">
        <f t="shared" si="5"/>
        <v>677434.8387</v>
      </c>
    </row>
    <row r="4573" ht="15.75" customHeight="1">
      <c r="A4573" s="15">
        <v>1380000.0</v>
      </c>
      <c r="B4573" s="16">
        <f t="shared" si="9"/>
        <v>549.5</v>
      </c>
      <c r="C4573" s="16">
        <f t="shared" si="1"/>
        <v>3012500</v>
      </c>
      <c r="D4573" s="16">
        <f t="shared" si="2"/>
        <v>3011950.5</v>
      </c>
      <c r="E4573" s="16">
        <f t="shared" si="3"/>
        <v>-4517376.25</v>
      </c>
      <c r="F4573" s="16">
        <f t="shared" si="4"/>
        <v>7530425.75</v>
      </c>
      <c r="G4573" s="16">
        <f t="shared" si="5"/>
        <v>-522565.1613</v>
      </c>
    </row>
    <row r="4574" ht="15.75" customHeight="1">
      <c r="A4574" s="15">
        <v>1.16E7</v>
      </c>
      <c r="B4574" s="16">
        <f t="shared" si="9"/>
        <v>549</v>
      </c>
      <c r="C4574" s="16">
        <f t="shared" si="1"/>
        <v>3025000</v>
      </c>
      <c r="D4574" s="16">
        <f t="shared" si="2"/>
        <v>3024451</v>
      </c>
      <c r="E4574" s="16">
        <f t="shared" si="3"/>
        <v>-4536127.5</v>
      </c>
      <c r="F4574" s="16">
        <f t="shared" si="4"/>
        <v>7561676.5</v>
      </c>
      <c r="G4574" s="16">
        <f t="shared" si="5"/>
        <v>9697434.839</v>
      </c>
    </row>
    <row r="4575" ht="15.75" customHeight="1">
      <c r="A4575" s="15">
        <v>8400000.0</v>
      </c>
      <c r="B4575" s="16">
        <f t="shared" si="9"/>
        <v>548.5</v>
      </c>
      <c r="C4575" s="16">
        <f t="shared" si="1"/>
        <v>2995500</v>
      </c>
      <c r="D4575" s="16">
        <f t="shared" si="2"/>
        <v>2994951.5</v>
      </c>
      <c r="E4575" s="16">
        <f t="shared" si="3"/>
        <v>-4491878.75</v>
      </c>
      <c r="F4575" s="16">
        <f t="shared" si="4"/>
        <v>7487927.25</v>
      </c>
      <c r="G4575" s="16">
        <f t="shared" si="5"/>
        <v>6497434.839</v>
      </c>
    </row>
    <row r="4576" ht="15.75" customHeight="1">
      <c r="A4576" s="15">
        <v>6300000.0</v>
      </c>
      <c r="B4576" s="16">
        <f t="shared" si="9"/>
        <v>548</v>
      </c>
      <c r="C4576" s="16">
        <f t="shared" si="1"/>
        <v>2982000</v>
      </c>
      <c r="D4576" s="16">
        <f t="shared" si="2"/>
        <v>2981452</v>
      </c>
      <c r="E4576" s="16">
        <f t="shared" si="3"/>
        <v>-4471630</v>
      </c>
      <c r="F4576" s="16">
        <f t="shared" si="4"/>
        <v>7454178</v>
      </c>
      <c r="G4576" s="16">
        <f t="shared" si="5"/>
        <v>4397434.839</v>
      </c>
    </row>
    <row r="4577" ht="15.75" customHeight="1">
      <c r="A4577" s="15">
        <v>6500000.0</v>
      </c>
      <c r="B4577" s="16">
        <f t="shared" si="9"/>
        <v>547.25</v>
      </c>
      <c r="C4577" s="16">
        <f t="shared" si="1"/>
        <v>2943000</v>
      </c>
      <c r="D4577" s="16">
        <f t="shared" si="2"/>
        <v>2942452.75</v>
      </c>
      <c r="E4577" s="16">
        <f t="shared" si="3"/>
        <v>-4413131.875</v>
      </c>
      <c r="F4577" s="16">
        <f t="shared" si="4"/>
        <v>7356679.125</v>
      </c>
      <c r="G4577" s="16">
        <f t="shared" si="5"/>
        <v>4597434.839</v>
      </c>
    </row>
    <row r="4578" ht="15.75" customHeight="1">
      <c r="A4578" s="15">
        <v>5800000.0</v>
      </c>
      <c r="B4578" s="16">
        <f t="shared" si="9"/>
        <v>546.5</v>
      </c>
      <c r="C4578" s="16">
        <f t="shared" si="1"/>
        <v>2915000</v>
      </c>
      <c r="D4578" s="16">
        <f t="shared" si="2"/>
        <v>2914453.5</v>
      </c>
      <c r="E4578" s="16">
        <f t="shared" si="3"/>
        <v>-4371133.75</v>
      </c>
      <c r="F4578" s="16">
        <f t="shared" si="4"/>
        <v>7286680.25</v>
      </c>
      <c r="G4578" s="16">
        <f t="shared" si="5"/>
        <v>3897434.839</v>
      </c>
    </row>
    <row r="4579" ht="15.75" customHeight="1">
      <c r="A4579" s="15">
        <v>2800000.0</v>
      </c>
      <c r="B4579" s="16">
        <f t="shared" si="9"/>
        <v>545.75</v>
      </c>
      <c r="C4579" s="16">
        <f t="shared" si="1"/>
        <v>2887500</v>
      </c>
      <c r="D4579" s="16">
        <f t="shared" si="2"/>
        <v>2886954.25</v>
      </c>
      <c r="E4579" s="16">
        <f t="shared" si="3"/>
        <v>-4329885.625</v>
      </c>
      <c r="F4579" s="16">
        <f t="shared" si="4"/>
        <v>7217931.375</v>
      </c>
      <c r="G4579" s="16">
        <f t="shared" si="5"/>
        <v>897434.8387</v>
      </c>
    </row>
    <row r="4580" ht="15.75" customHeight="1">
      <c r="A4580" s="15">
        <v>2100000.0</v>
      </c>
      <c r="B4580" s="16">
        <f t="shared" si="9"/>
        <v>545</v>
      </c>
      <c r="C4580" s="16">
        <f t="shared" si="1"/>
        <v>2900000</v>
      </c>
      <c r="D4580" s="16">
        <f t="shared" si="2"/>
        <v>2899455</v>
      </c>
      <c r="E4580" s="16">
        <f t="shared" si="3"/>
        <v>-4348637.5</v>
      </c>
      <c r="F4580" s="16">
        <f t="shared" si="4"/>
        <v>7249182.5</v>
      </c>
      <c r="G4580" s="16">
        <f t="shared" si="5"/>
        <v>197434.8387</v>
      </c>
    </row>
    <row r="4581" ht="15.75" customHeight="1">
      <c r="A4581" s="15">
        <v>9500000.0</v>
      </c>
      <c r="B4581" s="16">
        <f t="shared" si="9"/>
        <v>545</v>
      </c>
      <c r="C4581" s="16">
        <f t="shared" si="1"/>
        <v>2907500</v>
      </c>
      <c r="D4581" s="16">
        <f t="shared" si="2"/>
        <v>2906955</v>
      </c>
      <c r="E4581" s="16">
        <f t="shared" si="3"/>
        <v>-4359887.5</v>
      </c>
      <c r="F4581" s="16">
        <f t="shared" si="4"/>
        <v>7267932.5</v>
      </c>
      <c r="G4581" s="16">
        <f t="shared" si="5"/>
        <v>7597434.839</v>
      </c>
    </row>
    <row r="4582" ht="15.75" customHeight="1">
      <c r="A4582" s="15">
        <v>6950000.0</v>
      </c>
      <c r="B4582" s="16">
        <f t="shared" si="9"/>
        <v>545</v>
      </c>
      <c r="C4582" s="16">
        <f t="shared" si="1"/>
        <v>2875000</v>
      </c>
      <c r="D4582" s="16">
        <f t="shared" si="2"/>
        <v>2874455</v>
      </c>
      <c r="E4582" s="16">
        <f t="shared" si="3"/>
        <v>-4311137.5</v>
      </c>
      <c r="F4582" s="16">
        <f t="shared" si="4"/>
        <v>7186682.5</v>
      </c>
      <c r="G4582" s="16">
        <f t="shared" si="5"/>
        <v>5047434.839</v>
      </c>
    </row>
    <row r="4583" ht="15.75" customHeight="1">
      <c r="A4583" s="15">
        <v>1.1E7</v>
      </c>
      <c r="B4583" s="16">
        <f t="shared" si="9"/>
        <v>545</v>
      </c>
      <c r="C4583" s="16">
        <f t="shared" si="1"/>
        <v>2837500</v>
      </c>
      <c r="D4583" s="16">
        <f t="shared" si="2"/>
        <v>2836955</v>
      </c>
      <c r="E4583" s="16">
        <f t="shared" si="3"/>
        <v>-4254887.5</v>
      </c>
      <c r="F4583" s="16">
        <f t="shared" si="4"/>
        <v>7092932.5</v>
      </c>
      <c r="G4583" s="16">
        <f t="shared" si="5"/>
        <v>9097434.839</v>
      </c>
    </row>
    <row r="4584" ht="15.75" customHeight="1">
      <c r="A4584" s="15">
        <v>3650000.0</v>
      </c>
      <c r="B4584" s="16">
        <f t="shared" si="9"/>
        <v>545</v>
      </c>
      <c r="C4584" s="16">
        <f t="shared" si="1"/>
        <v>2800000</v>
      </c>
      <c r="D4584" s="16">
        <f t="shared" si="2"/>
        <v>2799455</v>
      </c>
      <c r="E4584" s="16">
        <f t="shared" si="3"/>
        <v>-4198637.5</v>
      </c>
      <c r="F4584" s="16">
        <f t="shared" si="4"/>
        <v>6999182.5</v>
      </c>
      <c r="G4584" s="16">
        <f t="shared" si="5"/>
        <v>1747434.839</v>
      </c>
    </row>
    <row r="4585" ht="15.75" customHeight="1">
      <c r="A4585" s="15">
        <v>4800000.0</v>
      </c>
      <c r="B4585" s="16">
        <f t="shared" si="9"/>
        <v>543.75</v>
      </c>
      <c r="C4585" s="16">
        <f t="shared" si="1"/>
        <v>2800000</v>
      </c>
      <c r="D4585" s="16">
        <f t="shared" si="2"/>
        <v>2799456.25</v>
      </c>
      <c r="E4585" s="16">
        <f t="shared" si="3"/>
        <v>-4198640.625</v>
      </c>
      <c r="F4585" s="16">
        <f t="shared" si="4"/>
        <v>6999184.375</v>
      </c>
      <c r="G4585" s="16">
        <f t="shared" si="5"/>
        <v>2897434.839</v>
      </c>
    </row>
    <row r="4586" ht="15.75" customHeight="1">
      <c r="A4586" s="15">
        <v>2200000.0</v>
      </c>
      <c r="B4586" s="16">
        <f t="shared" si="9"/>
        <v>542.5</v>
      </c>
      <c r="C4586" s="16">
        <f t="shared" si="1"/>
        <v>2800000</v>
      </c>
      <c r="D4586" s="16">
        <f t="shared" si="2"/>
        <v>2799457.5</v>
      </c>
      <c r="E4586" s="16">
        <f t="shared" si="3"/>
        <v>-4198643.75</v>
      </c>
      <c r="F4586" s="16">
        <f t="shared" si="4"/>
        <v>6999186.25</v>
      </c>
      <c r="G4586" s="16">
        <f t="shared" si="5"/>
        <v>297434.8387</v>
      </c>
    </row>
    <row r="4587" ht="15.75" customHeight="1">
      <c r="A4587" s="15">
        <v>3800000.0</v>
      </c>
      <c r="B4587" s="16">
        <f t="shared" si="9"/>
        <v>541.25</v>
      </c>
      <c r="C4587" s="16">
        <f t="shared" si="1"/>
        <v>2800000</v>
      </c>
      <c r="D4587" s="16">
        <f t="shared" si="2"/>
        <v>2799458.75</v>
      </c>
      <c r="E4587" s="16">
        <f t="shared" si="3"/>
        <v>-4198646.875</v>
      </c>
      <c r="F4587" s="16">
        <f t="shared" si="4"/>
        <v>6999188.125</v>
      </c>
      <c r="G4587" s="16">
        <f t="shared" si="5"/>
        <v>1897434.839</v>
      </c>
    </row>
    <row r="4588" ht="15.75" customHeight="1">
      <c r="A4588" s="15">
        <v>5000000.0</v>
      </c>
      <c r="B4588" s="16">
        <f t="shared" si="9"/>
        <v>540</v>
      </c>
      <c r="C4588" s="16">
        <f t="shared" si="1"/>
        <v>2800000</v>
      </c>
      <c r="D4588" s="16">
        <f t="shared" si="2"/>
        <v>2799460</v>
      </c>
      <c r="E4588" s="16">
        <f t="shared" si="3"/>
        <v>-4198650</v>
      </c>
      <c r="F4588" s="16">
        <f t="shared" si="4"/>
        <v>6999190</v>
      </c>
      <c r="G4588" s="16">
        <f t="shared" si="5"/>
        <v>3097434.839</v>
      </c>
    </row>
    <row r="4589" ht="15.75" customHeight="1">
      <c r="A4589" s="15">
        <v>3650000.0</v>
      </c>
      <c r="B4589" s="16">
        <f t="shared" si="9"/>
        <v>540</v>
      </c>
      <c r="C4589" s="16">
        <f t="shared" si="1"/>
        <v>2800000</v>
      </c>
      <c r="D4589" s="16">
        <f t="shared" si="2"/>
        <v>2799460</v>
      </c>
      <c r="E4589" s="16">
        <f t="shared" si="3"/>
        <v>-4198650</v>
      </c>
      <c r="F4589" s="16">
        <f t="shared" si="4"/>
        <v>6999190</v>
      </c>
      <c r="G4589" s="16">
        <f t="shared" si="5"/>
        <v>1747434.839</v>
      </c>
    </row>
    <row r="4590" ht="15.75" customHeight="1">
      <c r="A4590" s="15">
        <v>1.026E7</v>
      </c>
      <c r="B4590" s="16">
        <f t="shared" si="9"/>
        <v>540</v>
      </c>
      <c r="C4590" s="16">
        <f t="shared" si="1"/>
        <v>2800000</v>
      </c>
      <c r="D4590" s="16">
        <f t="shared" si="2"/>
        <v>2799460</v>
      </c>
      <c r="E4590" s="16">
        <f t="shared" si="3"/>
        <v>-4198650</v>
      </c>
      <c r="F4590" s="16">
        <f t="shared" si="4"/>
        <v>6999190</v>
      </c>
      <c r="G4590" s="16">
        <f t="shared" si="5"/>
        <v>8357434.839</v>
      </c>
    </row>
    <row r="4591" ht="15.75" customHeight="1">
      <c r="A4591" s="15">
        <v>6350000.0</v>
      </c>
      <c r="B4591" s="16">
        <f t="shared" si="9"/>
        <v>540</v>
      </c>
      <c r="C4591" s="16">
        <f t="shared" si="1"/>
        <v>2775000</v>
      </c>
      <c r="D4591" s="16">
        <f t="shared" si="2"/>
        <v>2774460</v>
      </c>
      <c r="E4591" s="16">
        <f t="shared" si="3"/>
        <v>-4161150</v>
      </c>
      <c r="F4591" s="16">
        <f t="shared" si="4"/>
        <v>6936690</v>
      </c>
      <c r="G4591" s="16">
        <f t="shared" si="5"/>
        <v>4447434.839</v>
      </c>
    </row>
    <row r="4592" ht="15.75" customHeight="1">
      <c r="A4592" s="15">
        <v>9490000.0</v>
      </c>
      <c r="B4592" s="16">
        <f t="shared" si="9"/>
        <v>540</v>
      </c>
      <c r="C4592" s="16">
        <f t="shared" si="1"/>
        <v>2700000</v>
      </c>
      <c r="D4592" s="16">
        <f t="shared" si="2"/>
        <v>2699460</v>
      </c>
      <c r="E4592" s="16">
        <f t="shared" si="3"/>
        <v>-4048650</v>
      </c>
      <c r="F4592" s="16">
        <f t="shared" si="4"/>
        <v>6749190</v>
      </c>
      <c r="G4592" s="16">
        <f t="shared" si="5"/>
        <v>7587434.839</v>
      </c>
    </row>
    <row r="4593" ht="15.75" customHeight="1">
      <c r="A4593" s="15">
        <v>5000000.0</v>
      </c>
      <c r="B4593" s="16">
        <f t="shared" si="9"/>
        <v>540</v>
      </c>
      <c r="C4593" s="16">
        <f t="shared" si="1"/>
        <v>2700000</v>
      </c>
      <c r="D4593" s="16">
        <f t="shared" si="2"/>
        <v>2699460</v>
      </c>
      <c r="E4593" s="16">
        <f t="shared" si="3"/>
        <v>-4048650</v>
      </c>
      <c r="F4593" s="16">
        <f t="shared" si="4"/>
        <v>6749190</v>
      </c>
      <c r="G4593" s="16">
        <f t="shared" si="5"/>
        <v>3097434.839</v>
      </c>
    </row>
    <row r="4594" ht="15.75" customHeight="1">
      <c r="A4594" s="15">
        <v>1.0E7</v>
      </c>
      <c r="B4594" s="16">
        <f t="shared" si="9"/>
        <v>540</v>
      </c>
      <c r="C4594" s="16">
        <f t="shared" si="1"/>
        <v>2650000</v>
      </c>
      <c r="D4594" s="16">
        <f t="shared" si="2"/>
        <v>2649460</v>
      </c>
      <c r="E4594" s="16">
        <f t="shared" si="3"/>
        <v>-3973650</v>
      </c>
      <c r="F4594" s="16">
        <f t="shared" si="4"/>
        <v>6624190</v>
      </c>
      <c r="G4594" s="16">
        <f t="shared" si="5"/>
        <v>8097434.839</v>
      </c>
    </row>
    <row r="4595" ht="15.75" customHeight="1">
      <c r="A4595" s="15">
        <v>5750000.0</v>
      </c>
      <c r="B4595" s="16">
        <f t="shared" si="9"/>
        <v>540</v>
      </c>
      <c r="C4595" s="16">
        <f t="shared" si="1"/>
        <v>2600000</v>
      </c>
      <c r="D4595" s="16">
        <f t="shared" si="2"/>
        <v>2599460</v>
      </c>
      <c r="E4595" s="16">
        <f t="shared" si="3"/>
        <v>-3898650</v>
      </c>
      <c r="F4595" s="16">
        <f t="shared" si="4"/>
        <v>6499190</v>
      </c>
      <c r="G4595" s="16">
        <f t="shared" si="5"/>
        <v>3847434.839</v>
      </c>
    </row>
    <row r="4596" ht="15.75" customHeight="1">
      <c r="A4596" s="15">
        <v>3300000.0</v>
      </c>
      <c r="B4596" s="16">
        <f t="shared" si="9"/>
        <v>540</v>
      </c>
      <c r="C4596" s="16">
        <f t="shared" si="1"/>
        <v>2600000</v>
      </c>
      <c r="D4596" s="16">
        <f t="shared" si="2"/>
        <v>2599460</v>
      </c>
      <c r="E4596" s="16">
        <f t="shared" si="3"/>
        <v>-3898650</v>
      </c>
      <c r="F4596" s="16">
        <f t="shared" si="4"/>
        <v>6499190</v>
      </c>
      <c r="G4596" s="16">
        <f t="shared" si="5"/>
        <v>1397434.839</v>
      </c>
    </row>
    <row r="4597" ht="15.75" customHeight="1">
      <c r="A4597" s="15">
        <v>7700000.0</v>
      </c>
      <c r="B4597" s="16">
        <f t="shared" si="9"/>
        <v>540</v>
      </c>
      <c r="C4597" s="16">
        <f t="shared" si="1"/>
        <v>2600000</v>
      </c>
      <c r="D4597" s="16">
        <f t="shared" si="2"/>
        <v>2599460</v>
      </c>
      <c r="E4597" s="16">
        <f t="shared" si="3"/>
        <v>-3898650</v>
      </c>
      <c r="F4597" s="16">
        <f t="shared" si="4"/>
        <v>6499190</v>
      </c>
      <c r="G4597" s="16">
        <f t="shared" si="5"/>
        <v>5797434.839</v>
      </c>
    </row>
    <row r="4598" ht="15.75" customHeight="1">
      <c r="A4598" s="15">
        <v>3330000.0</v>
      </c>
      <c r="B4598" s="16">
        <f t="shared" si="9"/>
        <v>540</v>
      </c>
      <c r="C4598" s="16">
        <f t="shared" si="1"/>
        <v>2550000</v>
      </c>
      <c r="D4598" s="16">
        <f t="shared" si="2"/>
        <v>2549460</v>
      </c>
      <c r="E4598" s="16">
        <f t="shared" si="3"/>
        <v>-3823650</v>
      </c>
      <c r="F4598" s="16">
        <f t="shared" si="4"/>
        <v>6374190</v>
      </c>
      <c r="G4598" s="16">
        <f t="shared" si="5"/>
        <v>1427434.839</v>
      </c>
    </row>
    <row r="4599" ht="15.75" customHeight="1">
      <c r="A4599" s="15">
        <v>5600000.0</v>
      </c>
      <c r="B4599" s="16">
        <f t="shared" si="9"/>
        <v>540</v>
      </c>
      <c r="C4599" s="16">
        <f t="shared" si="1"/>
        <v>2500000</v>
      </c>
      <c r="D4599" s="16">
        <f t="shared" si="2"/>
        <v>2499460</v>
      </c>
      <c r="E4599" s="16">
        <f t="shared" si="3"/>
        <v>-3748650</v>
      </c>
      <c r="F4599" s="16">
        <f t="shared" si="4"/>
        <v>6249190</v>
      </c>
      <c r="G4599" s="16">
        <f t="shared" si="5"/>
        <v>3697434.839</v>
      </c>
    </row>
    <row r="4600" ht="15.75" customHeight="1">
      <c r="A4600" s="15">
        <v>4000000.0</v>
      </c>
      <c r="B4600" s="16">
        <f t="shared" si="9"/>
        <v>540</v>
      </c>
      <c r="C4600" s="16">
        <f t="shared" si="1"/>
        <v>2500000</v>
      </c>
      <c r="D4600" s="16">
        <f t="shared" si="2"/>
        <v>2499460</v>
      </c>
      <c r="E4600" s="16">
        <f t="shared" si="3"/>
        <v>-3748650</v>
      </c>
      <c r="F4600" s="16">
        <f t="shared" si="4"/>
        <v>6249190</v>
      </c>
      <c r="G4600" s="16">
        <f t="shared" si="5"/>
        <v>2097434.839</v>
      </c>
    </row>
    <row r="4601" ht="15.75" customHeight="1">
      <c r="A4601" s="15">
        <v>7230000.0</v>
      </c>
      <c r="B4601" s="16">
        <f t="shared" si="9"/>
        <v>539.5</v>
      </c>
      <c r="C4601" s="16">
        <f t="shared" si="1"/>
        <v>2500000</v>
      </c>
      <c r="D4601" s="16">
        <f t="shared" si="2"/>
        <v>2499460.5</v>
      </c>
      <c r="E4601" s="16">
        <f t="shared" si="3"/>
        <v>-3748651.25</v>
      </c>
      <c r="F4601" s="16">
        <f t="shared" si="4"/>
        <v>6249190.75</v>
      </c>
      <c r="G4601" s="16">
        <f t="shared" si="5"/>
        <v>5327434.839</v>
      </c>
    </row>
    <row r="4602" ht="15.75" customHeight="1">
      <c r="A4602" s="15">
        <v>4500000.0</v>
      </c>
      <c r="B4602" s="16">
        <f t="shared" si="9"/>
        <v>539</v>
      </c>
      <c r="C4602" s="16">
        <f t="shared" si="1"/>
        <v>2500000</v>
      </c>
      <c r="D4602" s="16">
        <f t="shared" si="2"/>
        <v>2499461</v>
      </c>
      <c r="E4602" s="16">
        <f t="shared" si="3"/>
        <v>-3748652.5</v>
      </c>
      <c r="F4602" s="16">
        <f t="shared" si="4"/>
        <v>6249191.5</v>
      </c>
      <c r="G4602" s="16">
        <f t="shared" si="5"/>
        <v>2597434.839</v>
      </c>
    </row>
    <row r="4603" ht="15.75" customHeight="1">
      <c r="A4603" s="15">
        <v>1830000.0</v>
      </c>
      <c r="B4603" s="16">
        <f t="shared" si="9"/>
        <v>538.5</v>
      </c>
      <c r="C4603" s="16">
        <f t="shared" si="1"/>
        <v>2500000</v>
      </c>
      <c r="D4603" s="16">
        <f t="shared" si="2"/>
        <v>2499461.5</v>
      </c>
      <c r="E4603" s="16">
        <f t="shared" si="3"/>
        <v>-3748653.75</v>
      </c>
      <c r="F4603" s="16">
        <f t="shared" si="4"/>
        <v>6249192.25</v>
      </c>
      <c r="G4603" s="16">
        <f t="shared" si="5"/>
        <v>-72565.16134</v>
      </c>
    </row>
    <row r="4604" ht="15.75" customHeight="1">
      <c r="A4604" s="15">
        <v>1200000.0</v>
      </c>
      <c r="B4604" s="16">
        <f t="shared" si="9"/>
        <v>538</v>
      </c>
      <c r="C4604" s="16">
        <f t="shared" si="1"/>
        <v>2500000</v>
      </c>
      <c r="D4604" s="16">
        <f t="shared" si="2"/>
        <v>2499462</v>
      </c>
      <c r="E4604" s="16">
        <f t="shared" si="3"/>
        <v>-3748655</v>
      </c>
      <c r="F4604" s="16">
        <f t="shared" si="4"/>
        <v>6249193</v>
      </c>
      <c r="G4604" s="16">
        <f t="shared" si="5"/>
        <v>-702565.1613</v>
      </c>
    </row>
    <row r="4605" ht="15.75" customHeight="1">
      <c r="A4605" s="15">
        <v>3200000.0</v>
      </c>
      <c r="B4605" s="16">
        <f t="shared" si="9"/>
        <v>536</v>
      </c>
      <c r="C4605" s="16">
        <f t="shared" si="1"/>
        <v>2500000</v>
      </c>
      <c r="D4605" s="16">
        <f t="shared" si="2"/>
        <v>2499464</v>
      </c>
      <c r="E4605" s="16">
        <f t="shared" si="3"/>
        <v>-3748660</v>
      </c>
      <c r="F4605" s="16">
        <f t="shared" si="4"/>
        <v>6249196</v>
      </c>
      <c r="G4605" s="16">
        <f t="shared" si="5"/>
        <v>1297434.839</v>
      </c>
    </row>
    <row r="4606" ht="15.75" customHeight="1">
      <c r="A4606" s="15">
        <v>1780000.0</v>
      </c>
      <c r="B4606" s="16">
        <f t="shared" si="9"/>
        <v>534</v>
      </c>
      <c r="C4606" s="16">
        <f t="shared" si="1"/>
        <v>2500000</v>
      </c>
      <c r="D4606" s="16">
        <f t="shared" si="2"/>
        <v>2499466</v>
      </c>
      <c r="E4606" s="16">
        <f t="shared" si="3"/>
        <v>-3748665</v>
      </c>
      <c r="F4606" s="16">
        <f t="shared" si="4"/>
        <v>6249199</v>
      </c>
      <c r="G4606" s="16">
        <f t="shared" si="5"/>
        <v>-122565.1613</v>
      </c>
    </row>
    <row r="4607" ht="15.75" customHeight="1">
      <c r="A4607" s="15">
        <v>6331050.0</v>
      </c>
      <c r="B4607" s="16">
        <f t="shared" si="9"/>
        <v>532</v>
      </c>
      <c r="C4607" s="16">
        <f t="shared" si="1"/>
        <v>2500000</v>
      </c>
      <c r="D4607" s="16">
        <f t="shared" si="2"/>
        <v>2499468</v>
      </c>
      <c r="E4607" s="16">
        <f t="shared" si="3"/>
        <v>-3748670</v>
      </c>
      <c r="F4607" s="16">
        <f t="shared" si="4"/>
        <v>6249202</v>
      </c>
      <c r="G4607" s="16">
        <f t="shared" si="5"/>
        <v>4428484.839</v>
      </c>
    </row>
    <row r="4608" ht="15.75" customHeight="1">
      <c r="A4608" s="15">
        <v>2930000.0</v>
      </c>
      <c r="B4608" s="16">
        <f t="shared" si="9"/>
        <v>530</v>
      </c>
      <c r="C4608" s="16">
        <f t="shared" si="1"/>
        <v>2500000</v>
      </c>
      <c r="D4608" s="16">
        <f t="shared" si="2"/>
        <v>2499470</v>
      </c>
      <c r="E4608" s="16">
        <f t="shared" si="3"/>
        <v>-3748675</v>
      </c>
      <c r="F4608" s="16">
        <f t="shared" si="4"/>
        <v>6249205</v>
      </c>
      <c r="G4608" s="16">
        <f t="shared" si="5"/>
        <v>1027434.839</v>
      </c>
    </row>
    <row r="4609" ht="15.75" customHeight="1">
      <c r="A4609" s="15">
        <v>5000000.0</v>
      </c>
      <c r="B4609" s="16">
        <f t="shared" si="9"/>
        <v>530</v>
      </c>
      <c r="C4609" s="16">
        <f t="shared" si="1"/>
        <v>2500000</v>
      </c>
      <c r="D4609" s="16">
        <f t="shared" si="2"/>
        <v>2499470</v>
      </c>
      <c r="E4609" s="16">
        <f t="shared" si="3"/>
        <v>-3748675</v>
      </c>
      <c r="F4609" s="16">
        <f t="shared" si="4"/>
        <v>6249205</v>
      </c>
      <c r="G4609" s="16">
        <f t="shared" si="5"/>
        <v>3097434.839</v>
      </c>
    </row>
    <row r="4610" ht="15.75" customHeight="1">
      <c r="A4610" s="15">
        <v>2100000.0</v>
      </c>
      <c r="B4610" s="16">
        <f t="shared" si="9"/>
        <v>530</v>
      </c>
      <c r="C4610" s="16">
        <f t="shared" si="1"/>
        <v>2490000</v>
      </c>
      <c r="D4610" s="16">
        <f t="shared" si="2"/>
        <v>2489470</v>
      </c>
      <c r="E4610" s="16">
        <f t="shared" si="3"/>
        <v>-3733675</v>
      </c>
      <c r="F4610" s="16">
        <f t="shared" si="4"/>
        <v>6224205</v>
      </c>
      <c r="G4610" s="16">
        <f t="shared" si="5"/>
        <v>197434.8387</v>
      </c>
    </row>
    <row r="4611" ht="15.75" customHeight="1">
      <c r="A4611" s="15">
        <v>4000000.0</v>
      </c>
      <c r="B4611" s="16">
        <f t="shared" si="9"/>
        <v>530</v>
      </c>
      <c r="C4611" s="16">
        <f t="shared" si="1"/>
        <v>2495000</v>
      </c>
      <c r="D4611" s="16">
        <f t="shared" si="2"/>
        <v>2494470</v>
      </c>
      <c r="E4611" s="16">
        <f t="shared" si="3"/>
        <v>-3741175</v>
      </c>
      <c r="F4611" s="16">
        <f t="shared" si="4"/>
        <v>6236705</v>
      </c>
      <c r="G4611" s="16">
        <f t="shared" si="5"/>
        <v>2097434.839</v>
      </c>
    </row>
    <row r="4612" ht="15.75" customHeight="1">
      <c r="A4612" s="15">
        <v>2100000.0</v>
      </c>
      <c r="B4612" s="16">
        <f t="shared" si="9"/>
        <v>530</v>
      </c>
      <c r="C4612" s="16">
        <f t="shared" si="1"/>
        <v>2480000</v>
      </c>
      <c r="D4612" s="16">
        <f t="shared" si="2"/>
        <v>2479470</v>
      </c>
      <c r="E4612" s="16">
        <f t="shared" si="3"/>
        <v>-3718675</v>
      </c>
      <c r="F4612" s="16">
        <f t="shared" si="4"/>
        <v>6199205</v>
      </c>
      <c r="G4612" s="16">
        <f t="shared" si="5"/>
        <v>197434.8387</v>
      </c>
    </row>
    <row r="4613" ht="15.75" customHeight="1">
      <c r="A4613" s="15">
        <v>2480000.0</v>
      </c>
      <c r="B4613" s="16">
        <f t="shared" si="9"/>
        <v>530</v>
      </c>
      <c r="C4613" s="16">
        <f t="shared" si="1"/>
        <v>2485000</v>
      </c>
      <c r="D4613" s="16">
        <f t="shared" si="2"/>
        <v>2484470</v>
      </c>
      <c r="E4613" s="16">
        <f t="shared" si="3"/>
        <v>-3726175</v>
      </c>
      <c r="F4613" s="16">
        <f t="shared" si="4"/>
        <v>6211705</v>
      </c>
      <c r="G4613" s="16">
        <f t="shared" si="5"/>
        <v>577434.8387</v>
      </c>
    </row>
    <row r="4614" ht="15.75" customHeight="1">
      <c r="A4614" s="15">
        <v>2800000.0</v>
      </c>
      <c r="B4614" s="16">
        <f t="shared" si="9"/>
        <v>530</v>
      </c>
      <c r="C4614" s="16">
        <f t="shared" si="1"/>
        <v>2490000</v>
      </c>
      <c r="D4614" s="16">
        <f t="shared" si="2"/>
        <v>2489470</v>
      </c>
      <c r="E4614" s="16">
        <f t="shared" si="3"/>
        <v>-3733675</v>
      </c>
      <c r="F4614" s="16">
        <f t="shared" si="4"/>
        <v>6224205</v>
      </c>
      <c r="G4614" s="16">
        <f t="shared" si="5"/>
        <v>897434.8387</v>
      </c>
    </row>
    <row r="4615" ht="15.75" customHeight="1">
      <c r="A4615" s="15">
        <v>4300000.0</v>
      </c>
      <c r="B4615" s="16">
        <f t="shared" si="9"/>
        <v>530</v>
      </c>
      <c r="C4615" s="16">
        <f t="shared" si="1"/>
        <v>2473250</v>
      </c>
      <c r="D4615" s="16">
        <f t="shared" si="2"/>
        <v>2472720</v>
      </c>
      <c r="E4615" s="16">
        <f t="shared" si="3"/>
        <v>-3708550</v>
      </c>
      <c r="F4615" s="16">
        <f t="shared" si="4"/>
        <v>6182330</v>
      </c>
      <c r="G4615" s="16">
        <f t="shared" si="5"/>
        <v>2397434.839</v>
      </c>
    </row>
    <row r="4616" ht="15.75" customHeight="1">
      <c r="A4616" s="15">
        <v>2500000.0</v>
      </c>
      <c r="B4616" s="16">
        <f t="shared" si="9"/>
        <v>530</v>
      </c>
      <c r="C4616" s="16">
        <f t="shared" si="1"/>
        <v>2453000</v>
      </c>
      <c r="D4616" s="16">
        <f t="shared" si="2"/>
        <v>2452470</v>
      </c>
      <c r="E4616" s="16">
        <f t="shared" si="3"/>
        <v>-3678175</v>
      </c>
      <c r="F4616" s="16">
        <f t="shared" si="4"/>
        <v>6131705</v>
      </c>
      <c r="G4616" s="16">
        <f t="shared" si="5"/>
        <v>597434.8387</v>
      </c>
    </row>
    <row r="4617" ht="15.75" customHeight="1">
      <c r="A4617" s="15">
        <v>580.0</v>
      </c>
      <c r="B4617" s="16">
        <f t="shared" si="9"/>
        <v>530</v>
      </c>
      <c r="C4617" s="16">
        <f t="shared" si="1"/>
        <v>2450750</v>
      </c>
      <c r="D4617" s="16">
        <f t="shared" si="2"/>
        <v>2450220</v>
      </c>
      <c r="E4617" s="16">
        <f t="shared" si="3"/>
        <v>-3674800</v>
      </c>
      <c r="F4617" s="16">
        <f t="shared" si="4"/>
        <v>6126080</v>
      </c>
      <c r="G4617" s="16">
        <f t="shared" si="5"/>
        <v>-1901985.161</v>
      </c>
    </row>
    <row r="4618" ht="15.75" customHeight="1">
      <c r="A4618" s="15">
        <v>5000000.0</v>
      </c>
      <c r="B4618" s="16">
        <f t="shared" si="9"/>
        <v>530</v>
      </c>
      <c r="C4618" s="16">
        <f t="shared" si="1"/>
        <v>2451500</v>
      </c>
      <c r="D4618" s="16">
        <f t="shared" si="2"/>
        <v>2450970</v>
      </c>
      <c r="E4618" s="16">
        <f t="shared" si="3"/>
        <v>-3675925</v>
      </c>
      <c r="F4618" s="16">
        <f t="shared" si="4"/>
        <v>6127955</v>
      </c>
      <c r="G4618" s="16">
        <f t="shared" si="5"/>
        <v>3097434.839</v>
      </c>
    </row>
    <row r="4619" ht="15.75" customHeight="1">
      <c r="A4619" s="15">
        <v>6380000.0</v>
      </c>
      <c r="B4619" s="16">
        <f t="shared" si="9"/>
        <v>530</v>
      </c>
      <c r="C4619" s="16">
        <f t="shared" si="1"/>
        <v>2450000</v>
      </c>
      <c r="D4619" s="16">
        <f t="shared" si="2"/>
        <v>2449470</v>
      </c>
      <c r="E4619" s="16">
        <f t="shared" si="3"/>
        <v>-3673675</v>
      </c>
      <c r="F4619" s="16">
        <f t="shared" si="4"/>
        <v>6124205</v>
      </c>
      <c r="G4619" s="16">
        <f t="shared" si="5"/>
        <v>4477434.839</v>
      </c>
    </row>
    <row r="4620" ht="15.75" customHeight="1">
      <c r="A4620" s="15">
        <v>5480000.0</v>
      </c>
      <c r="B4620" s="16">
        <f t="shared" si="9"/>
        <v>530</v>
      </c>
      <c r="C4620" s="16">
        <f t="shared" si="1"/>
        <v>2450000</v>
      </c>
      <c r="D4620" s="16">
        <f t="shared" si="2"/>
        <v>2449470</v>
      </c>
      <c r="E4620" s="16">
        <f t="shared" si="3"/>
        <v>-3673675</v>
      </c>
      <c r="F4620" s="16">
        <f t="shared" si="4"/>
        <v>6124205</v>
      </c>
      <c r="G4620" s="16">
        <f t="shared" si="5"/>
        <v>3577434.839</v>
      </c>
    </row>
    <row r="4621" ht="15.75" customHeight="1">
      <c r="A4621" s="15">
        <v>9500000.0</v>
      </c>
      <c r="B4621" s="16">
        <f t="shared" si="9"/>
        <v>527.5</v>
      </c>
      <c r="C4621" s="16">
        <f t="shared" si="1"/>
        <v>2432012</v>
      </c>
      <c r="D4621" s="16">
        <f t="shared" si="2"/>
        <v>2431484.5</v>
      </c>
      <c r="E4621" s="16">
        <f t="shared" si="3"/>
        <v>-3646699.25</v>
      </c>
      <c r="F4621" s="16">
        <f t="shared" si="4"/>
        <v>6079238.75</v>
      </c>
      <c r="G4621" s="16">
        <f t="shared" si="5"/>
        <v>7597434.839</v>
      </c>
    </row>
    <row r="4622" ht="15.75" customHeight="1">
      <c r="A4622" s="15">
        <v>1.0E7</v>
      </c>
      <c r="B4622" s="16">
        <f t="shared" si="9"/>
        <v>525</v>
      </c>
      <c r="C4622" s="16">
        <f t="shared" si="1"/>
        <v>2413008</v>
      </c>
      <c r="D4622" s="16">
        <f t="shared" si="2"/>
        <v>2412483</v>
      </c>
      <c r="E4622" s="16">
        <f t="shared" si="3"/>
        <v>-3618199.5</v>
      </c>
      <c r="F4622" s="16">
        <f t="shared" si="4"/>
        <v>6031732.5</v>
      </c>
      <c r="G4622" s="16">
        <f t="shared" si="5"/>
        <v>8097434.839</v>
      </c>
    </row>
    <row r="4623" ht="15.75" customHeight="1">
      <c r="A4623" s="15">
        <v>3800000.0</v>
      </c>
      <c r="B4623" s="16">
        <f t="shared" si="9"/>
        <v>522.5</v>
      </c>
      <c r="C4623" s="16">
        <f t="shared" si="1"/>
        <v>2395000</v>
      </c>
      <c r="D4623" s="16">
        <f t="shared" si="2"/>
        <v>2394477.5</v>
      </c>
      <c r="E4623" s="16">
        <f t="shared" si="3"/>
        <v>-3591193.75</v>
      </c>
      <c r="F4623" s="16">
        <f t="shared" si="4"/>
        <v>5986716.25</v>
      </c>
      <c r="G4623" s="16">
        <f t="shared" si="5"/>
        <v>1897434.839</v>
      </c>
    </row>
    <row r="4624" ht="15.75" customHeight="1">
      <c r="A4624" s="15">
        <v>2800000.0</v>
      </c>
      <c r="B4624" s="16">
        <f t="shared" si="9"/>
        <v>520</v>
      </c>
      <c r="C4624" s="16">
        <f t="shared" si="1"/>
        <v>2380000</v>
      </c>
      <c r="D4624" s="16">
        <f t="shared" si="2"/>
        <v>2379480</v>
      </c>
      <c r="E4624" s="16">
        <f t="shared" si="3"/>
        <v>-3568700</v>
      </c>
      <c r="F4624" s="16">
        <f t="shared" si="4"/>
        <v>5949220</v>
      </c>
      <c r="G4624" s="16">
        <f t="shared" si="5"/>
        <v>897434.8387</v>
      </c>
    </row>
    <row r="4625" ht="15.75" customHeight="1">
      <c r="A4625" s="15">
        <v>2453000.0</v>
      </c>
      <c r="B4625" s="16">
        <f t="shared" si="9"/>
        <v>520</v>
      </c>
      <c r="C4625" s="16">
        <f t="shared" si="1"/>
        <v>2380000</v>
      </c>
      <c r="D4625" s="16">
        <f t="shared" si="2"/>
        <v>2379480</v>
      </c>
      <c r="E4625" s="16">
        <f t="shared" si="3"/>
        <v>-3568700</v>
      </c>
      <c r="F4625" s="16">
        <f t="shared" si="4"/>
        <v>5949220</v>
      </c>
      <c r="G4625" s="16">
        <f t="shared" si="5"/>
        <v>550434.8387</v>
      </c>
    </row>
    <row r="4626" ht="15.75" customHeight="1">
      <c r="A4626" s="15">
        <v>6350000.0</v>
      </c>
      <c r="B4626" s="16">
        <f t="shared" si="9"/>
        <v>520</v>
      </c>
      <c r="C4626" s="16">
        <f t="shared" si="1"/>
        <v>2365000</v>
      </c>
      <c r="D4626" s="16">
        <f t="shared" si="2"/>
        <v>2364480</v>
      </c>
      <c r="E4626" s="16">
        <f t="shared" si="3"/>
        <v>-3546200</v>
      </c>
      <c r="F4626" s="16">
        <f t="shared" si="4"/>
        <v>5911720</v>
      </c>
      <c r="G4626" s="16">
        <f t="shared" si="5"/>
        <v>4447434.839</v>
      </c>
    </row>
    <row r="4627" ht="15.75" customHeight="1">
      <c r="A4627" s="15">
        <v>1.0267E7</v>
      </c>
      <c r="B4627" s="16">
        <f t="shared" si="9"/>
        <v>520</v>
      </c>
      <c r="C4627" s="16">
        <f t="shared" si="1"/>
        <v>2350000</v>
      </c>
      <c r="D4627" s="16">
        <f t="shared" si="2"/>
        <v>2349480</v>
      </c>
      <c r="E4627" s="16">
        <f t="shared" si="3"/>
        <v>-3523700</v>
      </c>
      <c r="F4627" s="16">
        <f t="shared" si="4"/>
        <v>5874220</v>
      </c>
      <c r="G4627" s="16">
        <f t="shared" si="5"/>
        <v>8364434.839</v>
      </c>
    </row>
    <row r="4628" ht="15.75" customHeight="1">
      <c r="A4628" s="15">
        <v>2500000.0</v>
      </c>
      <c r="B4628" s="16">
        <f t="shared" si="9"/>
        <v>520</v>
      </c>
      <c r="C4628" s="16">
        <f t="shared" si="1"/>
        <v>2350000</v>
      </c>
      <c r="D4628" s="16">
        <f t="shared" si="2"/>
        <v>2349480</v>
      </c>
      <c r="E4628" s="16">
        <f t="shared" si="3"/>
        <v>-3523700</v>
      </c>
      <c r="F4628" s="16">
        <f t="shared" si="4"/>
        <v>5874220</v>
      </c>
      <c r="G4628" s="16">
        <f t="shared" si="5"/>
        <v>597434.8387</v>
      </c>
    </row>
    <row r="4629" ht="15.75" customHeight="1">
      <c r="A4629" s="15">
        <v>6500000.0</v>
      </c>
      <c r="B4629" s="16">
        <f t="shared" si="9"/>
        <v>520</v>
      </c>
      <c r="C4629" s="16">
        <f t="shared" si="1"/>
        <v>2297500</v>
      </c>
      <c r="D4629" s="16">
        <f t="shared" si="2"/>
        <v>2296980</v>
      </c>
      <c r="E4629" s="16">
        <f t="shared" si="3"/>
        <v>-3444950</v>
      </c>
      <c r="F4629" s="16">
        <f t="shared" si="4"/>
        <v>5742970</v>
      </c>
      <c r="G4629" s="16">
        <f t="shared" si="5"/>
        <v>4597434.839</v>
      </c>
    </row>
    <row r="4630" ht="15.75" customHeight="1">
      <c r="A4630" s="15">
        <v>2900000.0</v>
      </c>
      <c r="B4630" s="16">
        <f t="shared" si="9"/>
        <v>520</v>
      </c>
      <c r="C4630" s="16">
        <f t="shared" si="1"/>
        <v>2265000</v>
      </c>
      <c r="D4630" s="16">
        <f t="shared" si="2"/>
        <v>2264480</v>
      </c>
      <c r="E4630" s="16">
        <f t="shared" si="3"/>
        <v>-3396200</v>
      </c>
      <c r="F4630" s="16">
        <f t="shared" si="4"/>
        <v>5661720</v>
      </c>
      <c r="G4630" s="16">
        <f t="shared" si="5"/>
        <v>997434.8387</v>
      </c>
    </row>
    <row r="4631" ht="15.75" customHeight="1">
      <c r="A4631" s="15">
        <v>9388000.0</v>
      </c>
      <c r="B4631" s="16">
        <f t="shared" si="9"/>
        <v>520</v>
      </c>
      <c r="C4631" s="16">
        <f t="shared" si="1"/>
        <v>2237500</v>
      </c>
      <c r="D4631" s="16">
        <f t="shared" si="2"/>
        <v>2236980</v>
      </c>
      <c r="E4631" s="16">
        <f t="shared" si="3"/>
        <v>-3354950</v>
      </c>
      <c r="F4631" s="16">
        <f t="shared" si="4"/>
        <v>5592970</v>
      </c>
      <c r="G4631" s="16">
        <f t="shared" si="5"/>
        <v>7485434.839</v>
      </c>
    </row>
    <row r="4632" ht="15.75" customHeight="1">
      <c r="A4632" s="15">
        <v>4247000.0</v>
      </c>
      <c r="B4632" s="16">
        <f t="shared" si="9"/>
        <v>520</v>
      </c>
      <c r="C4632" s="16">
        <f t="shared" si="1"/>
        <v>2200000</v>
      </c>
      <c r="D4632" s="16">
        <f t="shared" si="2"/>
        <v>2199480</v>
      </c>
      <c r="E4632" s="16">
        <f t="shared" si="3"/>
        <v>-3298700</v>
      </c>
      <c r="F4632" s="16">
        <f t="shared" si="4"/>
        <v>5499220</v>
      </c>
      <c r="G4632" s="16">
        <f t="shared" si="5"/>
        <v>2344434.839</v>
      </c>
    </row>
    <row r="4633" ht="15.75" customHeight="1">
      <c r="A4633" s="15">
        <v>5231000.0</v>
      </c>
      <c r="B4633" s="16">
        <f t="shared" si="9"/>
        <v>520</v>
      </c>
      <c r="C4633" s="16">
        <f t="shared" si="1"/>
        <v>2169999.25</v>
      </c>
      <c r="D4633" s="16">
        <f t="shared" si="2"/>
        <v>2169479.25</v>
      </c>
      <c r="E4633" s="16">
        <f t="shared" si="3"/>
        <v>-3253698.875</v>
      </c>
      <c r="F4633" s="16">
        <f t="shared" si="4"/>
        <v>5424218.125</v>
      </c>
      <c r="G4633" s="16">
        <f t="shared" si="5"/>
        <v>3328434.839</v>
      </c>
    </row>
    <row r="4634" ht="15.75" customHeight="1">
      <c r="A4634" s="15">
        <v>4260000.0</v>
      </c>
      <c r="B4634" s="16">
        <f t="shared" si="9"/>
        <v>520</v>
      </c>
      <c r="C4634" s="16">
        <f t="shared" si="1"/>
        <v>2149999.5</v>
      </c>
      <c r="D4634" s="16">
        <f t="shared" si="2"/>
        <v>2149479.5</v>
      </c>
      <c r="E4634" s="16">
        <f t="shared" si="3"/>
        <v>-3223699.25</v>
      </c>
      <c r="F4634" s="16">
        <f t="shared" si="4"/>
        <v>5374218.75</v>
      </c>
      <c r="G4634" s="16">
        <f t="shared" si="5"/>
        <v>2357434.839</v>
      </c>
    </row>
    <row r="4635" ht="15.75" customHeight="1">
      <c r="A4635" s="15">
        <v>4657000.0</v>
      </c>
      <c r="B4635" s="16">
        <f t="shared" si="9"/>
        <v>520</v>
      </c>
      <c r="C4635" s="16">
        <f t="shared" si="1"/>
        <v>2130000</v>
      </c>
      <c r="D4635" s="16">
        <f t="shared" si="2"/>
        <v>2129480</v>
      </c>
      <c r="E4635" s="16">
        <f t="shared" si="3"/>
        <v>-3193700</v>
      </c>
      <c r="F4635" s="16">
        <f t="shared" si="4"/>
        <v>5324220</v>
      </c>
      <c r="G4635" s="16">
        <f t="shared" si="5"/>
        <v>2754434.839</v>
      </c>
    </row>
    <row r="4636" ht="15.75" customHeight="1">
      <c r="A4636" s="15">
        <v>2982000.0</v>
      </c>
      <c r="B4636" s="16">
        <f t="shared" si="9"/>
        <v>520</v>
      </c>
      <c r="C4636" s="16">
        <f t="shared" si="1"/>
        <v>2100000</v>
      </c>
      <c r="D4636" s="16">
        <f t="shared" si="2"/>
        <v>2099480</v>
      </c>
      <c r="E4636" s="16">
        <f t="shared" si="3"/>
        <v>-3148700</v>
      </c>
      <c r="F4636" s="16">
        <f t="shared" si="4"/>
        <v>5249220</v>
      </c>
      <c r="G4636" s="16">
        <f t="shared" si="5"/>
        <v>1079434.839</v>
      </c>
    </row>
    <row r="4637" ht="15.75" customHeight="1">
      <c r="A4637" s="15">
        <v>4344000.0</v>
      </c>
      <c r="B4637" s="16">
        <f t="shared" si="9"/>
        <v>520</v>
      </c>
      <c r="C4637" s="16">
        <f t="shared" si="1"/>
        <v>2100000</v>
      </c>
      <c r="D4637" s="16">
        <f t="shared" si="2"/>
        <v>2099480</v>
      </c>
      <c r="E4637" s="16">
        <f t="shared" si="3"/>
        <v>-3148700</v>
      </c>
      <c r="F4637" s="16">
        <f t="shared" si="4"/>
        <v>5249220</v>
      </c>
      <c r="G4637" s="16">
        <f t="shared" si="5"/>
        <v>2441434.839</v>
      </c>
    </row>
    <row r="4638" ht="15.75" customHeight="1">
      <c r="A4638" s="15">
        <v>3738000.0</v>
      </c>
      <c r="B4638" s="16">
        <f t="shared" si="9"/>
        <v>520</v>
      </c>
      <c r="C4638" s="16">
        <f t="shared" si="1"/>
        <v>2100000</v>
      </c>
      <c r="D4638" s="16">
        <f t="shared" si="2"/>
        <v>2099480</v>
      </c>
      <c r="E4638" s="16">
        <f t="shared" si="3"/>
        <v>-3148700</v>
      </c>
      <c r="F4638" s="16">
        <f t="shared" si="4"/>
        <v>5249220</v>
      </c>
      <c r="G4638" s="16">
        <f t="shared" si="5"/>
        <v>1835434.839</v>
      </c>
    </row>
    <row r="4639" ht="15.75" customHeight="1">
      <c r="A4639" s="15">
        <v>3264000.0</v>
      </c>
      <c r="B4639" s="16">
        <f t="shared" si="9"/>
        <v>520</v>
      </c>
      <c r="C4639" s="16">
        <f t="shared" si="1"/>
        <v>2087500</v>
      </c>
      <c r="D4639" s="16">
        <f t="shared" si="2"/>
        <v>2086980</v>
      </c>
      <c r="E4639" s="16">
        <f t="shared" si="3"/>
        <v>-3129950</v>
      </c>
      <c r="F4639" s="16">
        <f t="shared" si="4"/>
        <v>5217970</v>
      </c>
      <c r="G4639" s="16">
        <f t="shared" si="5"/>
        <v>1361434.839</v>
      </c>
    </row>
    <row r="4640" ht="15.75" customHeight="1">
      <c r="A4640" s="15">
        <v>3244000.0</v>
      </c>
      <c r="B4640" s="16">
        <f t="shared" si="9"/>
        <v>520</v>
      </c>
      <c r="C4640" s="16">
        <f t="shared" si="1"/>
        <v>2050000</v>
      </c>
      <c r="D4640" s="16">
        <f t="shared" si="2"/>
        <v>2049480</v>
      </c>
      <c r="E4640" s="16">
        <f t="shared" si="3"/>
        <v>-3073700</v>
      </c>
      <c r="F4640" s="16">
        <f t="shared" si="4"/>
        <v>5124220</v>
      </c>
      <c r="G4640" s="16">
        <f t="shared" si="5"/>
        <v>1341434.839</v>
      </c>
    </row>
    <row r="4641" ht="15.75" customHeight="1">
      <c r="A4641" s="15">
        <v>3000000.0</v>
      </c>
      <c r="B4641" s="16">
        <f t="shared" si="9"/>
        <v>520</v>
      </c>
      <c r="C4641" s="16">
        <f t="shared" si="1"/>
        <v>2012500</v>
      </c>
      <c r="D4641" s="16">
        <f t="shared" si="2"/>
        <v>2011980</v>
      </c>
      <c r="E4641" s="16">
        <f t="shared" si="3"/>
        <v>-3017450</v>
      </c>
      <c r="F4641" s="16">
        <f t="shared" si="4"/>
        <v>5030470</v>
      </c>
      <c r="G4641" s="16">
        <f t="shared" si="5"/>
        <v>1097434.839</v>
      </c>
    </row>
    <row r="4642" ht="15.75" customHeight="1">
      <c r="A4642" s="15">
        <v>3320000.0</v>
      </c>
      <c r="B4642" s="16">
        <f t="shared" si="9"/>
        <v>520</v>
      </c>
      <c r="C4642" s="16">
        <f t="shared" si="1"/>
        <v>1975000</v>
      </c>
      <c r="D4642" s="16">
        <f t="shared" si="2"/>
        <v>1974480</v>
      </c>
      <c r="E4642" s="16">
        <f t="shared" si="3"/>
        <v>-2961200</v>
      </c>
      <c r="F4642" s="16">
        <f t="shared" si="4"/>
        <v>4936720</v>
      </c>
      <c r="G4642" s="16">
        <f t="shared" si="5"/>
        <v>1417434.839</v>
      </c>
    </row>
    <row r="4643" ht="15.75" customHeight="1">
      <c r="A4643" s="15">
        <v>5460000.0</v>
      </c>
      <c r="B4643" s="16">
        <f t="shared" si="9"/>
        <v>520</v>
      </c>
      <c r="C4643" s="16">
        <f t="shared" si="1"/>
        <v>1950000</v>
      </c>
      <c r="D4643" s="16">
        <f t="shared" si="2"/>
        <v>1949480</v>
      </c>
      <c r="E4643" s="16">
        <f t="shared" si="3"/>
        <v>-2923700</v>
      </c>
      <c r="F4643" s="16">
        <f t="shared" si="4"/>
        <v>4874220</v>
      </c>
      <c r="G4643" s="16">
        <f t="shared" si="5"/>
        <v>3557434.839</v>
      </c>
    </row>
    <row r="4644" ht="15.75" customHeight="1">
      <c r="A4644" s="15">
        <v>2480000.0</v>
      </c>
      <c r="B4644" s="16">
        <f t="shared" si="9"/>
        <v>520</v>
      </c>
      <c r="C4644" s="16">
        <f t="shared" si="1"/>
        <v>1950000</v>
      </c>
      <c r="D4644" s="16">
        <f t="shared" si="2"/>
        <v>1949480</v>
      </c>
      <c r="E4644" s="16">
        <f t="shared" si="3"/>
        <v>-2923700</v>
      </c>
      <c r="F4644" s="16">
        <f t="shared" si="4"/>
        <v>4874220</v>
      </c>
      <c r="G4644" s="16">
        <f t="shared" si="5"/>
        <v>577434.8387</v>
      </c>
    </row>
    <row r="4645" ht="15.75" customHeight="1">
      <c r="A4645" s="15">
        <v>3368000.0</v>
      </c>
      <c r="B4645" s="16">
        <f t="shared" si="9"/>
        <v>517.5</v>
      </c>
      <c r="C4645" s="16">
        <f t="shared" si="1"/>
        <v>1950000</v>
      </c>
      <c r="D4645" s="16">
        <f t="shared" si="2"/>
        <v>1949482.5</v>
      </c>
      <c r="E4645" s="16">
        <f t="shared" si="3"/>
        <v>-2923706.25</v>
      </c>
      <c r="F4645" s="16">
        <f t="shared" si="4"/>
        <v>4874223.75</v>
      </c>
      <c r="G4645" s="16">
        <f t="shared" si="5"/>
        <v>1465434.839</v>
      </c>
    </row>
    <row r="4646" ht="15.75" customHeight="1">
      <c r="A4646" s="15">
        <v>5179400.0</v>
      </c>
      <c r="B4646" s="16">
        <f t="shared" si="9"/>
        <v>515</v>
      </c>
      <c r="C4646" s="16">
        <f t="shared" si="1"/>
        <v>1900000</v>
      </c>
      <c r="D4646" s="16">
        <f t="shared" si="2"/>
        <v>1899485</v>
      </c>
      <c r="E4646" s="16">
        <f t="shared" si="3"/>
        <v>-2848712.5</v>
      </c>
      <c r="F4646" s="16">
        <f t="shared" si="4"/>
        <v>4749227.5</v>
      </c>
      <c r="G4646" s="16">
        <f t="shared" si="5"/>
        <v>3276834.839</v>
      </c>
    </row>
    <row r="4647" ht="15.75" customHeight="1">
      <c r="A4647" s="15">
        <v>3261000.0</v>
      </c>
      <c r="B4647" s="16">
        <f t="shared" si="9"/>
        <v>512.5</v>
      </c>
      <c r="C4647" s="16">
        <f t="shared" si="1"/>
        <v>1837500</v>
      </c>
      <c r="D4647" s="16">
        <f t="shared" si="2"/>
        <v>1836987.5</v>
      </c>
      <c r="E4647" s="16">
        <f t="shared" si="3"/>
        <v>-2754968.75</v>
      </c>
      <c r="F4647" s="16">
        <f t="shared" si="4"/>
        <v>4592981.25</v>
      </c>
      <c r="G4647" s="16">
        <f t="shared" si="5"/>
        <v>1358434.839</v>
      </c>
    </row>
    <row r="4648" ht="15.75" customHeight="1">
      <c r="A4648" s="15">
        <v>2500000.0</v>
      </c>
      <c r="B4648" s="16">
        <f t="shared" si="9"/>
        <v>510</v>
      </c>
      <c r="C4648" s="16">
        <f t="shared" si="1"/>
        <v>1800000</v>
      </c>
      <c r="D4648" s="16">
        <f t="shared" si="2"/>
        <v>1799490</v>
      </c>
      <c r="E4648" s="16">
        <f t="shared" si="3"/>
        <v>-2698725</v>
      </c>
      <c r="F4648" s="16">
        <f t="shared" si="4"/>
        <v>4499235</v>
      </c>
      <c r="G4648" s="16">
        <f t="shared" si="5"/>
        <v>597434.8387</v>
      </c>
    </row>
    <row r="4649" ht="15.75" customHeight="1">
      <c r="A4649" s="15">
        <v>5000000.0</v>
      </c>
      <c r="B4649" s="16">
        <f t="shared" si="9"/>
        <v>508.75</v>
      </c>
      <c r="C4649" s="16">
        <f t="shared" si="1"/>
        <v>1800000</v>
      </c>
      <c r="D4649" s="16">
        <f t="shared" si="2"/>
        <v>1799491.25</v>
      </c>
      <c r="E4649" s="16">
        <f t="shared" si="3"/>
        <v>-2698728.125</v>
      </c>
      <c r="F4649" s="16">
        <f t="shared" si="4"/>
        <v>4499236.875</v>
      </c>
      <c r="G4649" s="16">
        <f t="shared" si="5"/>
        <v>3097434.839</v>
      </c>
    </row>
    <row r="4650" ht="15.75" customHeight="1">
      <c r="A4650" s="15">
        <v>2050000.0</v>
      </c>
      <c r="B4650" s="16">
        <f t="shared" si="9"/>
        <v>507.5</v>
      </c>
      <c r="C4650" s="16">
        <f t="shared" si="1"/>
        <v>1790000</v>
      </c>
      <c r="D4650" s="16">
        <f t="shared" si="2"/>
        <v>1789492.5</v>
      </c>
      <c r="E4650" s="16">
        <f t="shared" si="3"/>
        <v>-2683731.25</v>
      </c>
      <c r="F4650" s="16">
        <f t="shared" si="4"/>
        <v>4474238.75</v>
      </c>
      <c r="G4650" s="16">
        <f t="shared" si="5"/>
        <v>147434.8387</v>
      </c>
    </row>
    <row r="4651" ht="15.75" customHeight="1">
      <c r="A4651" s="15">
        <v>4800000.0</v>
      </c>
      <c r="B4651" s="16">
        <f t="shared" si="9"/>
        <v>506.25</v>
      </c>
      <c r="C4651" s="16">
        <f t="shared" si="1"/>
        <v>1772500</v>
      </c>
      <c r="D4651" s="16">
        <f t="shared" si="2"/>
        <v>1771993.75</v>
      </c>
      <c r="E4651" s="16">
        <f t="shared" si="3"/>
        <v>-2657484.375</v>
      </c>
      <c r="F4651" s="16">
        <f t="shared" si="4"/>
        <v>4430490.625</v>
      </c>
      <c r="G4651" s="16">
        <f t="shared" si="5"/>
        <v>2897434.839</v>
      </c>
    </row>
    <row r="4652" ht="15.75" customHeight="1">
      <c r="A4652" s="15">
        <v>6480000.0</v>
      </c>
      <c r="B4652" s="16">
        <f t="shared" si="9"/>
        <v>505</v>
      </c>
      <c r="C4652" s="16">
        <f t="shared" si="1"/>
        <v>1750000</v>
      </c>
      <c r="D4652" s="16">
        <f t="shared" si="2"/>
        <v>1749495</v>
      </c>
      <c r="E4652" s="16">
        <f t="shared" si="3"/>
        <v>-2623737.5</v>
      </c>
      <c r="F4652" s="16">
        <f t="shared" si="4"/>
        <v>4374242.5</v>
      </c>
      <c r="G4652" s="16">
        <f t="shared" si="5"/>
        <v>4577434.839</v>
      </c>
    </row>
    <row r="4653" ht="15.75" customHeight="1">
      <c r="A4653" s="15">
        <v>3200000.0</v>
      </c>
      <c r="B4653" s="16">
        <f t="shared" si="9"/>
        <v>503.75</v>
      </c>
      <c r="C4653" s="16">
        <f t="shared" si="1"/>
        <v>1750000</v>
      </c>
      <c r="D4653" s="16">
        <f t="shared" si="2"/>
        <v>1749496.25</v>
      </c>
      <c r="E4653" s="16">
        <f t="shared" si="3"/>
        <v>-2623740.625</v>
      </c>
      <c r="F4653" s="16">
        <f t="shared" si="4"/>
        <v>4374244.375</v>
      </c>
      <c r="G4653" s="16">
        <f t="shared" si="5"/>
        <v>1297434.839</v>
      </c>
    </row>
    <row r="4654" ht="15.75" customHeight="1">
      <c r="A4654" s="15">
        <v>3500000.0</v>
      </c>
      <c r="B4654" s="16">
        <f t="shared" si="9"/>
        <v>502.5</v>
      </c>
      <c r="C4654" s="16">
        <f t="shared" si="1"/>
        <v>1734944</v>
      </c>
      <c r="D4654" s="16">
        <f t="shared" si="2"/>
        <v>1734441.5</v>
      </c>
      <c r="E4654" s="16">
        <f t="shared" si="3"/>
        <v>-2601159.75</v>
      </c>
      <c r="F4654" s="16">
        <f t="shared" si="4"/>
        <v>4336606.25</v>
      </c>
      <c r="G4654" s="16">
        <f t="shared" si="5"/>
        <v>1597434.839</v>
      </c>
    </row>
    <row r="4655" ht="15.75" customHeight="1">
      <c r="A4655" s="15">
        <v>3750000.0</v>
      </c>
      <c r="B4655" s="16">
        <f t="shared" si="9"/>
        <v>501.25</v>
      </c>
      <c r="C4655" s="16">
        <f t="shared" si="1"/>
        <v>1714916</v>
      </c>
      <c r="D4655" s="16">
        <f t="shared" si="2"/>
        <v>1714414.75</v>
      </c>
      <c r="E4655" s="16">
        <f t="shared" si="3"/>
        <v>-2571120.875</v>
      </c>
      <c r="F4655" s="16">
        <f t="shared" si="4"/>
        <v>4286538.125</v>
      </c>
      <c r="G4655" s="16">
        <f t="shared" si="5"/>
        <v>1847434.839</v>
      </c>
    </row>
    <row r="4656" ht="15.75" customHeight="1">
      <c r="A4656" s="15">
        <v>4000000.0</v>
      </c>
      <c r="B4656" s="16">
        <f t="shared" si="9"/>
        <v>500</v>
      </c>
      <c r="C4656" s="16">
        <f t="shared" si="1"/>
        <v>1700000</v>
      </c>
      <c r="D4656" s="16">
        <f t="shared" si="2"/>
        <v>1699500</v>
      </c>
      <c r="E4656" s="16">
        <f t="shared" si="3"/>
        <v>-2548750</v>
      </c>
      <c r="F4656" s="16">
        <f t="shared" si="4"/>
        <v>4249250</v>
      </c>
      <c r="G4656" s="16">
        <f t="shared" si="5"/>
        <v>2097434.839</v>
      </c>
    </row>
    <row r="4657" ht="15.75" customHeight="1">
      <c r="A4657" s="15">
        <v>2100000.0</v>
      </c>
      <c r="B4657" s="16">
        <f t="shared" si="9"/>
        <v>500</v>
      </c>
      <c r="C4657" s="16">
        <f t="shared" si="1"/>
        <v>1692500</v>
      </c>
      <c r="D4657" s="16">
        <f t="shared" si="2"/>
        <v>1692000</v>
      </c>
      <c r="E4657" s="16">
        <f t="shared" si="3"/>
        <v>-2537500</v>
      </c>
      <c r="F4657" s="16">
        <f t="shared" si="4"/>
        <v>4230500</v>
      </c>
      <c r="G4657" s="16">
        <f t="shared" si="5"/>
        <v>197434.8387</v>
      </c>
    </row>
    <row r="4658" ht="15.75" customHeight="1">
      <c r="A4658" s="15">
        <v>4400000.0</v>
      </c>
      <c r="B4658" s="16">
        <f t="shared" si="9"/>
        <v>500</v>
      </c>
      <c r="C4658" s="16">
        <f t="shared" si="1"/>
        <v>1685000</v>
      </c>
      <c r="D4658" s="16">
        <f t="shared" si="2"/>
        <v>1684500</v>
      </c>
      <c r="E4658" s="16">
        <f t="shared" si="3"/>
        <v>-2526250</v>
      </c>
      <c r="F4658" s="16">
        <f t="shared" si="4"/>
        <v>4211750</v>
      </c>
      <c r="G4658" s="16">
        <f t="shared" si="5"/>
        <v>2497434.839</v>
      </c>
    </row>
    <row r="4659" ht="15.75" customHeight="1">
      <c r="A4659" s="15">
        <v>5000000.0</v>
      </c>
      <c r="B4659" s="16">
        <f t="shared" si="9"/>
        <v>500</v>
      </c>
      <c r="C4659" s="16">
        <f t="shared" si="1"/>
        <v>1672500</v>
      </c>
      <c r="D4659" s="16">
        <f t="shared" si="2"/>
        <v>1672000</v>
      </c>
      <c r="E4659" s="16">
        <f t="shared" si="3"/>
        <v>-2507500</v>
      </c>
      <c r="F4659" s="16">
        <f t="shared" si="4"/>
        <v>4180500</v>
      </c>
      <c r="G4659" s="16">
        <f t="shared" si="5"/>
        <v>3097434.839</v>
      </c>
    </row>
    <row r="4660" ht="15.75" customHeight="1">
      <c r="A4660" s="15">
        <v>3300000.0</v>
      </c>
      <c r="B4660" s="16">
        <f t="shared" si="9"/>
        <v>500</v>
      </c>
      <c r="C4660" s="16">
        <f t="shared" si="1"/>
        <v>1650000</v>
      </c>
      <c r="D4660" s="16">
        <f t="shared" si="2"/>
        <v>1649500</v>
      </c>
      <c r="E4660" s="16">
        <f t="shared" si="3"/>
        <v>-2473750</v>
      </c>
      <c r="F4660" s="16">
        <f t="shared" si="4"/>
        <v>4124250</v>
      </c>
      <c r="G4660" s="16">
        <f t="shared" si="5"/>
        <v>1397434.839</v>
      </c>
    </row>
    <row r="4661" ht="15.75" customHeight="1">
      <c r="A4661" s="15">
        <v>4800000.0</v>
      </c>
      <c r="B4661" s="16">
        <f t="shared" si="9"/>
        <v>500</v>
      </c>
      <c r="C4661" s="16">
        <f t="shared" si="1"/>
        <v>1649999.25</v>
      </c>
      <c r="D4661" s="16">
        <f t="shared" si="2"/>
        <v>1649499.25</v>
      </c>
      <c r="E4661" s="16">
        <f t="shared" si="3"/>
        <v>-2473748.875</v>
      </c>
      <c r="F4661" s="16">
        <f t="shared" si="4"/>
        <v>4124248.125</v>
      </c>
      <c r="G4661" s="16">
        <f t="shared" si="5"/>
        <v>2897434.839</v>
      </c>
    </row>
    <row r="4662" ht="15.75" customHeight="1">
      <c r="A4662" s="15">
        <v>1550000.0</v>
      </c>
      <c r="B4662" s="16">
        <f t="shared" si="9"/>
        <v>500</v>
      </c>
      <c r="C4662" s="16">
        <f t="shared" si="1"/>
        <v>1639999.5</v>
      </c>
      <c r="D4662" s="16">
        <f t="shared" si="2"/>
        <v>1639499.5</v>
      </c>
      <c r="E4662" s="16">
        <f t="shared" si="3"/>
        <v>-2458749.25</v>
      </c>
      <c r="F4662" s="16">
        <f t="shared" si="4"/>
        <v>4099248.75</v>
      </c>
      <c r="G4662" s="16">
        <f t="shared" si="5"/>
        <v>-352565.1613</v>
      </c>
    </row>
    <row r="4663" ht="15.75" customHeight="1">
      <c r="A4663" s="15">
        <v>500.0</v>
      </c>
      <c r="B4663" s="16">
        <f t="shared" si="9"/>
        <v>500</v>
      </c>
      <c r="C4663" s="16">
        <f t="shared" si="1"/>
        <v>1644999.25</v>
      </c>
      <c r="D4663" s="16">
        <f t="shared" si="2"/>
        <v>1644499.25</v>
      </c>
      <c r="E4663" s="16">
        <f t="shared" si="3"/>
        <v>-2466248.875</v>
      </c>
      <c r="F4663" s="16">
        <f t="shared" si="4"/>
        <v>4111748.125</v>
      </c>
      <c r="G4663" s="16">
        <f t="shared" si="5"/>
        <v>-1902065.161</v>
      </c>
    </row>
    <row r="4664" ht="15.75" customHeight="1">
      <c r="A4664" s="15">
        <v>545.0</v>
      </c>
      <c r="B4664" s="16">
        <f t="shared" si="9"/>
        <v>500</v>
      </c>
      <c r="C4664" s="16">
        <f t="shared" si="1"/>
        <v>1649999</v>
      </c>
      <c r="D4664" s="16">
        <f t="shared" si="2"/>
        <v>1649499</v>
      </c>
      <c r="E4664" s="16">
        <f t="shared" si="3"/>
        <v>-2473748.5</v>
      </c>
      <c r="F4664" s="16">
        <f t="shared" si="4"/>
        <v>4124247.5</v>
      </c>
      <c r="G4664" s="16">
        <f t="shared" si="5"/>
        <v>-1902020.161</v>
      </c>
    </row>
    <row r="4665" ht="15.75" customHeight="1">
      <c r="A4665" s="15">
        <v>855.0</v>
      </c>
      <c r="B4665" s="16">
        <f t="shared" si="9"/>
        <v>500</v>
      </c>
      <c r="C4665" s="16">
        <f t="shared" si="1"/>
        <v>1649999.25</v>
      </c>
      <c r="D4665" s="16">
        <f t="shared" si="2"/>
        <v>1649499.25</v>
      </c>
      <c r="E4665" s="16">
        <f t="shared" si="3"/>
        <v>-2473748.875</v>
      </c>
      <c r="F4665" s="16">
        <f t="shared" si="4"/>
        <v>4124248.125</v>
      </c>
      <c r="G4665" s="16">
        <f t="shared" si="5"/>
        <v>-1901710.161</v>
      </c>
    </row>
    <row r="4666" ht="15.75" customHeight="1">
      <c r="A4666" s="15">
        <v>540.0</v>
      </c>
      <c r="B4666" s="16">
        <f t="shared" si="9"/>
        <v>500</v>
      </c>
      <c r="C4666" s="16">
        <f t="shared" si="1"/>
        <v>1649999.5</v>
      </c>
      <c r="D4666" s="16">
        <f t="shared" si="2"/>
        <v>1649499.5</v>
      </c>
      <c r="E4666" s="16">
        <f t="shared" si="3"/>
        <v>-2473749.25</v>
      </c>
      <c r="F4666" s="16">
        <f t="shared" si="4"/>
        <v>4124248.75</v>
      </c>
      <c r="G4666" s="16">
        <f t="shared" si="5"/>
        <v>-1902025.161</v>
      </c>
    </row>
    <row r="4667" ht="15.75" customHeight="1">
      <c r="A4667" s="15">
        <v>1690000.0</v>
      </c>
      <c r="B4667" s="16">
        <f t="shared" si="9"/>
        <v>500</v>
      </c>
      <c r="C4667" s="16">
        <f t="shared" si="1"/>
        <v>1649999.75</v>
      </c>
      <c r="D4667" s="16">
        <f t="shared" si="2"/>
        <v>1649499.75</v>
      </c>
      <c r="E4667" s="16">
        <f t="shared" si="3"/>
        <v>-2473749.625</v>
      </c>
      <c r="F4667" s="16">
        <f t="shared" si="4"/>
        <v>4124249.375</v>
      </c>
      <c r="G4667" s="16">
        <f t="shared" si="5"/>
        <v>-212565.1613</v>
      </c>
    </row>
    <row r="4668" ht="15.75" customHeight="1">
      <c r="A4668" s="15">
        <v>3900000.0</v>
      </c>
      <c r="B4668" s="16">
        <f t="shared" si="9"/>
        <v>500</v>
      </c>
      <c r="C4668" s="16">
        <f t="shared" si="1"/>
        <v>1649999</v>
      </c>
      <c r="D4668" s="16">
        <f t="shared" si="2"/>
        <v>1649499</v>
      </c>
      <c r="E4668" s="16">
        <f t="shared" si="3"/>
        <v>-2473748.5</v>
      </c>
      <c r="F4668" s="16">
        <f t="shared" si="4"/>
        <v>4124247.5</v>
      </c>
      <c r="G4668" s="16">
        <f t="shared" si="5"/>
        <v>1997434.839</v>
      </c>
    </row>
    <row r="4669" ht="15.75" customHeight="1">
      <c r="A4669" s="15">
        <v>3400000.0</v>
      </c>
      <c r="B4669" s="16">
        <f t="shared" si="9"/>
        <v>500</v>
      </c>
      <c r="C4669" s="16">
        <f t="shared" si="1"/>
        <v>1634999.75</v>
      </c>
      <c r="D4669" s="16">
        <f t="shared" si="2"/>
        <v>1634499.75</v>
      </c>
      <c r="E4669" s="16">
        <f t="shared" si="3"/>
        <v>-2451249.625</v>
      </c>
      <c r="F4669" s="16">
        <f t="shared" si="4"/>
        <v>4086749.375</v>
      </c>
      <c r="G4669" s="16">
        <f t="shared" si="5"/>
        <v>1497434.839</v>
      </c>
    </row>
    <row r="4670" ht="15.75" customHeight="1">
      <c r="A4670" s="15">
        <v>890.0</v>
      </c>
      <c r="B4670" s="16">
        <f t="shared" si="9"/>
        <v>500</v>
      </c>
      <c r="C4670" s="16">
        <f t="shared" si="1"/>
        <v>1615000</v>
      </c>
      <c r="D4670" s="16">
        <f t="shared" si="2"/>
        <v>1614500</v>
      </c>
      <c r="E4670" s="16">
        <f t="shared" si="3"/>
        <v>-2421250</v>
      </c>
      <c r="F4670" s="16">
        <f t="shared" si="4"/>
        <v>4036750</v>
      </c>
      <c r="G4670" s="16">
        <f t="shared" si="5"/>
        <v>-1901675.161</v>
      </c>
    </row>
    <row r="4671" ht="15.75" customHeight="1">
      <c r="A4671" s="15">
        <v>130.0</v>
      </c>
      <c r="B4671" s="16">
        <f t="shared" si="9"/>
        <v>500</v>
      </c>
      <c r="C4671" s="16">
        <f t="shared" si="1"/>
        <v>1622500</v>
      </c>
      <c r="D4671" s="16">
        <f t="shared" si="2"/>
        <v>1622000</v>
      </c>
      <c r="E4671" s="16">
        <f t="shared" si="3"/>
        <v>-2432500</v>
      </c>
      <c r="F4671" s="16">
        <f t="shared" si="4"/>
        <v>4055500</v>
      </c>
      <c r="G4671" s="16">
        <f t="shared" si="5"/>
        <v>-1902435.161</v>
      </c>
    </row>
    <row r="4672" ht="15.75" customHeight="1">
      <c r="A4672" s="15">
        <v>750.0</v>
      </c>
      <c r="B4672" s="16">
        <f t="shared" si="9"/>
        <v>500</v>
      </c>
      <c r="C4672" s="16">
        <f t="shared" si="1"/>
        <v>1630000</v>
      </c>
      <c r="D4672" s="16">
        <f t="shared" si="2"/>
        <v>1629500</v>
      </c>
      <c r="E4672" s="16">
        <f t="shared" si="3"/>
        <v>-2443750</v>
      </c>
      <c r="F4672" s="16">
        <f t="shared" si="4"/>
        <v>4074250</v>
      </c>
      <c r="G4672" s="16">
        <f t="shared" si="5"/>
        <v>-1901815.161</v>
      </c>
    </row>
    <row r="4673" ht="15.75" customHeight="1">
      <c r="A4673" s="15">
        <v>2000000.0</v>
      </c>
      <c r="B4673" s="16">
        <f t="shared" si="9"/>
        <v>500</v>
      </c>
      <c r="C4673" s="16">
        <f t="shared" si="1"/>
        <v>1634999.75</v>
      </c>
      <c r="D4673" s="16">
        <f t="shared" si="2"/>
        <v>1634499.75</v>
      </c>
      <c r="E4673" s="16">
        <f t="shared" si="3"/>
        <v>-2451249.625</v>
      </c>
      <c r="F4673" s="16">
        <f t="shared" si="4"/>
        <v>4086749.375</v>
      </c>
      <c r="G4673" s="16">
        <f t="shared" si="5"/>
        <v>97434.83866</v>
      </c>
    </row>
    <row r="4674" ht="15.75" customHeight="1">
      <c r="A4674" s="15">
        <v>550.0</v>
      </c>
      <c r="B4674" s="16">
        <f t="shared" si="9"/>
        <v>500</v>
      </c>
      <c r="C4674" s="16">
        <f t="shared" si="1"/>
        <v>1615000</v>
      </c>
      <c r="D4674" s="16">
        <f t="shared" si="2"/>
        <v>1614500</v>
      </c>
      <c r="E4674" s="16">
        <f t="shared" si="3"/>
        <v>-2421250</v>
      </c>
      <c r="F4674" s="16">
        <f t="shared" si="4"/>
        <v>4036750</v>
      </c>
      <c r="G4674" s="16">
        <f t="shared" si="5"/>
        <v>-1902015.161</v>
      </c>
    </row>
    <row r="4675" ht="15.75" customHeight="1">
      <c r="A4675" s="15">
        <v>405.0</v>
      </c>
      <c r="B4675" s="16">
        <f t="shared" si="9"/>
        <v>500</v>
      </c>
      <c r="C4675" s="16">
        <f t="shared" si="1"/>
        <v>1622500</v>
      </c>
      <c r="D4675" s="16">
        <f t="shared" si="2"/>
        <v>1622000</v>
      </c>
      <c r="E4675" s="16">
        <f t="shared" si="3"/>
        <v>-2432500</v>
      </c>
      <c r="F4675" s="16">
        <f t="shared" si="4"/>
        <v>4055500</v>
      </c>
      <c r="G4675" s="16">
        <f t="shared" si="5"/>
        <v>-1902160.161</v>
      </c>
    </row>
    <row r="4676" ht="15.75" customHeight="1">
      <c r="A4676" s="15">
        <v>1250000.0</v>
      </c>
      <c r="B4676" s="16">
        <f t="shared" si="9"/>
        <v>500</v>
      </c>
      <c r="C4676" s="16">
        <f t="shared" si="1"/>
        <v>1630000</v>
      </c>
      <c r="D4676" s="16">
        <f t="shared" si="2"/>
        <v>1629500</v>
      </c>
      <c r="E4676" s="16">
        <f t="shared" si="3"/>
        <v>-2443750</v>
      </c>
      <c r="F4676" s="16">
        <f t="shared" si="4"/>
        <v>4074250</v>
      </c>
      <c r="G4676" s="16">
        <f t="shared" si="5"/>
        <v>-652565.1613</v>
      </c>
    </row>
    <row r="4677" ht="15.75" customHeight="1">
      <c r="A4677" s="15">
        <v>310.0</v>
      </c>
      <c r="B4677" s="16">
        <f t="shared" si="9"/>
        <v>500</v>
      </c>
      <c r="C4677" s="16">
        <f t="shared" si="1"/>
        <v>1634999.75</v>
      </c>
      <c r="D4677" s="16">
        <f t="shared" si="2"/>
        <v>1634499.75</v>
      </c>
      <c r="E4677" s="16">
        <f t="shared" si="3"/>
        <v>-2451249.625</v>
      </c>
      <c r="F4677" s="16">
        <f t="shared" si="4"/>
        <v>4086749.375</v>
      </c>
      <c r="G4677" s="16">
        <f t="shared" si="5"/>
        <v>-1902255.161</v>
      </c>
    </row>
    <row r="4678" ht="15.75" customHeight="1">
      <c r="A4678" s="15">
        <v>497.0</v>
      </c>
      <c r="B4678" s="16">
        <f t="shared" si="9"/>
        <v>500</v>
      </c>
      <c r="C4678" s="16">
        <f t="shared" si="1"/>
        <v>1639999.5</v>
      </c>
      <c r="D4678" s="16">
        <f t="shared" si="2"/>
        <v>1639499.5</v>
      </c>
      <c r="E4678" s="16">
        <f t="shared" si="3"/>
        <v>-2458749.25</v>
      </c>
      <c r="F4678" s="16">
        <f t="shared" si="4"/>
        <v>4099248.75</v>
      </c>
      <c r="G4678" s="16">
        <f t="shared" si="5"/>
        <v>-1902068.161</v>
      </c>
    </row>
    <row r="4679" ht="15.75" customHeight="1">
      <c r="A4679" s="15">
        <v>455.0</v>
      </c>
      <c r="B4679" s="16">
        <f t="shared" si="9"/>
        <v>500</v>
      </c>
      <c r="C4679" s="16">
        <f t="shared" si="1"/>
        <v>1644999.25</v>
      </c>
      <c r="D4679" s="16">
        <f t="shared" si="2"/>
        <v>1644499.25</v>
      </c>
      <c r="E4679" s="16">
        <f t="shared" si="3"/>
        <v>-2466248.875</v>
      </c>
      <c r="F4679" s="16">
        <f t="shared" si="4"/>
        <v>4111748.125</v>
      </c>
      <c r="G4679" s="16">
        <f t="shared" si="5"/>
        <v>-1902110.161</v>
      </c>
    </row>
    <row r="4680" ht="15.75" customHeight="1">
      <c r="A4680" s="15">
        <v>320.0</v>
      </c>
      <c r="B4680" s="16">
        <f t="shared" si="9"/>
        <v>500</v>
      </c>
      <c r="C4680" s="16">
        <f t="shared" si="1"/>
        <v>1649999</v>
      </c>
      <c r="D4680" s="16">
        <f t="shared" si="2"/>
        <v>1649499</v>
      </c>
      <c r="E4680" s="16">
        <f t="shared" si="3"/>
        <v>-2473748.5</v>
      </c>
      <c r="F4680" s="16">
        <f t="shared" si="4"/>
        <v>4124247.5</v>
      </c>
      <c r="G4680" s="16">
        <f t="shared" si="5"/>
        <v>-1902245.161</v>
      </c>
    </row>
    <row r="4681" ht="15.75" customHeight="1">
      <c r="A4681" s="15">
        <v>399.0</v>
      </c>
      <c r="B4681" s="16">
        <f t="shared" si="9"/>
        <v>503.75</v>
      </c>
      <c r="C4681" s="16">
        <f t="shared" si="1"/>
        <v>1649999.25</v>
      </c>
      <c r="D4681" s="16">
        <f t="shared" si="2"/>
        <v>1649495.5</v>
      </c>
      <c r="E4681" s="16">
        <f t="shared" si="3"/>
        <v>-2473739.5</v>
      </c>
      <c r="F4681" s="16">
        <f t="shared" si="4"/>
        <v>4124242.5</v>
      </c>
      <c r="G4681" s="16">
        <f t="shared" si="5"/>
        <v>-1902166.161</v>
      </c>
    </row>
    <row r="4682" ht="15.75" customHeight="1">
      <c r="A4682" s="15">
        <v>380.0</v>
      </c>
      <c r="B4682" s="16">
        <f t="shared" si="9"/>
        <v>507.5</v>
      </c>
      <c r="C4682" s="16">
        <f t="shared" si="1"/>
        <v>1649999.5</v>
      </c>
      <c r="D4682" s="16">
        <f t="shared" si="2"/>
        <v>1649492</v>
      </c>
      <c r="E4682" s="16">
        <f t="shared" si="3"/>
        <v>-2473730.5</v>
      </c>
      <c r="F4682" s="16">
        <f t="shared" si="4"/>
        <v>4124237.5</v>
      </c>
      <c r="G4682" s="16">
        <f t="shared" si="5"/>
        <v>-1902185.161</v>
      </c>
    </row>
    <row r="4683" ht="15.75" customHeight="1">
      <c r="A4683" s="15">
        <v>940.0</v>
      </c>
      <c r="B4683" s="16">
        <f t="shared" si="9"/>
        <v>512.5</v>
      </c>
      <c r="C4683" s="16">
        <f t="shared" si="1"/>
        <v>1649999.75</v>
      </c>
      <c r="D4683" s="16">
        <f t="shared" si="2"/>
        <v>1649487.25</v>
      </c>
      <c r="E4683" s="16">
        <f t="shared" si="3"/>
        <v>-2473718.375</v>
      </c>
      <c r="F4683" s="16">
        <f t="shared" si="4"/>
        <v>4124230.625</v>
      </c>
      <c r="G4683" s="16">
        <f t="shared" si="5"/>
        <v>-1901625.161</v>
      </c>
    </row>
    <row r="4684" ht="15.75" customHeight="1">
      <c r="A4684" s="15">
        <v>520.0</v>
      </c>
      <c r="B4684" s="16">
        <f t="shared" si="9"/>
        <v>510</v>
      </c>
      <c r="C4684" s="16">
        <f t="shared" si="1"/>
        <v>1650000</v>
      </c>
      <c r="D4684" s="16">
        <f t="shared" si="2"/>
        <v>1649490</v>
      </c>
      <c r="E4684" s="16">
        <f t="shared" si="3"/>
        <v>-2473725</v>
      </c>
      <c r="F4684" s="16">
        <f t="shared" si="4"/>
        <v>4124235</v>
      </c>
      <c r="G4684" s="16">
        <f t="shared" si="5"/>
        <v>-1902045.161</v>
      </c>
    </row>
    <row r="4685" ht="15.75" customHeight="1">
      <c r="A4685" s="15">
        <v>440.0</v>
      </c>
      <c r="B4685" s="16">
        <f t="shared" si="9"/>
        <v>508.75</v>
      </c>
      <c r="C4685" s="16">
        <f t="shared" si="1"/>
        <v>1657500</v>
      </c>
      <c r="D4685" s="16">
        <f t="shared" si="2"/>
        <v>1656991.25</v>
      </c>
      <c r="E4685" s="16">
        <f t="shared" si="3"/>
        <v>-2484978.125</v>
      </c>
      <c r="F4685" s="16">
        <f t="shared" si="4"/>
        <v>4142986.875</v>
      </c>
      <c r="G4685" s="16">
        <f t="shared" si="5"/>
        <v>-1902125.161</v>
      </c>
    </row>
    <row r="4686" ht="15.75" customHeight="1">
      <c r="A4686" s="15">
        <v>335.0</v>
      </c>
      <c r="B4686" s="16">
        <f t="shared" si="9"/>
        <v>515</v>
      </c>
      <c r="C4686" s="16">
        <f t="shared" si="1"/>
        <v>1665000</v>
      </c>
      <c r="D4686" s="16">
        <f t="shared" si="2"/>
        <v>1664485</v>
      </c>
      <c r="E4686" s="16">
        <f t="shared" si="3"/>
        <v>-2496212.5</v>
      </c>
      <c r="F4686" s="16">
        <f t="shared" si="4"/>
        <v>4161727.5</v>
      </c>
      <c r="G4686" s="16">
        <f t="shared" si="5"/>
        <v>-1902230.161</v>
      </c>
    </row>
    <row r="4687" ht="15.75" customHeight="1">
      <c r="A4687" s="15">
        <v>483.0</v>
      </c>
      <c r="B4687" s="16">
        <f t="shared" si="9"/>
        <v>520</v>
      </c>
      <c r="C4687" s="16">
        <f t="shared" si="1"/>
        <v>1672500</v>
      </c>
      <c r="D4687" s="16">
        <f t="shared" si="2"/>
        <v>1671980</v>
      </c>
      <c r="E4687" s="16">
        <f t="shared" si="3"/>
        <v>-2507450</v>
      </c>
      <c r="F4687" s="16">
        <f t="shared" si="4"/>
        <v>4180470</v>
      </c>
      <c r="G4687" s="16">
        <f t="shared" si="5"/>
        <v>-1902082.161</v>
      </c>
    </row>
    <row r="4688" ht="15.75" customHeight="1">
      <c r="A4688" s="15">
        <v>530.0</v>
      </c>
      <c r="B4688" s="16">
        <f t="shared" si="9"/>
        <v>520</v>
      </c>
      <c r="C4688" s="16">
        <f t="shared" si="1"/>
        <v>1680000</v>
      </c>
      <c r="D4688" s="16">
        <f t="shared" si="2"/>
        <v>1679480</v>
      </c>
      <c r="E4688" s="16">
        <f t="shared" si="3"/>
        <v>-2518700</v>
      </c>
      <c r="F4688" s="16">
        <f t="shared" si="4"/>
        <v>4199220</v>
      </c>
      <c r="G4688" s="16">
        <f t="shared" si="5"/>
        <v>-1902035.161</v>
      </c>
    </row>
    <row r="4689" ht="15.75" customHeight="1">
      <c r="A4689" s="15">
        <v>378.0</v>
      </c>
      <c r="B4689" s="16">
        <f t="shared" si="9"/>
        <v>520</v>
      </c>
      <c r="C4689" s="16">
        <f t="shared" si="1"/>
        <v>1685000</v>
      </c>
      <c r="D4689" s="16">
        <f t="shared" si="2"/>
        <v>1684480</v>
      </c>
      <c r="E4689" s="16">
        <f t="shared" si="3"/>
        <v>-2526200</v>
      </c>
      <c r="F4689" s="16">
        <f t="shared" si="4"/>
        <v>4211720</v>
      </c>
      <c r="G4689" s="16">
        <f t="shared" si="5"/>
        <v>-1902187.161</v>
      </c>
    </row>
    <row r="4690" ht="15.75" customHeight="1">
      <c r="A4690" s="15">
        <v>430.0</v>
      </c>
      <c r="B4690" s="16">
        <f t="shared" si="9"/>
        <v>520</v>
      </c>
      <c r="C4690" s="16">
        <f t="shared" si="1"/>
        <v>1690000</v>
      </c>
      <c r="D4690" s="16">
        <f t="shared" si="2"/>
        <v>1689480</v>
      </c>
      <c r="E4690" s="16">
        <f t="shared" si="3"/>
        <v>-2533700</v>
      </c>
      <c r="F4690" s="16">
        <f t="shared" si="4"/>
        <v>4224220</v>
      </c>
      <c r="G4690" s="16">
        <f t="shared" si="5"/>
        <v>-1902135.161</v>
      </c>
    </row>
    <row r="4691" ht="15.75" customHeight="1">
      <c r="A4691" s="15">
        <v>1100000.0</v>
      </c>
      <c r="B4691" s="16">
        <f t="shared" si="9"/>
        <v>520</v>
      </c>
      <c r="C4691" s="16">
        <f t="shared" si="1"/>
        <v>1695000</v>
      </c>
      <c r="D4691" s="16">
        <f t="shared" si="2"/>
        <v>1694480</v>
      </c>
      <c r="E4691" s="16">
        <f t="shared" si="3"/>
        <v>-2541200</v>
      </c>
      <c r="F4691" s="16">
        <f t="shared" si="4"/>
        <v>4236720</v>
      </c>
      <c r="G4691" s="16">
        <f t="shared" si="5"/>
        <v>-802565.1613</v>
      </c>
    </row>
    <row r="4692" ht="15.75" customHeight="1">
      <c r="A4692" s="15">
        <v>3800000.0</v>
      </c>
      <c r="B4692" s="16">
        <f t="shared" si="9"/>
        <v>520</v>
      </c>
      <c r="C4692" s="16">
        <f t="shared" si="1"/>
        <v>1700000</v>
      </c>
      <c r="D4692" s="16">
        <f t="shared" si="2"/>
        <v>1699480</v>
      </c>
      <c r="E4692" s="16">
        <f t="shared" si="3"/>
        <v>-2548700</v>
      </c>
      <c r="F4692" s="16">
        <f t="shared" si="4"/>
        <v>4249220</v>
      </c>
      <c r="G4692" s="16">
        <f t="shared" si="5"/>
        <v>1897434.839</v>
      </c>
    </row>
    <row r="4693" ht="15.75" customHeight="1">
      <c r="A4693" s="15">
        <v>1550000.0</v>
      </c>
      <c r="B4693" s="16">
        <f t="shared" si="9"/>
        <v>520</v>
      </c>
      <c r="C4693" s="16">
        <f t="shared" si="1"/>
        <v>1685000</v>
      </c>
      <c r="D4693" s="16">
        <f t="shared" si="2"/>
        <v>1684480</v>
      </c>
      <c r="E4693" s="16">
        <f t="shared" si="3"/>
        <v>-2526200</v>
      </c>
      <c r="F4693" s="16">
        <f t="shared" si="4"/>
        <v>4211720</v>
      </c>
      <c r="G4693" s="16">
        <f t="shared" si="5"/>
        <v>-352565.1613</v>
      </c>
    </row>
    <row r="4694" ht="15.75" customHeight="1">
      <c r="A4694" s="15">
        <v>408.0</v>
      </c>
      <c r="B4694" s="16">
        <f t="shared" si="9"/>
        <v>520</v>
      </c>
      <c r="C4694" s="16">
        <f t="shared" si="1"/>
        <v>1690000</v>
      </c>
      <c r="D4694" s="16">
        <f t="shared" si="2"/>
        <v>1689480</v>
      </c>
      <c r="E4694" s="16">
        <f t="shared" si="3"/>
        <v>-2533700</v>
      </c>
      <c r="F4694" s="16">
        <f t="shared" si="4"/>
        <v>4224220</v>
      </c>
      <c r="G4694" s="16">
        <f t="shared" si="5"/>
        <v>-1902157.161</v>
      </c>
    </row>
    <row r="4695" ht="15.75" customHeight="1">
      <c r="A4695" s="15">
        <v>900.0</v>
      </c>
      <c r="B4695" s="16">
        <f t="shared" si="9"/>
        <v>520</v>
      </c>
      <c r="C4695" s="16">
        <f t="shared" si="1"/>
        <v>1695000</v>
      </c>
      <c r="D4695" s="16">
        <f t="shared" si="2"/>
        <v>1694480</v>
      </c>
      <c r="E4695" s="16">
        <f t="shared" si="3"/>
        <v>-2541200</v>
      </c>
      <c r="F4695" s="16">
        <f t="shared" si="4"/>
        <v>4236720</v>
      </c>
      <c r="G4695" s="16">
        <f t="shared" si="5"/>
        <v>-1901665.161</v>
      </c>
    </row>
    <row r="4696" ht="15.75" customHeight="1">
      <c r="A4696" s="15">
        <v>2600000.0</v>
      </c>
      <c r="B4696" s="16">
        <f t="shared" si="9"/>
        <v>520</v>
      </c>
      <c r="C4696" s="16">
        <f t="shared" si="1"/>
        <v>1700000</v>
      </c>
      <c r="D4696" s="16">
        <f t="shared" si="2"/>
        <v>1699480</v>
      </c>
      <c r="E4696" s="16">
        <f t="shared" si="3"/>
        <v>-2548700</v>
      </c>
      <c r="F4696" s="16">
        <f t="shared" si="4"/>
        <v>4249220</v>
      </c>
      <c r="G4696" s="16">
        <f t="shared" si="5"/>
        <v>697434.8387</v>
      </c>
    </row>
    <row r="4697" ht="15.75" customHeight="1">
      <c r="A4697" s="15">
        <v>5200000.0</v>
      </c>
      <c r="B4697" s="16">
        <f t="shared" si="9"/>
        <v>520</v>
      </c>
      <c r="C4697" s="16">
        <f t="shared" si="1"/>
        <v>1685000</v>
      </c>
      <c r="D4697" s="16">
        <f t="shared" si="2"/>
        <v>1684480</v>
      </c>
      <c r="E4697" s="16">
        <f t="shared" si="3"/>
        <v>-2526200</v>
      </c>
      <c r="F4697" s="16">
        <f t="shared" si="4"/>
        <v>4211720</v>
      </c>
      <c r="G4697" s="16">
        <f t="shared" si="5"/>
        <v>3297434.839</v>
      </c>
    </row>
    <row r="4698" ht="15.75" customHeight="1">
      <c r="A4698" s="15">
        <v>2350000.0</v>
      </c>
      <c r="B4698" s="16">
        <f t="shared" si="9"/>
        <v>520</v>
      </c>
      <c r="C4698" s="16">
        <f t="shared" si="1"/>
        <v>1665000</v>
      </c>
      <c r="D4698" s="16">
        <f t="shared" si="2"/>
        <v>1664480</v>
      </c>
      <c r="E4698" s="16">
        <f t="shared" si="3"/>
        <v>-2496200</v>
      </c>
      <c r="F4698" s="16">
        <f t="shared" si="4"/>
        <v>4161720</v>
      </c>
      <c r="G4698" s="16">
        <f t="shared" si="5"/>
        <v>447434.8387</v>
      </c>
    </row>
    <row r="4699" ht="15.75" customHeight="1">
      <c r="A4699" s="15">
        <v>748.0</v>
      </c>
      <c r="B4699" s="16">
        <f t="shared" si="9"/>
        <v>520</v>
      </c>
      <c r="C4699" s="16">
        <f t="shared" si="1"/>
        <v>1649999.75</v>
      </c>
      <c r="D4699" s="16">
        <f t="shared" si="2"/>
        <v>1649479.75</v>
      </c>
      <c r="E4699" s="16">
        <f t="shared" si="3"/>
        <v>-2473699.625</v>
      </c>
      <c r="F4699" s="16">
        <f t="shared" si="4"/>
        <v>4124219.375</v>
      </c>
      <c r="G4699" s="16">
        <f t="shared" si="5"/>
        <v>-1901817.161</v>
      </c>
    </row>
    <row r="4700" ht="15.75" customHeight="1">
      <c r="A4700" s="15">
        <v>568.0</v>
      </c>
      <c r="B4700" s="16">
        <f t="shared" si="9"/>
        <v>520</v>
      </c>
      <c r="C4700" s="16">
        <f t="shared" si="1"/>
        <v>1650000</v>
      </c>
      <c r="D4700" s="16">
        <f t="shared" si="2"/>
        <v>1649480</v>
      </c>
      <c r="E4700" s="16">
        <f t="shared" si="3"/>
        <v>-2473700</v>
      </c>
      <c r="F4700" s="16">
        <f t="shared" si="4"/>
        <v>4124220</v>
      </c>
      <c r="G4700" s="16">
        <f t="shared" si="5"/>
        <v>-1901997.161</v>
      </c>
    </row>
    <row r="4701" ht="15.75" customHeight="1">
      <c r="A4701" s="15">
        <v>5199999.0</v>
      </c>
      <c r="B4701" s="16">
        <f t="shared" si="9"/>
        <v>520</v>
      </c>
      <c r="C4701" s="16">
        <f t="shared" si="1"/>
        <v>1657500</v>
      </c>
      <c r="D4701" s="16">
        <f t="shared" si="2"/>
        <v>1656980</v>
      </c>
      <c r="E4701" s="16">
        <f t="shared" si="3"/>
        <v>-2484950</v>
      </c>
      <c r="F4701" s="16">
        <f t="shared" si="4"/>
        <v>4142970</v>
      </c>
      <c r="G4701" s="16">
        <f t="shared" si="5"/>
        <v>3297433.839</v>
      </c>
    </row>
    <row r="4702" ht="15.75" customHeight="1">
      <c r="A4702" s="15">
        <v>548.0</v>
      </c>
      <c r="B4702" s="16">
        <f t="shared" si="9"/>
        <v>520</v>
      </c>
      <c r="C4702" s="16">
        <f t="shared" si="1"/>
        <v>1649999.5</v>
      </c>
      <c r="D4702" s="16">
        <f t="shared" si="2"/>
        <v>1649479.5</v>
      </c>
      <c r="E4702" s="16">
        <f t="shared" si="3"/>
        <v>-2473699.25</v>
      </c>
      <c r="F4702" s="16">
        <f t="shared" si="4"/>
        <v>4124218.75</v>
      </c>
      <c r="G4702" s="16">
        <f t="shared" si="5"/>
        <v>-1902017.161</v>
      </c>
    </row>
    <row r="4703" ht="15.75" customHeight="1">
      <c r="A4703" s="15">
        <v>748.0</v>
      </c>
      <c r="B4703" s="16">
        <f t="shared" si="9"/>
        <v>520</v>
      </c>
      <c r="C4703" s="16">
        <f t="shared" si="1"/>
        <v>1649999.75</v>
      </c>
      <c r="D4703" s="16">
        <f t="shared" si="2"/>
        <v>1649479.75</v>
      </c>
      <c r="E4703" s="16">
        <f t="shared" si="3"/>
        <v>-2473699.625</v>
      </c>
      <c r="F4703" s="16">
        <f t="shared" si="4"/>
        <v>4124219.375</v>
      </c>
      <c r="G4703" s="16">
        <f t="shared" si="5"/>
        <v>-1901817.161</v>
      </c>
    </row>
    <row r="4704" ht="15.75" customHeight="1">
      <c r="A4704" s="15">
        <v>695.0</v>
      </c>
      <c r="B4704" s="16">
        <f t="shared" si="9"/>
        <v>520</v>
      </c>
      <c r="C4704" s="16">
        <f t="shared" si="1"/>
        <v>1650000</v>
      </c>
      <c r="D4704" s="16">
        <f t="shared" si="2"/>
        <v>1649480</v>
      </c>
      <c r="E4704" s="16">
        <f t="shared" si="3"/>
        <v>-2473700</v>
      </c>
      <c r="F4704" s="16">
        <f t="shared" si="4"/>
        <v>4124220</v>
      </c>
      <c r="G4704" s="16">
        <f t="shared" si="5"/>
        <v>-1901870.161</v>
      </c>
    </row>
    <row r="4705" ht="15.75" customHeight="1">
      <c r="A4705" s="15">
        <v>640.0</v>
      </c>
      <c r="B4705" s="16">
        <f t="shared" si="9"/>
        <v>517.5</v>
      </c>
      <c r="C4705" s="16">
        <f t="shared" si="1"/>
        <v>1657500</v>
      </c>
      <c r="D4705" s="16">
        <f t="shared" si="2"/>
        <v>1656982.5</v>
      </c>
      <c r="E4705" s="16">
        <f t="shared" si="3"/>
        <v>-2484956.25</v>
      </c>
      <c r="F4705" s="16">
        <f t="shared" si="4"/>
        <v>4142973.75</v>
      </c>
      <c r="G4705" s="16">
        <f t="shared" si="5"/>
        <v>-1901925.161</v>
      </c>
    </row>
    <row r="4706" ht="15.75" customHeight="1">
      <c r="A4706" s="15">
        <v>2380000.0</v>
      </c>
      <c r="B4706" s="16">
        <f t="shared" si="9"/>
        <v>515</v>
      </c>
      <c r="C4706" s="16">
        <f t="shared" si="1"/>
        <v>1665000</v>
      </c>
      <c r="D4706" s="16">
        <f t="shared" si="2"/>
        <v>1664485</v>
      </c>
      <c r="E4706" s="16">
        <f t="shared" si="3"/>
        <v>-2496212.5</v>
      </c>
      <c r="F4706" s="16">
        <f t="shared" si="4"/>
        <v>4161727.5</v>
      </c>
      <c r="G4706" s="16">
        <f t="shared" si="5"/>
        <v>477434.8387</v>
      </c>
    </row>
    <row r="4707" ht="15.75" customHeight="1">
      <c r="A4707" s="15">
        <v>2380000.0</v>
      </c>
      <c r="B4707" s="16">
        <f t="shared" si="9"/>
        <v>512.5</v>
      </c>
      <c r="C4707" s="16">
        <f t="shared" si="1"/>
        <v>1649999.75</v>
      </c>
      <c r="D4707" s="16">
        <f t="shared" si="2"/>
        <v>1649487.25</v>
      </c>
      <c r="E4707" s="16">
        <f t="shared" si="3"/>
        <v>-2473718.375</v>
      </c>
      <c r="F4707" s="16">
        <f t="shared" si="4"/>
        <v>4124230.625</v>
      </c>
      <c r="G4707" s="16">
        <f t="shared" si="5"/>
        <v>477434.8387</v>
      </c>
    </row>
    <row r="4708" ht="15.75" customHeight="1">
      <c r="A4708" s="15">
        <v>3050000.0</v>
      </c>
      <c r="B4708" s="16">
        <f t="shared" si="9"/>
        <v>510</v>
      </c>
      <c r="C4708" s="16">
        <f t="shared" si="1"/>
        <v>1649999</v>
      </c>
      <c r="D4708" s="16">
        <f t="shared" si="2"/>
        <v>1649489</v>
      </c>
      <c r="E4708" s="16">
        <f t="shared" si="3"/>
        <v>-2473723.5</v>
      </c>
      <c r="F4708" s="16">
        <f t="shared" si="4"/>
        <v>4124232.5</v>
      </c>
      <c r="G4708" s="16">
        <f t="shared" si="5"/>
        <v>1147434.839</v>
      </c>
    </row>
    <row r="4709" ht="15.75" customHeight="1">
      <c r="A4709" s="15">
        <v>410.0</v>
      </c>
      <c r="B4709" s="16">
        <f t="shared" si="9"/>
        <v>508.75</v>
      </c>
      <c r="C4709" s="16">
        <f t="shared" si="1"/>
        <v>1634999.75</v>
      </c>
      <c r="D4709" s="16">
        <f t="shared" si="2"/>
        <v>1634491</v>
      </c>
      <c r="E4709" s="16">
        <f t="shared" si="3"/>
        <v>-2451227.75</v>
      </c>
      <c r="F4709" s="16">
        <f t="shared" si="4"/>
        <v>4086736.25</v>
      </c>
      <c r="G4709" s="16">
        <f t="shared" si="5"/>
        <v>-1902155.161</v>
      </c>
    </row>
    <row r="4710" ht="15.75" customHeight="1">
      <c r="A4710" s="15">
        <v>278.0</v>
      </c>
      <c r="B4710" s="16">
        <f t="shared" si="9"/>
        <v>515</v>
      </c>
      <c r="C4710" s="16">
        <f t="shared" si="1"/>
        <v>1639999.5</v>
      </c>
      <c r="D4710" s="16">
        <f t="shared" si="2"/>
        <v>1639484.5</v>
      </c>
      <c r="E4710" s="16">
        <f t="shared" si="3"/>
        <v>-2458711.75</v>
      </c>
      <c r="F4710" s="16">
        <f t="shared" si="4"/>
        <v>4099226.25</v>
      </c>
      <c r="G4710" s="16">
        <f t="shared" si="5"/>
        <v>-1902287.161</v>
      </c>
    </row>
    <row r="4711" ht="15.75" customHeight="1">
      <c r="A4711" s="15">
        <v>1650000.0</v>
      </c>
      <c r="B4711" s="16">
        <f t="shared" si="9"/>
        <v>520</v>
      </c>
      <c r="C4711" s="16">
        <f t="shared" si="1"/>
        <v>1644999.25</v>
      </c>
      <c r="D4711" s="16">
        <f t="shared" si="2"/>
        <v>1644479.25</v>
      </c>
      <c r="E4711" s="16">
        <f t="shared" si="3"/>
        <v>-2466198.875</v>
      </c>
      <c r="F4711" s="16">
        <f t="shared" si="4"/>
        <v>4111718.125</v>
      </c>
      <c r="G4711" s="16">
        <f t="shared" si="5"/>
        <v>-252565.1613</v>
      </c>
    </row>
    <row r="4712" ht="15.75" customHeight="1">
      <c r="A4712" s="15">
        <v>1100000.0</v>
      </c>
      <c r="B4712" s="16">
        <f t="shared" si="9"/>
        <v>520</v>
      </c>
      <c r="C4712" s="16">
        <f t="shared" si="1"/>
        <v>1630000</v>
      </c>
      <c r="D4712" s="16">
        <f t="shared" si="2"/>
        <v>1629480</v>
      </c>
      <c r="E4712" s="16">
        <f t="shared" si="3"/>
        <v>-2443700</v>
      </c>
      <c r="F4712" s="16">
        <f t="shared" si="4"/>
        <v>4074220</v>
      </c>
      <c r="G4712" s="16">
        <f t="shared" si="5"/>
        <v>-802565.1613</v>
      </c>
    </row>
    <row r="4713" ht="15.75" customHeight="1">
      <c r="A4713" s="15">
        <v>580.0</v>
      </c>
      <c r="B4713" s="16">
        <f t="shared" si="9"/>
        <v>517.5</v>
      </c>
      <c r="C4713" s="16">
        <f t="shared" si="1"/>
        <v>1634999.75</v>
      </c>
      <c r="D4713" s="16">
        <f t="shared" si="2"/>
        <v>1634482.25</v>
      </c>
      <c r="E4713" s="16">
        <f t="shared" si="3"/>
        <v>-2451205.875</v>
      </c>
      <c r="F4713" s="16">
        <f t="shared" si="4"/>
        <v>4086723.125</v>
      </c>
      <c r="G4713" s="16">
        <f t="shared" si="5"/>
        <v>-1901985.161</v>
      </c>
    </row>
    <row r="4714" ht="15.75" customHeight="1">
      <c r="A4714" s="15">
        <v>550.0</v>
      </c>
      <c r="B4714" s="16">
        <f t="shared" si="9"/>
        <v>515</v>
      </c>
      <c r="C4714" s="16">
        <f t="shared" si="1"/>
        <v>1639999.5</v>
      </c>
      <c r="D4714" s="16">
        <f t="shared" si="2"/>
        <v>1639484.5</v>
      </c>
      <c r="E4714" s="16">
        <f t="shared" si="3"/>
        <v>-2458711.75</v>
      </c>
      <c r="F4714" s="16">
        <f t="shared" si="4"/>
        <v>4099226.25</v>
      </c>
      <c r="G4714" s="16">
        <f t="shared" si="5"/>
        <v>-1902015.161</v>
      </c>
    </row>
    <row r="4715" ht="15.75" customHeight="1">
      <c r="A4715" s="15">
        <v>900.0</v>
      </c>
      <c r="B4715" s="16">
        <f t="shared" si="9"/>
        <v>512.5</v>
      </c>
      <c r="C4715" s="16">
        <f t="shared" si="1"/>
        <v>1644999.25</v>
      </c>
      <c r="D4715" s="16">
        <f t="shared" si="2"/>
        <v>1644486.75</v>
      </c>
      <c r="E4715" s="16">
        <f t="shared" si="3"/>
        <v>-2466217.625</v>
      </c>
      <c r="F4715" s="16">
        <f t="shared" si="4"/>
        <v>4111729.375</v>
      </c>
      <c r="G4715" s="16">
        <f t="shared" si="5"/>
        <v>-1901665.161</v>
      </c>
    </row>
    <row r="4716" ht="15.75" customHeight="1">
      <c r="A4716" s="15">
        <v>70488.0</v>
      </c>
      <c r="B4716" s="16">
        <f t="shared" si="9"/>
        <v>510</v>
      </c>
      <c r="C4716" s="16">
        <f t="shared" si="1"/>
        <v>1649999</v>
      </c>
      <c r="D4716" s="16">
        <f t="shared" si="2"/>
        <v>1649489</v>
      </c>
      <c r="E4716" s="16">
        <f t="shared" si="3"/>
        <v>-2473723.5</v>
      </c>
      <c r="F4716" s="16">
        <f t="shared" si="4"/>
        <v>4124232.5</v>
      </c>
      <c r="G4716" s="16">
        <f t="shared" si="5"/>
        <v>-1832077.161</v>
      </c>
    </row>
    <row r="4717" ht="15.75" customHeight="1">
      <c r="A4717" s="15">
        <v>6335000.0</v>
      </c>
      <c r="B4717" s="16">
        <f t="shared" si="9"/>
        <v>508.75</v>
      </c>
      <c r="C4717" s="16">
        <f t="shared" si="1"/>
        <v>1657499.25</v>
      </c>
      <c r="D4717" s="16">
        <f t="shared" si="2"/>
        <v>1656990.5</v>
      </c>
      <c r="E4717" s="16">
        <f t="shared" si="3"/>
        <v>-2484977</v>
      </c>
      <c r="F4717" s="16">
        <f t="shared" si="4"/>
        <v>4142985</v>
      </c>
      <c r="G4717" s="16">
        <f t="shared" si="5"/>
        <v>4432434.839</v>
      </c>
    </row>
    <row r="4718" ht="15.75" customHeight="1">
      <c r="A4718" s="15">
        <v>800.0</v>
      </c>
      <c r="B4718" s="16">
        <f t="shared" si="9"/>
        <v>507.5</v>
      </c>
      <c r="C4718" s="16">
        <f t="shared" si="1"/>
        <v>1639999.5</v>
      </c>
      <c r="D4718" s="16">
        <f t="shared" si="2"/>
        <v>1639492</v>
      </c>
      <c r="E4718" s="16">
        <f t="shared" si="3"/>
        <v>-2458730.5</v>
      </c>
      <c r="F4718" s="16">
        <f t="shared" si="4"/>
        <v>4099237.5</v>
      </c>
      <c r="G4718" s="16">
        <f t="shared" si="5"/>
        <v>-1901765.161</v>
      </c>
    </row>
    <row r="4719" ht="15.75" customHeight="1">
      <c r="A4719" s="15">
        <v>3100000.0</v>
      </c>
      <c r="B4719" s="16">
        <f t="shared" si="9"/>
        <v>506.25</v>
      </c>
      <c r="C4719" s="16">
        <f t="shared" si="1"/>
        <v>1644999.25</v>
      </c>
      <c r="D4719" s="16">
        <f t="shared" si="2"/>
        <v>1644493</v>
      </c>
      <c r="E4719" s="16">
        <f t="shared" si="3"/>
        <v>-2466233.25</v>
      </c>
      <c r="F4719" s="16">
        <f t="shared" si="4"/>
        <v>4111738.75</v>
      </c>
      <c r="G4719" s="16">
        <f t="shared" si="5"/>
        <v>1197434.839</v>
      </c>
    </row>
    <row r="4720" ht="15.75" customHeight="1">
      <c r="A4720" s="15">
        <v>3400000.0</v>
      </c>
      <c r="B4720" s="16">
        <f t="shared" si="9"/>
        <v>505</v>
      </c>
      <c r="C4720" s="16">
        <f t="shared" si="1"/>
        <v>1630000</v>
      </c>
      <c r="D4720" s="16">
        <f t="shared" si="2"/>
        <v>1629495</v>
      </c>
      <c r="E4720" s="16">
        <f t="shared" si="3"/>
        <v>-2443737.5</v>
      </c>
      <c r="F4720" s="16">
        <f t="shared" si="4"/>
        <v>4074242.5</v>
      </c>
      <c r="G4720" s="16">
        <f t="shared" si="5"/>
        <v>1497434.839</v>
      </c>
    </row>
    <row r="4721" ht="15.75" customHeight="1">
      <c r="A4721" s="15">
        <v>1.25E7</v>
      </c>
      <c r="B4721" s="16">
        <f t="shared" si="9"/>
        <v>503.75</v>
      </c>
      <c r="C4721" s="16">
        <f t="shared" si="1"/>
        <v>1607500</v>
      </c>
      <c r="D4721" s="16">
        <f t="shared" si="2"/>
        <v>1606996.25</v>
      </c>
      <c r="E4721" s="16">
        <f t="shared" si="3"/>
        <v>-2409990.625</v>
      </c>
      <c r="F4721" s="16">
        <f t="shared" si="4"/>
        <v>4017994.375</v>
      </c>
      <c r="G4721" s="16">
        <f t="shared" si="5"/>
        <v>10597434.84</v>
      </c>
    </row>
    <row r="4722" ht="15.75" customHeight="1">
      <c r="A4722" s="15">
        <v>500.0</v>
      </c>
      <c r="B4722" s="16">
        <f t="shared" si="9"/>
        <v>502.5</v>
      </c>
      <c r="C4722" s="16">
        <f t="shared" si="1"/>
        <v>1600000</v>
      </c>
      <c r="D4722" s="16">
        <f t="shared" si="2"/>
        <v>1599497.5</v>
      </c>
      <c r="E4722" s="16">
        <f t="shared" si="3"/>
        <v>-2398743.75</v>
      </c>
      <c r="F4722" s="16">
        <f t="shared" si="4"/>
        <v>3999246.25</v>
      </c>
      <c r="G4722" s="16">
        <f t="shared" si="5"/>
        <v>-1902065.161</v>
      </c>
    </row>
    <row r="4723" ht="15.75" customHeight="1">
      <c r="A4723" s="15">
        <v>1300000.0</v>
      </c>
      <c r="B4723" s="16">
        <f t="shared" si="9"/>
        <v>506.25</v>
      </c>
      <c r="C4723" s="16">
        <f t="shared" si="1"/>
        <v>1600000</v>
      </c>
      <c r="D4723" s="16">
        <f t="shared" si="2"/>
        <v>1599493.75</v>
      </c>
      <c r="E4723" s="16">
        <f t="shared" si="3"/>
        <v>-2398734.375</v>
      </c>
      <c r="F4723" s="16">
        <f t="shared" si="4"/>
        <v>3999240.625</v>
      </c>
      <c r="G4723" s="16">
        <f t="shared" si="5"/>
        <v>-602565.1613</v>
      </c>
    </row>
    <row r="4724" ht="15.75" customHeight="1">
      <c r="A4724" s="15">
        <v>1.183E7</v>
      </c>
      <c r="B4724" s="16">
        <f t="shared" si="9"/>
        <v>505</v>
      </c>
      <c r="C4724" s="16">
        <f t="shared" si="1"/>
        <v>1600000</v>
      </c>
      <c r="D4724" s="16">
        <f t="shared" si="2"/>
        <v>1599495</v>
      </c>
      <c r="E4724" s="16">
        <f t="shared" si="3"/>
        <v>-2398737.5</v>
      </c>
      <c r="F4724" s="16">
        <f t="shared" si="4"/>
        <v>3999242.5</v>
      </c>
      <c r="G4724" s="16">
        <f t="shared" si="5"/>
        <v>9927434.839</v>
      </c>
    </row>
    <row r="4725" ht="15.75" customHeight="1">
      <c r="A4725" s="15">
        <v>1950000.0</v>
      </c>
      <c r="B4725" s="16">
        <f t="shared" si="9"/>
        <v>503.75</v>
      </c>
      <c r="C4725" s="16">
        <f t="shared" si="1"/>
        <v>1600000</v>
      </c>
      <c r="D4725" s="16">
        <f t="shared" si="2"/>
        <v>1599496.25</v>
      </c>
      <c r="E4725" s="16">
        <f t="shared" si="3"/>
        <v>-2398740.625</v>
      </c>
      <c r="F4725" s="16">
        <f t="shared" si="4"/>
        <v>3999244.375</v>
      </c>
      <c r="G4725" s="16">
        <f t="shared" si="5"/>
        <v>47434.83866</v>
      </c>
    </row>
    <row r="4726" ht="15.75" customHeight="1">
      <c r="A4726" s="15">
        <v>880.0</v>
      </c>
      <c r="B4726" s="16">
        <f t="shared" si="9"/>
        <v>502.5</v>
      </c>
      <c r="C4726" s="16">
        <f t="shared" si="1"/>
        <v>1600000</v>
      </c>
      <c r="D4726" s="16">
        <f t="shared" si="2"/>
        <v>1599497.5</v>
      </c>
      <c r="E4726" s="16">
        <f t="shared" si="3"/>
        <v>-2398743.75</v>
      </c>
      <c r="F4726" s="16">
        <f t="shared" si="4"/>
        <v>3999246.25</v>
      </c>
      <c r="G4726" s="16">
        <f t="shared" si="5"/>
        <v>-1901685.161</v>
      </c>
    </row>
    <row r="4727" ht="15.75" customHeight="1">
      <c r="A4727" s="15">
        <v>1200000.0</v>
      </c>
      <c r="B4727" s="16">
        <f t="shared" si="9"/>
        <v>501.25</v>
      </c>
      <c r="C4727" s="16">
        <f t="shared" si="1"/>
        <v>1600000</v>
      </c>
      <c r="D4727" s="16">
        <f t="shared" si="2"/>
        <v>1599498.75</v>
      </c>
      <c r="E4727" s="16">
        <f t="shared" si="3"/>
        <v>-2398746.875</v>
      </c>
      <c r="F4727" s="16">
        <f t="shared" si="4"/>
        <v>3999248.125</v>
      </c>
      <c r="G4727" s="16">
        <f t="shared" si="5"/>
        <v>-702565.1613</v>
      </c>
    </row>
    <row r="4728" ht="15.75" customHeight="1">
      <c r="A4728" s="15">
        <v>480.0</v>
      </c>
      <c r="B4728" s="16">
        <f t="shared" si="9"/>
        <v>500</v>
      </c>
      <c r="C4728" s="16">
        <f t="shared" si="1"/>
        <v>1600000</v>
      </c>
      <c r="D4728" s="16">
        <f t="shared" si="2"/>
        <v>1599500</v>
      </c>
      <c r="E4728" s="16">
        <f t="shared" si="3"/>
        <v>-2398750</v>
      </c>
      <c r="F4728" s="16">
        <f t="shared" si="4"/>
        <v>3999250</v>
      </c>
      <c r="G4728" s="16">
        <f t="shared" si="5"/>
        <v>-1902085.161</v>
      </c>
    </row>
    <row r="4729" ht="15.75" customHeight="1">
      <c r="A4729" s="15">
        <v>640.0</v>
      </c>
      <c r="B4729" s="16">
        <f t="shared" si="9"/>
        <v>503.75</v>
      </c>
      <c r="C4729" s="16">
        <f t="shared" si="1"/>
        <v>1600000</v>
      </c>
      <c r="D4729" s="16">
        <f t="shared" si="2"/>
        <v>1599496.25</v>
      </c>
      <c r="E4729" s="16">
        <f t="shared" si="3"/>
        <v>-2398740.625</v>
      </c>
      <c r="F4729" s="16">
        <f t="shared" si="4"/>
        <v>3999244.375</v>
      </c>
      <c r="G4729" s="16">
        <f t="shared" si="5"/>
        <v>-1901925.161</v>
      </c>
    </row>
    <row r="4730" ht="15.75" customHeight="1">
      <c r="A4730" s="15">
        <v>1750000.0</v>
      </c>
      <c r="B4730" s="16">
        <f t="shared" si="9"/>
        <v>502.5</v>
      </c>
      <c r="C4730" s="16">
        <f t="shared" si="1"/>
        <v>1600000</v>
      </c>
      <c r="D4730" s="16">
        <f t="shared" si="2"/>
        <v>1599497.5</v>
      </c>
      <c r="E4730" s="16">
        <f t="shared" si="3"/>
        <v>-2398743.75</v>
      </c>
      <c r="F4730" s="16">
        <f t="shared" si="4"/>
        <v>3999246.25</v>
      </c>
      <c r="G4730" s="16">
        <f t="shared" si="5"/>
        <v>-152565.1613</v>
      </c>
    </row>
    <row r="4731" ht="15.75" customHeight="1">
      <c r="A4731" s="15">
        <v>950.0</v>
      </c>
      <c r="B4731" s="16">
        <f t="shared" si="9"/>
        <v>501.25</v>
      </c>
      <c r="C4731" s="16">
        <f t="shared" si="1"/>
        <v>1600000</v>
      </c>
      <c r="D4731" s="16">
        <f t="shared" si="2"/>
        <v>1599498.75</v>
      </c>
      <c r="E4731" s="16">
        <f t="shared" si="3"/>
        <v>-2398746.875</v>
      </c>
      <c r="F4731" s="16">
        <f t="shared" si="4"/>
        <v>3999248.125</v>
      </c>
      <c r="G4731" s="16">
        <f t="shared" si="5"/>
        <v>-1901615.161</v>
      </c>
    </row>
    <row r="4732" ht="15.75" customHeight="1">
      <c r="A4732" s="15">
        <v>715.0</v>
      </c>
      <c r="B4732" s="16">
        <f t="shared" si="9"/>
        <v>500</v>
      </c>
      <c r="C4732" s="16">
        <f t="shared" si="1"/>
        <v>1600000</v>
      </c>
      <c r="D4732" s="16">
        <f t="shared" si="2"/>
        <v>1599500</v>
      </c>
      <c r="E4732" s="16">
        <f t="shared" si="3"/>
        <v>-2398750</v>
      </c>
      <c r="F4732" s="16">
        <f t="shared" si="4"/>
        <v>3999250</v>
      </c>
      <c r="G4732" s="16">
        <f t="shared" si="5"/>
        <v>-1901850.161</v>
      </c>
    </row>
    <row r="4733" ht="15.75" customHeight="1">
      <c r="A4733" s="15">
        <v>3050000.0</v>
      </c>
      <c r="B4733" s="16">
        <f t="shared" si="9"/>
        <v>500</v>
      </c>
      <c r="C4733" s="16">
        <f t="shared" si="1"/>
        <v>1600000</v>
      </c>
      <c r="D4733" s="16">
        <f t="shared" si="2"/>
        <v>1599500</v>
      </c>
      <c r="E4733" s="16">
        <f t="shared" si="3"/>
        <v>-2398750</v>
      </c>
      <c r="F4733" s="16">
        <f t="shared" si="4"/>
        <v>3999250</v>
      </c>
      <c r="G4733" s="16">
        <f t="shared" si="5"/>
        <v>1147434.839</v>
      </c>
    </row>
    <row r="4734" ht="15.75" customHeight="1">
      <c r="A4734" s="15">
        <v>2500000.0</v>
      </c>
      <c r="B4734" s="16">
        <f t="shared" si="9"/>
        <v>500</v>
      </c>
      <c r="C4734" s="16">
        <f t="shared" si="1"/>
        <v>1600000</v>
      </c>
      <c r="D4734" s="16">
        <f t="shared" si="2"/>
        <v>1599500</v>
      </c>
      <c r="E4734" s="16">
        <f t="shared" si="3"/>
        <v>-2398750</v>
      </c>
      <c r="F4734" s="16">
        <f t="shared" si="4"/>
        <v>3999250</v>
      </c>
      <c r="G4734" s="16">
        <f t="shared" si="5"/>
        <v>597434.8387</v>
      </c>
    </row>
    <row r="4735" ht="15.75" customHeight="1">
      <c r="A4735" s="15">
        <v>1450000.0</v>
      </c>
      <c r="B4735" s="16">
        <f t="shared" si="9"/>
        <v>500</v>
      </c>
      <c r="C4735" s="16">
        <f t="shared" si="1"/>
        <v>1587500</v>
      </c>
      <c r="D4735" s="16">
        <f t="shared" si="2"/>
        <v>1587000</v>
      </c>
      <c r="E4735" s="16">
        <f t="shared" si="3"/>
        <v>-2380000</v>
      </c>
      <c r="F4735" s="16">
        <f t="shared" si="4"/>
        <v>3968000</v>
      </c>
      <c r="G4735" s="16">
        <f t="shared" si="5"/>
        <v>-452565.1613</v>
      </c>
    </row>
    <row r="4736" ht="15.75" customHeight="1">
      <c r="A4736" s="15">
        <v>920.0</v>
      </c>
      <c r="B4736" s="16">
        <f t="shared" si="9"/>
        <v>500</v>
      </c>
      <c r="C4736" s="16">
        <f t="shared" si="1"/>
        <v>1600000</v>
      </c>
      <c r="D4736" s="16">
        <f t="shared" si="2"/>
        <v>1599500</v>
      </c>
      <c r="E4736" s="16">
        <f t="shared" si="3"/>
        <v>-2398750</v>
      </c>
      <c r="F4736" s="16">
        <f t="shared" si="4"/>
        <v>3999250</v>
      </c>
      <c r="G4736" s="16">
        <f t="shared" si="5"/>
        <v>-1901645.161</v>
      </c>
    </row>
    <row r="4737" ht="15.75" customHeight="1">
      <c r="A4737" s="15">
        <v>1500000.0</v>
      </c>
      <c r="B4737" s="16">
        <f t="shared" si="9"/>
        <v>500</v>
      </c>
      <c r="C4737" s="16">
        <f t="shared" si="1"/>
        <v>1600000</v>
      </c>
      <c r="D4737" s="16">
        <f t="shared" si="2"/>
        <v>1599500</v>
      </c>
      <c r="E4737" s="16">
        <f t="shared" si="3"/>
        <v>-2398750</v>
      </c>
      <c r="F4737" s="16">
        <f t="shared" si="4"/>
        <v>3999250</v>
      </c>
      <c r="G4737" s="16">
        <f t="shared" si="5"/>
        <v>-402565.1613</v>
      </c>
    </row>
    <row r="4738" ht="15.75" customHeight="1">
      <c r="A4738" s="15">
        <v>1800000.0</v>
      </c>
      <c r="B4738" s="16">
        <f t="shared" si="9"/>
        <v>500</v>
      </c>
      <c r="C4738" s="16">
        <f t="shared" si="1"/>
        <v>1600000</v>
      </c>
      <c r="D4738" s="16">
        <f t="shared" si="2"/>
        <v>1599500</v>
      </c>
      <c r="E4738" s="16">
        <f t="shared" si="3"/>
        <v>-2398750</v>
      </c>
      <c r="F4738" s="16">
        <f t="shared" si="4"/>
        <v>3999250</v>
      </c>
      <c r="G4738" s="16">
        <f t="shared" si="5"/>
        <v>-102565.1613</v>
      </c>
    </row>
    <row r="4739" ht="15.75" customHeight="1">
      <c r="A4739" s="15">
        <v>6300000.0</v>
      </c>
      <c r="B4739" s="16">
        <f t="shared" si="9"/>
        <v>500</v>
      </c>
      <c r="C4739" s="16">
        <f t="shared" si="1"/>
        <v>1587500</v>
      </c>
      <c r="D4739" s="16">
        <f t="shared" si="2"/>
        <v>1587000</v>
      </c>
      <c r="E4739" s="16">
        <f t="shared" si="3"/>
        <v>-2380000</v>
      </c>
      <c r="F4739" s="16">
        <f t="shared" si="4"/>
        <v>3968000</v>
      </c>
      <c r="G4739" s="16">
        <f t="shared" si="5"/>
        <v>4397434.839</v>
      </c>
    </row>
    <row r="4740" ht="15.75" customHeight="1">
      <c r="A4740" s="15">
        <v>2100000.0</v>
      </c>
      <c r="B4740" s="16">
        <f t="shared" si="9"/>
        <v>500</v>
      </c>
      <c r="C4740" s="16">
        <f t="shared" si="1"/>
        <v>1550000</v>
      </c>
      <c r="D4740" s="16">
        <f t="shared" si="2"/>
        <v>1549500</v>
      </c>
      <c r="E4740" s="16">
        <f t="shared" si="3"/>
        <v>-2323750</v>
      </c>
      <c r="F4740" s="16">
        <f t="shared" si="4"/>
        <v>3874250</v>
      </c>
      <c r="G4740" s="16">
        <f t="shared" si="5"/>
        <v>197434.8387</v>
      </c>
    </row>
    <row r="4741" ht="15.75" customHeight="1">
      <c r="A4741" s="15">
        <v>1600000.0</v>
      </c>
      <c r="B4741" s="16">
        <f t="shared" si="9"/>
        <v>500</v>
      </c>
      <c r="C4741" s="16">
        <f t="shared" si="1"/>
        <v>1512500</v>
      </c>
      <c r="D4741" s="16">
        <f t="shared" si="2"/>
        <v>1512000</v>
      </c>
      <c r="E4741" s="16">
        <f t="shared" si="3"/>
        <v>-2267500</v>
      </c>
      <c r="F4741" s="16">
        <f t="shared" si="4"/>
        <v>3780500</v>
      </c>
      <c r="G4741" s="16">
        <f t="shared" si="5"/>
        <v>-302565.1613</v>
      </c>
    </row>
    <row r="4742" ht="15.75" customHeight="1">
      <c r="A4742" s="15">
        <v>2850000.0</v>
      </c>
      <c r="B4742" s="16">
        <f t="shared" si="9"/>
        <v>500</v>
      </c>
      <c r="C4742" s="16">
        <f t="shared" si="1"/>
        <v>1500000</v>
      </c>
      <c r="D4742" s="16">
        <f t="shared" si="2"/>
        <v>1499500</v>
      </c>
      <c r="E4742" s="16">
        <f t="shared" si="3"/>
        <v>-2248750</v>
      </c>
      <c r="F4742" s="16">
        <f t="shared" si="4"/>
        <v>3749250</v>
      </c>
      <c r="G4742" s="16">
        <f t="shared" si="5"/>
        <v>947434.8387</v>
      </c>
    </row>
    <row r="4743" ht="15.75" customHeight="1">
      <c r="A4743" s="15">
        <v>1850000.0</v>
      </c>
      <c r="B4743" s="16">
        <f t="shared" si="9"/>
        <v>500</v>
      </c>
      <c r="C4743" s="16">
        <f t="shared" si="1"/>
        <v>1487500</v>
      </c>
      <c r="D4743" s="16">
        <f t="shared" si="2"/>
        <v>1487000</v>
      </c>
      <c r="E4743" s="16">
        <f t="shared" si="3"/>
        <v>-2230000</v>
      </c>
      <c r="F4743" s="16">
        <f t="shared" si="4"/>
        <v>3718000</v>
      </c>
      <c r="G4743" s="16">
        <f t="shared" si="5"/>
        <v>-52565.16134</v>
      </c>
    </row>
    <row r="4744" ht="15.75" customHeight="1">
      <c r="A4744" s="15">
        <v>520.0</v>
      </c>
      <c r="B4744" s="16">
        <f t="shared" si="9"/>
        <v>500</v>
      </c>
      <c r="C4744" s="16">
        <f t="shared" si="1"/>
        <v>1450000</v>
      </c>
      <c r="D4744" s="16">
        <f t="shared" si="2"/>
        <v>1449500</v>
      </c>
      <c r="E4744" s="16">
        <f t="shared" si="3"/>
        <v>-2173750</v>
      </c>
      <c r="F4744" s="16">
        <f t="shared" si="4"/>
        <v>3624250</v>
      </c>
      <c r="G4744" s="16">
        <f t="shared" si="5"/>
        <v>-1902045.161</v>
      </c>
    </row>
    <row r="4745" ht="15.75" customHeight="1">
      <c r="A4745" s="15">
        <v>1800000.0</v>
      </c>
      <c r="B4745" s="16">
        <f t="shared" si="9"/>
        <v>497.5</v>
      </c>
      <c r="C4745" s="16">
        <f t="shared" si="1"/>
        <v>1462500</v>
      </c>
      <c r="D4745" s="16">
        <f t="shared" si="2"/>
        <v>1462002.5</v>
      </c>
      <c r="E4745" s="16">
        <f t="shared" si="3"/>
        <v>-2192506.25</v>
      </c>
      <c r="F4745" s="16">
        <f t="shared" si="4"/>
        <v>3655503.75</v>
      </c>
      <c r="G4745" s="16">
        <f t="shared" si="5"/>
        <v>-102565.1613</v>
      </c>
    </row>
    <row r="4746" ht="15.75" customHeight="1">
      <c r="A4746" s="15">
        <v>890.0</v>
      </c>
      <c r="B4746" s="16">
        <f t="shared" si="9"/>
        <v>495</v>
      </c>
      <c r="C4746" s="16">
        <f t="shared" si="1"/>
        <v>1439561.5</v>
      </c>
      <c r="D4746" s="16">
        <f t="shared" si="2"/>
        <v>1439066.5</v>
      </c>
      <c r="E4746" s="16">
        <f t="shared" si="3"/>
        <v>-2158104.75</v>
      </c>
      <c r="F4746" s="16">
        <f t="shared" si="4"/>
        <v>3598161.25</v>
      </c>
      <c r="G4746" s="16">
        <f t="shared" si="5"/>
        <v>-1901675.161</v>
      </c>
    </row>
    <row r="4747" ht="15.75" customHeight="1">
      <c r="A4747" s="15">
        <v>2100000.0</v>
      </c>
      <c r="B4747" s="16">
        <f t="shared" si="9"/>
        <v>492.5</v>
      </c>
      <c r="C4747" s="16">
        <f t="shared" si="1"/>
        <v>1444780.75</v>
      </c>
      <c r="D4747" s="16">
        <f t="shared" si="2"/>
        <v>1444288.25</v>
      </c>
      <c r="E4747" s="16">
        <f t="shared" si="3"/>
        <v>-2165939.875</v>
      </c>
      <c r="F4747" s="16">
        <f t="shared" si="4"/>
        <v>3611213.125</v>
      </c>
      <c r="G4747" s="16">
        <f t="shared" si="5"/>
        <v>197434.8387</v>
      </c>
    </row>
    <row r="4748" ht="15.75" customHeight="1">
      <c r="A4748" s="15">
        <v>930.0</v>
      </c>
      <c r="B4748" s="16">
        <f t="shared" si="9"/>
        <v>490</v>
      </c>
      <c r="C4748" s="16">
        <f t="shared" si="1"/>
        <v>1429123</v>
      </c>
      <c r="D4748" s="16">
        <f t="shared" si="2"/>
        <v>1428633</v>
      </c>
      <c r="E4748" s="16">
        <f t="shared" si="3"/>
        <v>-2142459.5</v>
      </c>
      <c r="F4748" s="16">
        <f t="shared" si="4"/>
        <v>3572072.5</v>
      </c>
      <c r="G4748" s="16">
        <f t="shared" si="5"/>
        <v>-1901635.161</v>
      </c>
    </row>
    <row r="4749" ht="15.75" customHeight="1">
      <c r="A4749" s="15">
        <v>785.0</v>
      </c>
      <c r="B4749" s="16">
        <f t="shared" si="9"/>
        <v>490</v>
      </c>
      <c r="C4749" s="16">
        <f t="shared" si="1"/>
        <v>1434342.25</v>
      </c>
      <c r="D4749" s="16">
        <f t="shared" si="2"/>
        <v>1433852.25</v>
      </c>
      <c r="E4749" s="16">
        <f t="shared" si="3"/>
        <v>-2150288.375</v>
      </c>
      <c r="F4749" s="16">
        <f t="shared" si="4"/>
        <v>3585120.625</v>
      </c>
      <c r="G4749" s="16">
        <f t="shared" si="5"/>
        <v>-1901780.161</v>
      </c>
    </row>
    <row r="4750" ht="15.75" customHeight="1">
      <c r="A4750" s="15">
        <v>3100000.0</v>
      </c>
      <c r="B4750" s="16">
        <f t="shared" si="9"/>
        <v>490</v>
      </c>
      <c r="C4750" s="16">
        <f t="shared" si="1"/>
        <v>1439561.5</v>
      </c>
      <c r="D4750" s="16">
        <f t="shared" si="2"/>
        <v>1439071.5</v>
      </c>
      <c r="E4750" s="16">
        <f t="shared" si="3"/>
        <v>-2158117.25</v>
      </c>
      <c r="F4750" s="16">
        <f t="shared" si="4"/>
        <v>3598168.75</v>
      </c>
      <c r="G4750" s="16">
        <f t="shared" si="5"/>
        <v>1197434.839</v>
      </c>
    </row>
    <row r="4751" ht="15.75" customHeight="1">
      <c r="A4751" s="15">
        <v>1250000.0</v>
      </c>
      <c r="B4751" s="16">
        <f t="shared" si="9"/>
        <v>490</v>
      </c>
      <c r="C4751" s="16">
        <f t="shared" si="1"/>
        <v>1421842.25</v>
      </c>
      <c r="D4751" s="16">
        <f t="shared" si="2"/>
        <v>1421352.25</v>
      </c>
      <c r="E4751" s="16">
        <f t="shared" si="3"/>
        <v>-2131538.375</v>
      </c>
      <c r="F4751" s="16">
        <f t="shared" si="4"/>
        <v>3553870.625</v>
      </c>
      <c r="G4751" s="16">
        <f t="shared" si="5"/>
        <v>-652565.1613</v>
      </c>
    </row>
    <row r="4752" ht="15.75" customHeight="1">
      <c r="A4752" s="15">
        <v>1280000.0</v>
      </c>
      <c r="B4752" s="16">
        <f t="shared" si="9"/>
        <v>490</v>
      </c>
      <c r="C4752" s="16">
        <f t="shared" si="1"/>
        <v>1429123</v>
      </c>
      <c r="D4752" s="16">
        <f t="shared" si="2"/>
        <v>1428633</v>
      </c>
      <c r="E4752" s="16">
        <f t="shared" si="3"/>
        <v>-2142459.5</v>
      </c>
      <c r="F4752" s="16">
        <f t="shared" si="4"/>
        <v>3572072.5</v>
      </c>
      <c r="G4752" s="16">
        <f t="shared" si="5"/>
        <v>-622565.1613</v>
      </c>
    </row>
    <row r="4753" ht="15.75" customHeight="1">
      <c r="A4753" s="15">
        <v>1950000.0</v>
      </c>
      <c r="B4753" s="16">
        <f t="shared" si="9"/>
        <v>489.5</v>
      </c>
      <c r="C4753" s="16">
        <f t="shared" si="1"/>
        <v>1434342.25</v>
      </c>
      <c r="D4753" s="16">
        <f t="shared" si="2"/>
        <v>1433852.75</v>
      </c>
      <c r="E4753" s="16">
        <f t="shared" si="3"/>
        <v>-2150289.625</v>
      </c>
      <c r="F4753" s="16">
        <f t="shared" si="4"/>
        <v>3585121.375</v>
      </c>
      <c r="G4753" s="16">
        <f t="shared" si="5"/>
        <v>47434.83866</v>
      </c>
    </row>
    <row r="4754" ht="15.75" customHeight="1">
      <c r="A4754" s="15">
        <v>1700000.0</v>
      </c>
      <c r="B4754" s="16">
        <f t="shared" si="9"/>
        <v>489</v>
      </c>
      <c r="C4754" s="16">
        <f t="shared" si="1"/>
        <v>1414561.5</v>
      </c>
      <c r="D4754" s="16">
        <f t="shared" si="2"/>
        <v>1414072.5</v>
      </c>
      <c r="E4754" s="16">
        <f t="shared" si="3"/>
        <v>-2120619.75</v>
      </c>
      <c r="F4754" s="16">
        <f t="shared" si="4"/>
        <v>3535670.25</v>
      </c>
      <c r="G4754" s="16">
        <f t="shared" si="5"/>
        <v>-202565.1613</v>
      </c>
    </row>
    <row r="4755" ht="15.75" customHeight="1">
      <c r="A4755" s="15">
        <v>950.0</v>
      </c>
      <c r="B4755" s="16">
        <f t="shared" si="9"/>
        <v>488.5</v>
      </c>
      <c r="C4755" s="16">
        <f t="shared" si="1"/>
        <v>1387500</v>
      </c>
      <c r="D4755" s="16">
        <f t="shared" si="2"/>
        <v>1387011.5</v>
      </c>
      <c r="E4755" s="16">
        <f t="shared" si="3"/>
        <v>-2080028.75</v>
      </c>
      <c r="F4755" s="16">
        <f t="shared" si="4"/>
        <v>3468017.25</v>
      </c>
      <c r="G4755" s="16">
        <f t="shared" si="5"/>
        <v>-1901615.161</v>
      </c>
    </row>
    <row r="4756" ht="15.75" customHeight="1">
      <c r="A4756" s="15">
        <v>2450000.0</v>
      </c>
      <c r="B4756" s="16">
        <f t="shared" si="9"/>
        <v>488</v>
      </c>
      <c r="C4756" s="16">
        <f t="shared" si="1"/>
        <v>1400000</v>
      </c>
      <c r="D4756" s="16">
        <f t="shared" si="2"/>
        <v>1399512</v>
      </c>
      <c r="E4756" s="16">
        <f t="shared" si="3"/>
        <v>-2098780</v>
      </c>
      <c r="F4756" s="16">
        <f t="shared" si="4"/>
        <v>3499268</v>
      </c>
      <c r="G4756" s="16">
        <f t="shared" si="5"/>
        <v>547434.8387</v>
      </c>
    </row>
    <row r="4757" ht="15.75" customHeight="1">
      <c r="A4757" s="15">
        <v>500.0</v>
      </c>
      <c r="B4757" s="16">
        <f t="shared" si="9"/>
        <v>488</v>
      </c>
      <c r="C4757" s="16">
        <f t="shared" si="1"/>
        <v>1362500</v>
      </c>
      <c r="D4757" s="16">
        <f t="shared" si="2"/>
        <v>1362012</v>
      </c>
      <c r="E4757" s="16">
        <f t="shared" si="3"/>
        <v>-2042530</v>
      </c>
      <c r="F4757" s="16">
        <f t="shared" si="4"/>
        <v>3405518</v>
      </c>
      <c r="G4757" s="16">
        <f t="shared" si="5"/>
        <v>-1902065.161</v>
      </c>
    </row>
    <row r="4758" ht="15.75" customHeight="1">
      <c r="A4758" s="15">
        <v>2450000.0</v>
      </c>
      <c r="B4758" s="16">
        <f t="shared" si="9"/>
        <v>488</v>
      </c>
      <c r="C4758" s="16">
        <f t="shared" si="1"/>
        <v>1375000</v>
      </c>
      <c r="D4758" s="16">
        <f t="shared" si="2"/>
        <v>1374512</v>
      </c>
      <c r="E4758" s="16">
        <f t="shared" si="3"/>
        <v>-2061280</v>
      </c>
      <c r="F4758" s="16">
        <f t="shared" si="4"/>
        <v>3436768</v>
      </c>
      <c r="G4758" s="16">
        <f t="shared" si="5"/>
        <v>547434.8387</v>
      </c>
    </row>
    <row r="4759" ht="15.75" customHeight="1">
      <c r="A4759" s="15">
        <v>1950000.0</v>
      </c>
      <c r="B4759" s="16">
        <f t="shared" si="9"/>
        <v>488</v>
      </c>
      <c r="C4759" s="16">
        <f t="shared" si="1"/>
        <v>1350000</v>
      </c>
      <c r="D4759" s="16">
        <f t="shared" si="2"/>
        <v>1349512</v>
      </c>
      <c r="E4759" s="16">
        <f t="shared" si="3"/>
        <v>-2023780</v>
      </c>
      <c r="F4759" s="16">
        <f t="shared" si="4"/>
        <v>3374268</v>
      </c>
      <c r="G4759" s="16">
        <f t="shared" si="5"/>
        <v>47434.83866</v>
      </c>
    </row>
    <row r="4760" ht="15.75" customHeight="1">
      <c r="A4760" s="15">
        <v>2350000.0</v>
      </c>
      <c r="B4760" s="16">
        <f t="shared" si="9"/>
        <v>488</v>
      </c>
      <c r="C4760" s="16">
        <f t="shared" si="1"/>
        <v>1350000</v>
      </c>
      <c r="D4760" s="16">
        <f t="shared" si="2"/>
        <v>1349512</v>
      </c>
      <c r="E4760" s="16">
        <f t="shared" si="3"/>
        <v>-2023780</v>
      </c>
      <c r="F4760" s="16">
        <f t="shared" si="4"/>
        <v>3374268</v>
      </c>
      <c r="G4760" s="16">
        <f t="shared" si="5"/>
        <v>447434.8387</v>
      </c>
    </row>
    <row r="4761" ht="15.75" customHeight="1">
      <c r="A4761" s="15">
        <v>3300000.0</v>
      </c>
      <c r="B4761" s="16">
        <f t="shared" si="9"/>
        <v>486</v>
      </c>
      <c r="C4761" s="16">
        <f t="shared" si="1"/>
        <v>1350000</v>
      </c>
      <c r="D4761" s="16">
        <f t="shared" si="2"/>
        <v>1349514</v>
      </c>
      <c r="E4761" s="16">
        <f t="shared" si="3"/>
        <v>-2023785</v>
      </c>
      <c r="F4761" s="16">
        <f t="shared" si="4"/>
        <v>3374271</v>
      </c>
      <c r="G4761" s="16">
        <f t="shared" si="5"/>
        <v>1397434.839</v>
      </c>
    </row>
    <row r="4762" ht="15.75" customHeight="1">
      <c r="A4762" s="15">
        <v>540.0</v>
      </c>
      <c r="B4762" s="16">
        <f t="shared" si="9"/>
        <v>484</v>
      </c>
      <c r="C4762" s="16">
        <f t="shared" si="1"/>
        <v>1325000</v>
      </c>
      <c r="D4762" s="16">
        <f t="shared" si="2"/>
        <v>1324516</v>
      </c>
      <c r="E4762" s="16">
        <f t="shared" si="3"/>
        <v>-1986290</v>
      </c>
      <c r="F4762" s="16">
        <f t="shared" si="4"/>
        <v>3311774</v>
      </c>
      <c r="G4762" s="16">
        <f t="shared" si="5"/>
        <v>-1902025.161</v>
      </c>
    </row>
    <row r="4763" ht="15.75" customHeight="1">
      <c r="A4763" s="15">
        <v>360.0</v>
      </c>
      <c r="B4763" s="16">
        <f t="shared" si="9"/>
        <v>482</v>
      </c>
      <c r="C4763" s="16">
        <f t="shared" si="1"/>
        <v>1337500</v>
      </c>
      <c r="D4763" s="16">
        <f t="shared" si="2"/>
        <v>1337018</v>
      </c>
      <c r="E4763" s="16">
        <f t="shared" si="3"/>
        <v>-2005045</v>
      </c>
      <c r="F4763" s="16">
        <f t="shared" si="4"/>
        <v>3343027</v>
      </c>
      <c r="G4763" s="16">
        <f t="shared" si="5"/>
        <v>-1902205.161</v>
      </c>
    </row>
    <row r="4764" ht="15.75" customHeight="1">
      <c r="A4764" s="15">
        <v>530.0</v>
      </c>
      <c r="B4764" s="16">
        <f t="shared" si="9"/>
        <v>488</v>
      </c>
      <c r="C4764" s="16">
        <f t="shared" si="1"/>
        <v>1350000</v>
      </c>
      <c r="D4764" s="16">
        <f t="shared" si="2"/>
        <v>1349512</v>
      </c>
      <c r="E4764" s="16">
        <f t="shared" si="3"/>
        <v>-2023780</v>
      </c>
      <c r="F4764" s="16">
        <f t="shared" si="4"/>
        <v>3374268</v>
      </c>
      <c r="G4764" s="16">
        <f t="shared" si="5"/>
        <v>-1902035.161</v>
      </c>
    </row>
    <row r="4765" ht="15.75" customHeight="1">
      <c r="A4765" s="15">
        <v>360.0</v>
      </c>
      <c r="B4765" s="16">
        <f t="shared" si="9"/>
        <v>486</v>
      </c>
      <c r="C4765" s="16">
        <f t="shared" si="1"/>
        <v>1350000</v>
      </c>
      <c r="D4765" s="16">
        <f t="shared" si="2"/>
        <v>1349514</v>
      </c>
      <c r="E4765" s="16">
        <f t="shared" si="3"/>
        <v>-2023785</v>
      </c>
      <c r="F4765" s="16">
        <f t="shared" si="4"/>
        <v>3374271</v>
      </c>
      <c r="G4765" s="16">
        <f t="shared" si="5"/>
        <v>-1902205.161</v>
      </c>
    </row>
    <row r="4766" ht="15.75" customHeight="1">
      <c r="A4766" s="15">
        <v>425.0</v>
      </c>
      <c r="B4766" s="16">
        <f t="shared" si="9"/>
        <v>488</v>
      </c>
      <c r="C4766" s="16">
        <f t="shared" si="1"/>
        <v>1350000</v>
      </c>
      <c r="D4766" s="16">
        <f t="shared" si="2"/>
        <v>1349512</v>
      </c>
      <c r="E4766" s="16">
        <f t="shared" si="3"/>
        <v>-2023780</v>
      </c>
      <c r="F4766" s="16">
        <f t="shared" si="4"/>
        <v>3374268</v>
      </c>
      <c r="G4766" s="16">
        <f t="shared" si="5"/>
        <v>-1902140.161</v>
      </c>
    </row>
    <row r="4767" ht="15.75" customHeight="1">
      <c r="A4767" s="15">
        <v>435.0</v>
      </c>
      <c r="B4767" s="16">
        <f t="shared" si="9"/>
        <v>488.5</v>
      </c>
      <c r="C4767" s="16">
        <f t="shared" si="1"/>
        <v>1350000</v>
      </c>
      <c r="D4767" s="16">
        <f t="shared" si="2"/>
        <v>1349511.5</v>
      </c>
      <c r="E4767" s="16">
        <f t="shared" si="3"/>
        <v>-2023778.75</v>
      </c>
      <c r="F4767" s="16">
        <f t="shared" si="4"/>
        <v>3374267.25</v>
      </c>
      <c r="G4767" s="16">
        <f t="shared" si="5"/>
        <v>-1902130.161</v>
      </c>
    </row>
    <row r="4768" ht="15.75" customHeight="1">
      <c r="A4768" s="15">
        <v>390.0</v>
      </c>
      <c r="B4768" s="16">
        <f t="shared" si="9"/>
        <v>490</v>
      </c>
      <c r="C4768" s="16">
        <f t="shared" si="1"/>
        <v>1350000</v>
      </c>
      <c r="D4768" s="16">
        <f t="shared" si="2"/>
        <v>1349510</v>
      </c>
      <c r="E4768" s="16">
        <f t="shared" si="3"/>
        <v>-2023775</v>
      </c>
      <c r="F4768" s="16">
        <f t="shared" si="4"/>
        <v>3374265</v>
      </c>
      <c r="G4768" s="16">
        <f t="shared" si="5"/>
        <v>-1902175.161</v>
      </c>
    </row>
    <row r="4769" ht="15.75" customHeight="1">
      <c r="A4769" s="15">
        <v>790.0</v>
      </c>
      <c r="B4769" s="16">
        <f t="shared" si="9"/>
        <v>490</v>
      </c>
      <c r="C4769" s="16">
        <f t="shared" si="1"/>
        <v>1350000</v>
      </c>
      <c r="D4769" s="16">
        <f t="shared" si="2"/>
        <v>1349510</v>
      </c>
      <c r="E4769" s="16">
        <f t="shared" si="3"/>
        <v>-2023775</v>
      </c>
      <c r="F4769" s="16">
        <f t="shared" si="4"/>
        <v>3374265</v>
      </c>
      <c r="G4769" s="16">
        <f t="shared" si="5"/>
        <v>-1901775.161</v>
      </c>
    </row>
    <row r="4770" ht="15.75" customHeight="1">
      <c r="A4770" s="15">
        <v>300.0</v>
      </c>
      <c r="B4770" s="16">
        <f t="shared" si="9"/>
        <v>490</v>
      </c>
      <c r="C4770" s="16">
        <f t="shared" si="1"/>
        <v>1350000</v>
      </c>
      <c r="D4770" s="16">
        <f t="shared" si="2"/>
        <v>1349510</v>
      </c>
      <c r="E4770" s="16">
        <f t="shared" si="3"/>
        <v>-2023775</v>
      </c>
      <c r="F4770" s="16">
        <f t="shared" si="4"/>
        <v>3374265</v>
      </c>
      <c r="G4770" s="16">
        <f t="shared" si="5"/>
        <v>-1902265.161</v>
      </c>
    </row>
    <row r="4771" ht="15.75" customHeight="1">
      <c r="A4771" s="15">
        <v>540.0</v>
      </c>
      <c r="B4771" s="16">
        <f t="shared" si="9"/>
        <v>492.5</v>
      </c>
      <c r="C4771" s="16">
        <f t="shared" si="1"/>
        <v>1350000</v>
      </c>
      <c r="D4771" s="16">
        <f t="shared" si="2"/>
        <v>1349507.5</v>
      </c>
      <c r="E4771" s="16">
        <f t="shared" si="3"/>
        <v>-2023768.75</v>
      </c>
      <c r="F4771" s="16">
        <f t="shared" si="4"/>
        <v>3374261.25</v>
      </c>
      <c r="G4771" s="16">
        <f t="shared" si="5"/>
        <v>-1902025.161</v>
      </c>
    </row>
    <row r="4772" ht="15.75" customHeight="1">
      <c r="A4772" s="15">
        <v>620.0</v>
      </c>
      <c r="B4772" s="16">
        <f t="shared" si="9"/>
        <v>490</v>
      </c>
      <c r="C4772" s="16">
        <f t="shared" si="1"/>
        <v>1350000</v>
      </c>
      <c r="D4772" s="16">
        <f t="shared" si="2"/>
        <v>1349510</v>
      </c>
      <c r="E4772" s="16">
        <f t="shared" si="3"/>
        <v>-2023775</v>
      </c>
      <c r="F4772" s="16">
        <f t="shared" si="4"/>
        <v>3374265</v>
      </c>
      <c r="G4772" s="16">
        <f t="shared" si="5"/>
        <v>-1901945.161</v>
      </c>
    </row>
    <row r="4773" ht="15.75" customHeight="1">
      <c r="A4773" s="15">
        <v>2500000.0</v>
      </c>
      <c r="B4773" s="16">
        <f t="shared" si="9"/>
        <v>490</v>
      </c>
      <c r="C4773" s="16">
        <f t="shared" si="1"/>
        <v>1362500</v>
      </c>
      <c r="D4773" s="16">
        <f t="shared" si="2"/>
        <v>1362010</v>
      </c>
      <c r="E4773" s="16">
        <f t="shared" si="3"/>
        <v>-2042525</v>
      </c>
      <c r="F4773" s="16">
        <f t="shared" si="4"/>
        <v>3405515</v>
      </c>
      <c r="G4773" s="16">
        <f t="shared" si="5"/>
        <v>597434.8387</v>
      </c>
    </row>
    <row r="4774" ht="15.75" customHeight="1">
      <c r="A4774" s="15">
        <v>890.0</v>
      </c>
      <c r="B4774" s="16">
        <f t="shared" si="9"/>
        <v>490</v>
      </c>
      <c r="C4774" s="16">
        <f t="shared" si="1"/>
        <v>1350000</v>
      </c>
      <c r="D4774" s="16">
        <f t="shared" si="2"/>
        <v>1349510</v>
      </c>
      <c r="E4774" s="16">
        <f t="shared" si="3"/>
        <v>-2023775</v>
      </c>
      <c r="F4774" s="16">
        <f t="shared" si="4"/>
        <v>3374265</v>
      </c>
      <c r="G4774" s="16">
        <f t="shared" si="5"/>
        <v>-1901675.161</v>
      </c>
    </row>
    <row r="4775" ht="15.75" customHeight="1">
      <c r="A4775" s="15">
        <v>560.0</v>
      </c>
      <c r="B4775" s="16">
        <f t="shared" si="9"/>
        <v>490</v>
      </c>
      <c r="C4775" s="16">
        <f t="shared" si="1"/>
        <v>1350000</v>
      </c>
      <c r="D4775" s="16">
        <f t="shared" si="2"/>
        <v>1349510</v>
      </c>
      <c r="E4775" s="16">
        <f t="shared" si="3"/>
        <v>-2023775</v>
      </c>
      <c r="F4775" s="16">
        <f t="shared" si="4"/>
        <v>3374265</v>
      </c>
      <c r="G4775" s="16">
        <f t="shared" si="5"/>
        <v>-1902005.161</v>
      </c>
    </row>
    <row r="4776" ht="15.75" customHeight="1">
      <c r="A4776" s="15">
        <v>3560000.0</v>
      </c>
      <c r="B4776" s="16">
        <f t="shared" si="9"/>
        <v>490</v>
      </c>
      <c r="C4776" s="16">
        <f t="shared" si="1"/>
        <v>1350000</v>
      </c>
      <c r="D4776" s="16">
        <f t="shared" si="2"/>
        <v>1349510</v>
      </c>
      <c r="E4776" s="16">
        <f t="shared" si="3"/>
        <v>-2023775</v>
      </c>
      <c r="F4776" s="16">
        <f t="shared" si="4"/>
        <v>3374265</v>
      </c>
      <c r="G4776" s="16">
        <f t="shared" si="5"/>
        <v>1657434.839</v>
      </c>
    </row>
    <row r="4777" ht="15.75" customHeight="1">
      <c r="A4777" s="15">
        <v>805.0</v>
      </c>
      <c r="B4777" s="16">
        <f t="shared" si="9"/>
        <v>489.5</v>
      </c>
      <c r="C4777" s="16">
        <f t="shared" si="1"/>
        <v>1350000</v>
      </c>
      <c r="D4777" s="16">
        <f t="shared" si="2"/>
        <v>1349510.5</v>
      </c>
      <c r="E4777" s="16">
        <f t="shared" si="3"/>
        <v>-2023776.25</v>
      </c>
      <c r="F4777" s="16">
        <f t="shared" si="4"/>
        <v>3374265.75</v>
      </c>
      <c r="G4777" s="16">
        <f t="shared" si="5"/>
        <v>-1901760.161</v>
      </c>
    </row>
    <row r="4778" ht="15.75" customHeight="1">
      <c r="A4778" s="15">
        <v>735.0</v>
      </c>
      <c r="B4778" s="16">
        <f t="shared" si="9"/>
        <v>489</v>
      </c>
      <c r="C4778" s="16">
        <f t="shared" si="1"/>
        <v>1350000</v>
      </c>
      <c r="D4778" s="16">
        <f t="shared" si="2"/>
        <v>1349511</v>
      </c>
      <c r="E4778" s="16">
        <f t="shared" si="3"/>
        <v>-2023777.5</v>
      </c>
      <c r="F4778" s="16">
        <f t="shared" si="4"/>
        <v>3374266.5</v>
      </c>
      <c r="G4778" s="16">
        <f t="shared" si="5"/>
        <v>-1901830.161</v>
      </c>
    </row>
    <row r="4779" ht="15.75" customHeight="1">
      <c r="A4779" s="15">
        <v>670.0</v>
      </c>
      <c r="B4779" s="16">
        <f t="shared" si="9"/>
        <v>488.5</v>
      </c>
      <c r="C4779" s="16">
        <f t="shared" si="1"/>
        <v>1350000</v>
      </c>
      <c r="D4779" s="16">
        <f t="shared" si="2"/>
        <v>1349511.5</v>
      </c>
      <c r="E4779" s="16">
        <f t="shared" si="3"/>
        <v>-2023778.75</v>
      </c>
      <c r="F4779" s="16">
        <f t="shared" si="4"/>
        <v>3374267.25</v>
      </c>
      <c r="G4779" s="16">
        <f t="shared" si="5"/>
        <v>-1901895.161</v>
      </c>
    </row>
    <row r="4780" ht="15.75" customHeight="1">
      <c r="A4780" s="15">
        <v>360.0</v>
      </c>
      <c r="B4780" s="16">
        <f t="shared" si="9"/>
        <v>488</v>
      </c>
      <c r="C4780" s="16">
        <f t="shared" si="1"/>
        <v>1350000</v>
      </c>
      <c r="D4780" s="16">
        <f t="shared" si="2"/>
        <v>1349512</v>
      </c>
      <c r="E4780" s="16">
        <f t="shared" si="3"/>
        <v>-2023780</v>
      </c>
      <c r="F4780" s="16">
        <f t="shared" si="4"/>
        <v>3374268</v>
      </c>
      <c r="G4780" s="16">
        <f t="shared" si="5"/>
        <v>-1902205.161</v>
      </c>
    </row>
    <row r="4781" ht="15.75" customHeight="1">
      <c r="A4781" s="15">
        <v>4850000.0</v>
      </c>
      <c r="B4781" s="16">
        <f t="shared" si="9"/>
        <v>489.5</v>
      </c>
      <c r="C4781" s="16">
        <f t="shared" si="1"/>
        <v>1362500</v>
      </c>
      <c r="D4781" s="16">
        <f t="shared" si="2"/>
        <v>1362010.5</v>
      </c>
      <c r="E4781" s="16">
        <f t="shared" si="3"/>
        <v>-2042526.25</v>
      </c>
      <c r="F4781" s="16">
        <f t="shared" si="4"/>
        <v>3405515.75</v>
      </c>
      <c r="G4781" s="16">
        <f t="shared" si="5"/>
        <v>2947434.839</v>
      </c>
    </row>
    <row r="4782" ht="15.75" customHeight="1">
      <c r="A4782" s="15">
        <v>610.0</v>
      </c>
      <c r="B4782" s="16">
        <f t="shared" si="9"/>
        <v>489</v>
      </c>
      <c r="C4782" s="16">
        <f t="shared" si="1"/>
        <v>1350000</v>
      </c>
      <c r="D4782" s="16">
        <f t="shared" si="2"/>
        <v>1349511</v>
      </c>
      <c r="E4782" s="16">
        <f t="shared" si="3"/>
        <v>-2023777.5</v>
      </c>
      <c r="F4782" s="16">
        <f t="shared" si="4"/>
        <v>3374266.5</v>
      </c>
      <c r="G4782" s="16">
        <f t="shared" si="5"/>
        <v>-1901955.161</v>
      </c>
    </row>
    <row r="4783" ht="15.75" customHeight="1">
      <c r="A4783" s="15">
        <v>6380000.0</v>
      </c>
      <c r="B4783" s="16">
        <f t="shared" si="9"/>
        <v>488.5</v>
      </c>
      <c r="C4783" s="16">
        <f t="shared" si="1"/>
        <v>1350000</v>
      </c>
      <c r="D4783" s="16">
        <f t="shared" si="2"/>
        <v>1349511.5</v>
      </c>
      <c r="E4783" s="16">
        <f t="shared" si="3"/>
        <v>-2023778.75</v>
      </c>
      <c r="F4783" s="16">
        <f t="shared" si="4"/>
        <v>3374267.25</v>
      </c>
      <c r="G4783" s="16">
        <f t="shared" si="5"/>
        <v>4477434.839</v>
      </c>
    </row>
    <row r="4784" ht="15.75" customHeight="1">
      <c r="A4784" s="15">
        <v>720.0</v>
      </c>
      <c r="B4784" s="16">
        <f t="shared" si="9"/>
        <v>488</v>
      </c>
      <c r="C4784" s="16">
        <f t="shared" si="1"/>
        <v>1350000</v>
      </c>
      <c r="D4784" s="16">
        <f t="shared" si="2"/>
        <v>1349512</v>
      </c>
      <c r="E4784" s="16">
        <f t="shared" si="3"/>
        <v>-2023780</v>
      </c>
      <c r="F4784" s="16">
        <f t="shared" si="4"/>
        <v>3374268</v>
      </c>
      <c r="G4784" s="16">
        <f t="shared" si="5"/>
        <v>-1901845.161</v>
      </c>
    </row>
    <row r="4785" ht="15.75" customHeight="1">
      <c r="A4785" s="15">
        <v>300.0</v>
      </c>
      <c r="B4785" s="16">
        <f t="shared" si="9"/>
        <v>488</v>
      </c>
      <c r="C4785" s="16">
        <f t="shared" si="1"/>
        <v>1350000</v>
      </c>
      <c r="D4785" s="16">
        <f t="shared" si="2"/>
        <v>1349512</v>
      </c>
      <c r="E4785" s="16">
        <f t="shared" si="3"/>
        <v>-2023780</v>
      </c>
      <c r="F4785" s="16">
        <f t="shared" si="4"/>
        <v>3374268</v>
      </c>
      <c r="G4785" s="16">
        <f t="shared" si="5"/>
        <v>-1902265.161</v>
      </c>
    </row>
    <row r="4786" ht="15.75" customHeight="1">
      <c r="A4786" s="15">
        <v>432.0</v>
      </c>
      <c r="B4786" s="16">
        <f t="shared" si="9"/>
        <v>489</v>
      </c>
      <c r="C4786" s="16">
        <f t="shared" si="1"/>
        <v>1350000</v>
      </c>
      <c r="D4786" s="16">
        <f t="shared" si="2"/>
        <v>1349511</v>
      </c>
      <c r="E4786" s="16">
        <f t="shared" si="3"/>
        <v>-2023777.5</v>
      </c>
      <c r="F4786" s="16">
        <f t="shared" si="4"/>
        <v>3374266.5</v>
      </c>
      <c r="G4786" s="16">
        <f t="shared" si="5"/>
        <v>-1902133.161</v>
      </c>
    </row>
    <row r="4787" ht="15.75" customHeight="1">
      <c r="A4787" s="15">
        <v>600.0</v>
      </c>
      <c r="B4787" s="16">
        <f t="shared" si="9"/>
        <v>490</v>
      </c>
      <c r="C4787" s="16">
        <f t="shared" si="1"/>
        <v>1350000</v>
      </c>
      <c r="D4787" s="16">
        <f t="shared" si="2"/>
        <v>1349510</v>
      </c>
      <c r="E4787" s="16">
        <f t="shared" si="3"/>
        <v>-2023775</v>
      </c>
      <c r="F4787" s="16">
        <f t="shared" si="4"/>
        <v>3374265</v>
      </c>
      <c r="G4787" s="16">
        <f t="shared" si="5"/>
        <v>-1901965.161</v>
      </c>
    </row>
    <row r="4788" ht="15.75" customHeight="1">
      <c r="A4788" s="15">
        <v>350.0</v>
      </c>
      <c r="B4788" s="16">
        <f t="shared" si="9"/>
        <v>490</v>
      </c>
      <c r="C4788" s="16">
        <f t="shared" si="1"/>
        <v>1350000</v>
      </c>
      <c r="D4788" s="16">
        <f t="shared" si="2"/>
        <v>1349510</v>
      </c>
      <c r="E4788" s="16">
        <f t="shared" si="3"/>
        <v>-2023775</v>
      </c>
      <c r="F4788" s="16">
        <f t="shared" si="4"/>
        <v>3374265</v>
      </c>
      <c r="G4788" s="16">
        <f t="shared" si="5"/>
        <v>-1902215.161</v>
      </c>
    </row>
    <row r="4789" ht="15.75" customHeight="1">
      <c r="A4789" s="15">
        <v>940.0</v>
      </c>
      <c r="B4789" s="16">
        <f t="shared" si="9"/>
        <v>490</v>
      </c>
      <c r="C4789" s="16">
        <f t="shared" si="1"/>
        <v>1362500</v>
      </c>
      <c r="D4789" s="16">
        <f t="shared" si="2"/>
        <v>1362010</v>
      </c>
      <c r="E4789" s="16">
        <f t="shared" si="3"/>
        <v>-2042525</v>
      </c>
      <c r="F4789" s="16">
        <f t="shared" si="4"/>
        <v>3405515</v>
      </c>
      <c r="G4789" s="16">
        <f t="shared" si="5"/>
        <v>-1901625.161</v>
      </c>
    </row>
    <row r="4790" ht="15.75" customHeight="1">
      <c r="A4790" s="15">
        <v>1750000.0</v>
      </c>
      <c r="B4790" s="16">
        <f t="shared" si="9"/>
        <v>490</v>
      </c>
      <c r="C4790" s="16">
        <f t="shared" si="1"/>
        <v>1375000</v>
      </c>
      <c r="D4790" s="16">
        <f t="shared" si="2"/>
        <v>1374510</v>
      </c>
      <c r="E4790" s="16">
        <f t="shared" si="3"/>
        <v>-2061275</v>
      </c>
      <c r="F4790" s="16">
        <f t="shared" si="4"/>
        <v>3436765</v>
      </c>
      <c r="G4790" s="16">
        <f t="shared" si="5"/>
        <v>-152565.1613</v>
      </c>
    </row>
    <row r="4791" ht="15.75" customHeight="1">
      <c r="A4791" s="15">
        <v>350.0</v>
      </c>
      <c r="B4791" s="16">
        <f t="shared" si="9"/>
        <v>490</v>
      </c>
      <c r="C4791" s="16">
        <f t="shared" si="1"/>
        <v>1350000</v>
      </c>
      <c r="D4791" s="16">
        <f t="shared" si="2"/>
        <v>1349510</v>
      </c>
      <c r="E4791" s="16">
        <f t="shared" si="3"/>
        <v>-2023775</v>
      </c>
      <c r="F4791" s="16">
        <f t="shared" si="4"/>
        <v>3374265</v>
      </c>
      <c r="G4791" s="16">
        <f t="shared" si="5"/>
        <v>-1902215.161</v>
      </c>
    </row>
    <row r="4792" ht="15.75" customHeight="1">
      <c r="A4792" s="15">
        <v>2.0</v>
      </c>
      <c r="B4792" s="16">
        <f t="shared" si="9"/>
        <v>490</v>
      </c>
      <c r="C4792" s="16">
        <f t="shared" si="1"/>
        <v>1350000</v>
      </c>
      <c r="D4792" s="16">
        <f t="shared" si="2"/>
        <v>1349510</v>
      </c>
      <c r="E4792" s="16">
        <f t="shared" si="3"/>
        <v>-2023775</v>
      </c>
      <c r="F4792" s="16">
        <f t="shared" si="4"/>
        <v>3374265</v>
      </c>
      <c r="G4792" s="16">
        <f t="shared" si="5"/>
        <v>-1902563.161</v>
      </c>
    </row>
    <row r="4793" ht="15.75" customHeight="1">
      <c r="A4793" s="15">
        <v>650.0</v>
      </c>
      <c r="B4793" s="16">
        <f t="shared" si="9"/>
        <v>497.5</v>
      </c>
      <c r="C4793" s="16">
        <f t="shared" si="1"/>
        <v>1362500</v>
      </c>
      <c r="D4793" s="16">
        <f t="shared" si="2"/>
        <v>1362002.5</v>
      </c>
      <c r="E4793" s="16">
        <f t="shared" si="3"/>
        <v>-2042506.25</v>
      </c>
      <c r="F4793" s="16">
        <f t="shared" si="4"/>
        <v>3405503.75</v>
      </c>
      <c r="G4793" s="16">
        <f t="shared" si="5"/>
        <v>-1901915.161</v>
      </c>
    </row>
    <row r="4794" ht="15.75" customHeight="1">
      <c r="A4794" s="15">
        <v>550.0</v>
      </c>
      <c r="B4794" s="16">
        <f t="shared" si="9"/>
        <v>495</v>
      </c>
      <c r="C4794" s="16">
        <f t="shared" si="1"/>
        <v>1375000</v>
      </c>
      <c r="D4794" s="16">
        <f t="shared" si="2"/>
        <v>1374505</v>
      </c>
      <c r="E4794" s="16">
        <f t="shared" si="3"/>
        <v>-2061262.5</v>
      </c>
      <c r="F4794" s="16">
        <f t="shared" si="4"/>
        <v>3436757.5</v>
      </c>
      <c r="G4794" s="16">
        <f t="shared" si="5"/>
        <v>-1902015.161</v>
      </c>
    </row>
    <row r="4795" ht="15.75" customHeight="1">
      <c r="A4795" s="15">
        <v>500.0</v>
      </c>
      <c r="B4795" s="16">
        <f t="shared" si="9"/>
        <v>492.5</v>
      </c>
      <c r="C4795" s="16">
        <f t="shared" si="1"/>
        <v>1387500</v>
      </c>
      <c r="D4795" s="16">
        <f t="shared" si="2"/>
        <v>1387007.5</v>
      </c>
      <c r="E4795" s="16">
        <f t="shared" si="3"/>
        <v>-2080018.75</v>
      </c>
      <c r="F4795" s="16">
        <f t="shared" si="4"/>
        <v>3468011.25</v>
      </c>
      <c r="G4795" s="16">
        <f t="shared" si="5"/>
        <v>-1902065.161</v>
      </c>
    </row>
    <row r="4796" ht="15.75" customHeight="1">
      <c r="A4796" s="15">
        <v>1550000.0</v>
      </c>
      <c r="B4796" s="16">
        <f t="shared" si="9"/>
        <v>490</v>
      </c>
      <c r="C4796" s="16">
        <f t="shared" si="1"/>
        <v>1400000</v>
      </c>
      <c r="D4796" s="16">
        <f t="shared" si="2"/>
        <v>1399510</v>
      </c>
      <c r="E4796" s="16">
        <f t="shared" si="3"/>
        <v>-2098775</v>
      </c>
      <c r="F4796" s="16">
        <f t="shared" si="4"/>
        <v>3499265</v>
      </c>
      <c r="G4796" s="16">
        <f t="shared" si="5"/>
        <v>-352565.1613</v>
      </c>
    </row>
    <row r="4797" ht="15.75" customHeight="1">
      <c r="A4797" s="15">
        <v>1450000.0</v>
      </c>
      <c r="B4797" s="16">
        <f t="shared" si="9"/>
        <v>490</v>
      </c>
      <c r="C4797" s="16">
        <f t="shared" si="1"/>
        <v>1362500</v>
      </c>
      <c r="D4797" s="16">
        <f t="shared" si="2"/>
        <v>1362010</v>
      </c>
      <c r="E4797" s="16">
        <f t="shared" si="3"/>
        <v>-2042525</v>
      </c>
      <c r="F4797" s="16">
        <f t="shared" si="4"/>
        <v>3405515</v>
      </c>
      <c r="G4797" s="16">
        <f t="shared" si="5"/>
        <v>-452565.1613</v>
      </c>
    </row>
    <row r="4798" ht="15.75" customHeight="1">
      <c r="A4798" s="15">
        <v>1500000.0</v>
      </c>
      <c r="B4798" s="16">
        <f t="shared" si="9"/>
        <v>490</v>
      </c>
      <c r="C4798" s="16">
        <f t="shared" si="1"/>
        <v>1350000</v>
      </c>
      <c r="D4798" s="16">
        <f t="shared" si="2"/>
        <v>1349510</v>
      </c>
      <c r="E4798" s="16">
        <f t="shared" si="3"/>
        <v>-2023775</v>
      </c>
      <c r="F4798" s="16">
        <f t="shared" si="4"/>
        <v>3374265</v>
      </c>
      <c r="G4798" s="16">
        <f t="shared" si="5"/>
        <v>-402565.1613</v>
      </c>
    </row>
    <row r="4799" ht="15.75" customHeight="1">
      <c r="A4799" s="15">
        <v>3500000.0</v>
      </c>
      <c r="B4799" s="16">
        <f t="shared" si="9"/>
        <v>490</v>
      </c>
      <c r="C4799" s="16">
        <f t="shared" si="1"/>
        <v>1350000</v>
      </c>
      <c r="D4799" s="16">
        <f t="shared" si="2"/>
        <v>1349510</v>
      </c>
      <c r="E4799" s="16">
        <f t="shared" si="3"/>
        <v>-2023775</v>
      </c>
      <c r="F4799" s="16">
        <f t="shared" si="4"/>
        <v>3374265</v>
      </c>
      <c r="G4799" s="16">
        <f t="shared" si="5"/>
        <v>1597434.839</v>
      </c>
    </row>
    <row r="4800" ht="15.75" customHeight="1">
      <c r="A4800" s="15">
        <v>850.0</v>
      </c>
      <c r="B4800" s="16">
        <f t="shared" si="9"/>
        <v>490</v>
      </c>
      <c r="C4800" s="16">
        <f t="shared" si="1"/>
        <v>1350000</v>
      </c>
      <c r="D4800" s="16">
        <f t="shared" si="2"/>
        <v>1349510</v>
      </c>
      <c r="E4800" s="16">
        <f t="shared" si="3"/>
        <v>-2023775</v>
      </c>
      <c r="F4800" s="16">
        <f t="shared" si="4"/>
        <v>3374265</v>
      </c>
      <c r="G4800" s="16">
        <f t="shared" si="5"/>
        <v>-1901715.161</v>
      </c>
    </row>
    <row r="4801" ht="15.75" customHeight="1">
      <c r="A4801" s="15">
        <v>2700000.0</v>
      </c>
      <c r="B4801" s="16">
        <f t="shared" si="9"/>
        <v>489.5</v>
      </c>
      <c r="C4801" s="16">
        <f t="shared" si="1"/>
        <v>1350000</v>
      </c>
      <c r="D4801" s="16">
        <f t="shared" si="2"/>
        <v>1349510.5</v>
      </c>
      <c r="E4801" s="16">
        <f t="shared" si="3"/>
        <v>-2023776.25</v>
      </c>
      <c r="F4801" s="16">
        <f t="shared" si="4"/>
        <v>3374265.75</v>
      </c>
      <c r="G4801" s="16">
        <f t="shared" si="5"/>
        <v>797434.8387</v>
      </c>
    </row>
    <row r="4802" ht="15.75" customHeight="1">
      <c r="A4802" s="15">
        <v>7875000.0</v>
      </c>
      <c r="B4802" s="16">
        <f t="shared" si="9"/>
        <v>489</v>
      </c>
      <c r="C4802" s="16">
        <f t="shared" si="1"/>
        <v>1325000</v>
      </c>
      <c r="D4802" s="16">
        <f t="shared" si="2"/>
        <v>1324511</v>
      </c>
      <c r="E4802" s="16">
        <f t="shared" si="3"/>
        <v>-1986277.5</v>
      </c>
      <c r="F4802" s="16">
        <f t="shared" si="4"/>
        <v>3311766.5</v>
      </c>
      <c r="G4802" s="16">
        <f t="shared" si="5"/>
        <v>5972434.839</v>
      </c>
    </row>
    <row r="4803" ht="15.75" customHeight="1">
      <c r="A4803" s="15">
        <v>1.3E8</v>
      </c>
      <c r="B4803" s="16">
        <f t="shared" si="9"/>
        <v>488.5</v>
      </c>
      <c r="C4803" s="16">
        <f t="shared" si="1"/>
        <v>1297400</v>
      </c>
      <c r="D4803" s="16">
        <f t="shared" si="2"/>
        <v>1296911.5</v>
      </c>
      <c r="E4803" s="16">
        <f t="shared" si="3"/>
        <v>-1944878.75</v>
      </c>
      <c r="F4803" s="16">
        <f t="shared" si="4"/>
        <v>3242767.25</v>
      </c>
      <c r="G4803" s="16">
        <f t="shared" si="5"/>
        <v>128097434.8</v>
      </c>
    </row>
    <row r="4804" ht="15.75" customHeight="1">
      <c r="A4804" s="15">
        <v>6.2262E7</v>
      </c>
      <c r="B4804" s="16">
        <f t="shared" si="9"/>
        <v>488</v>
      </c>
      <c r="C4804" s="16">
        <f t="shared" si="1"/>
        <v>1289600</v>
      </c>
      <c r="D4804" s="16">
        <f t="shared" si="2"/>
        <v>1289112</v>
      </c>
      <c r="E4804" s="16">
        <f t="shared" si="3"/>
        <v>-1933180</v>
      </c>
      <c r="F4804" s="16">
        <f t="shared" si="4"/>
        <v>3223268</v>
      </c>
      <c r="G4804" s="16">
        <f t="shared" si="5"/>
        <v>60359434.84</v>
      </c>
    </row>
    <row r="4805" ht="15.75" customHeight="1">
      <c r="A4805" s="15">
        <v>2500000.0</v>
      </c>
      <c r="B4805" s="16">
        <f t="shared" si="9"/>
        <v>488</v>
      </c>
      <c r="C4805" s="16">
        <f t="shared" si="1"/>
        <v>1227350</v>
      </c>
      <c r="D4805" s="16">
        <f t="shared" si="2"/>
        <v>1226862</v>
      </c>
      <c r="E4805" s="16">
        <f t="shared" si="3"/>
        <v>-1839805</v>
      </c>
      <c r="F4805" s="16">
        <f t="shared" si="4"/>
        <v>3067643</v>
      </c>
      <c r="G4805" s="16">
        <f t="shared" si="5"/>
        <v>597434.8387</v>
      </c>
    </row>
    <row r="4806" ht="15.75" customHeight="1">
      <c r="A4806" s="15">
        <v>2600000.0</v>
      </c>
      <c r="B4806" s="16">
        <f t="shared" si="9"/>
        <v>488</v>
      </c>
      <c r="C4806" s="16">
        <f t="shared" si="1"/>
        <v>1188300</v>
      </c>
      <c r="D4806" s="16">
        <f t="shared" si="2"/>
        <v>1187812</v>
      </c>
      <c r="E4806" s="16">
        <f t="shared" si="3"/>
        <v>-1781230</v>
      </c>
      <c r="F4806" s="16">
        <f t="shared" si="4"/>
        <v>2970018</v>
      </c>
      <c r="G4806" s="16">
        <f t="shared" si="5"/>
        <v>697434.8387</v>
      </c>
    </row>
    <row r="4807" ht="15.75" customHeight="1">
      <c r="A4807" s="15">
        <v>4834740.0</v>
      </c>
      <c r="B4807" s="16">
        <f t="shared" si="9"/>
        <v>488</v>
      </c>
      <c r="C4807" s="16">
        <f t="shared" si="1"/>
        <v>1165000</v>
      </c>
      <c r="D4807" s="16">
        <f t="shared" si="2"/>
        <v>1164512</v>
      </c>
      <c r="E4807" s="16">
        <f t="shared" si="3"/>
        <v>-1746280</v>
      </c>
      <c r="F4807" s="16">
        <f t="shared" si="4"/>
        <v>2911768</v>
      </c>
      <c r="G4807" s="16">
        <f t="shared" si="5"/>
        <v>2932174.839</v>
      </c>
    </row>
    <row r="4808" ht="15.75" customHeight="1">
      <c r="A4808" s="15">
        <v>7000000.0</v>
      </c>
      <c r="B4808" s="16">
        <f t="shared" si="9"/>
        <v>488</v>
      </c>
      <c r="C4808" s="16">
        <f t="shared" si="1"/>
        <v>1150000</v>
      </c>
      <c r="D4808" s="16">
        <f t="shared" si="2"/>
        <v>1149512</v>
      </c>
      <c r="E4808" s="16">
        <f t="shared" si="3"/>
        <v>-1723780</v>
      </c>
      <c r="F4808" s="16">
        <f t="shared" si="4"/>
        <v>2874268</v>
      </c>
      <c r="G4808" s="16">
        <f t="shared" si="5"/>
        <v>5097434.839</v>
      </c>
    </row>
    <row r="4809" ht="15.75" customHeight="1">
      <c r="A4809" s="15">
        <v>4030000.0</v>
      </c>
      <c r="B4809" s="16">
        <f t="shared" si="9"/>
        <v>486</v>
      </c>
      <c r="C4809" s="16">
        <f t="shared" si="1"/>
        <v>1112500</v>
      </c>
      <c r="D4809" s="16">
        <f t="shared" si="2"/>
        <v>1112014</v>
      </c>
      <c r="E4809" s="16">
        <f t="shared" si="3"/>
        <v>-1667535</v>
      </c>
      <c r="F4809" s="16">
        <f t="shared" si="4"/>
        <v>2780521</v>
      </c>
      <c r="G4809" s="16">
        <f t="shared" si="5"/>
        <v>2127434.839</v>
      </c>
    </row>
    <row r="4810" ht="15.75" customHeight="1">
      <c r="A4810" s="15">
        <v>655.0</v>
      </c>
      <c r="B4810" s="16">
        <f t="shared" si="9"/>
        <v>484</v>
      </c>
      <c r="C4810" s="16">
        <f t="shared" si="1"/>
        <v>1100000</v>
      </c>
      <c r="D4810" s="16">
        <f t="shared" si="2"/>
        <v>1099516</v>
      </c>
      <c r="E4810" s="16">
        <f t="shared" si="3"/>
        <v>-1648790</v>
      </c>
      <c r="F4810" s="16">
        <f t="shared" si="4"/>
        <v>2749274</v>
      </c>
      <c r="G4810" s="16">
        <f t="shared" si="5"/>
        <v>-1901910.161</v>
      </c>
    </row>
    <row r="4811" ht="15.75" customHeight="1">
      <c r="A4811" s="15">
        <v>488.0</v>
      </c>
      <c r="B4811" s="16">
        <f t="shared" si="9"/>
        <v>482</v>
      </c>
      <c r="C4811" s="16">
        <f t="shared" si="1"/>
        <v>1100000</v>
      </c>
      <c r="D4811" s="16">
        <f t="shared" si="2"/>
        <v>1099518</v>
      </c>
      <c r="E4811" s="16">
        <f t="shared" si="3"/>
        <v>-1648795</v>
      </c>
      <c r="F4811" s="16">
        <f t="shared" si="4"/>
        <v>2749277</v>
      </c>
      <c r="G4811" s="16">
        <f t="shared" si="5"/>
        <v>-1902077.161</v>
      </c>
    </row>
    <row r="4812" ht="15.75" customHeight="1">
      <c r="A4812" s="15">
        <v>655.0</v>
      </c>
      <c r="B4812" s="16">
        <f t="shared" si="9"/>
        <v>480</v>
      </c>
      <c r="C4812" s="16">
        <f t="shared" si="1"/>
        <v>1100000</v>
      </c>
      <c r="D4812" s="16">
        <f t="shared" si="2"/>
        <v>1099520</v>
      </c>
      <c r="E4812" s="16">
        <f t="shared" si="3"/>
        <v>-1648800</v>
      </c>
      <c r="F4812" s="16">
        <f t="shared" si="4"/>
        <v>2749280</v>
      </c>
      <c r="G4812" s="16">
        <f t="shared" si="5"/>
        <v>-1901910.161</v>
      </c>
    </row>
    <row r="4813" ht="15.75" customHeight="1">
      <c r="A4813" s="15">
        <v>345.0</v>
      </c>
      <c r="B4813" s="16">
        <f t="shared" si="9"/>
        <v>480</v>
      </c>
      <c r="C4813" s="16">
        <f t="shared" si="1"/>
        <v>1112500</v>
      </c>
      <c r="D4813" s="16">
        <f t="shared" si="2"/>
        <v>1112020</v>
      </c>
      <c r="E4813" s="16">
        <f t="shared" si="3"/>
        <v>-1667550</v>
      </c>
      <c r="F4813" s="16">
        <f t="shared" si="4"/>
        <v>2780530</v>
      </c>
      <c r="G4813" s="16">
        <f t="shared" si="5"/>
        <v>-1902220.161</v>
      </c>
    </row>
    <row r="4814" ht="15.75" customHeight="1">
      <c r="A4814" s="15">
        <v>1050000.0</v>
      </c>
      <c r="B4814" s="16">
        <f t="shared" si="9"/>
        <v>484</v>
      </c>
      <c r="C4814" s="16">
        <f t="shared" si="1"/>
        <v>1125000</v>
      </c>
      <c r="D4814" s="16">
        <f t="shared" si="2"/>
        <v>1124516</v>
      </c>
      <c r="E4814" s="16">
        <f t="shared" si="3"/>
        <v>-1686290</v>
      </c>
      <c r="F4814" s="16">
        <f t="shared" si="4"/>
        <v>2811774</v>
      </c>
      <c r="G4814" s="16">
        <f t="shared" si="5"/>
        <v>-852565.1613</v>
      </c>
    </row>
    <row r="4815" ht="15.75" customHeight="1">
      <c r="A4815" s="15">
        <v>250.0</v>
      </c>
      <c r="B4815" s="16">
        <f t="shared" si="9"/>
        <v>482</v>
      </c>
      <c r="C4815" s="16">
        <f t="shared" si="1"/>
        <v>1137500</v>
      </c>
      <c r="D4815" s="16">
        <f t="shared" si="2"/>
        <v>1137018</v>
      </c>
      <c r="E4815" s="16">
        <f t="shared" si="3"/>
        <v>-1705045</v>
      </c>
      <c r="F4815" s="16">
        <f t="shared" si="4"/>
        <v>2843027</v>
      </c>
      <c r="G4815" s="16">
        <f t="shared" si="5"/>
        <v>-1902315.161</v>
      </c>
    </row>
    <row r="4816" ht="15.75" customHeight="1">
      <c r="A4816" s="15">
        <v>1100000.0</v>
      </c>
      <c r="B4816" s="16">
        <f t="shared" si="9"/>
        <v>488</v>
      </c>
      <c r="C4816" s="16">
        <f t="shared" si="1"/>
        <v>1150000</v>
      </c>
      <c r="D4816" s="16">
        <f t="shared" si="2"/>
        <v>1149512</v>
      </c>
      <c r="E4816" s="16">
        <f t="shared" si="3"/>
        <v>-1723780</v>
      </c>
      <c r="F4816" s="16">
        <f t="shared" si="4"/>
        <v>2874268</v>
      </c>
      <c r="G4816" s="16">
        <f t="shared" si="5"/>
        <v>-802565.1613</v>
      </c>
    </row>
    <row r="4817" ht="15.75" customHeight="1">
      <c r="A4817" s="15">
        <v>2800000.0</v>
      </c>
      <c r="B4817" s="16">
        <f t="shared" si="9"/>
        <v>486</v>
      </c>
      <c r="C4817" s="16">
        <f t="shared" si="1"/>
        <v>1155000</v>
      </c>
      <c r="D4817" s="16">
        <f t="shared" si="2"/>
        <v>1154514</v>
      </c>
      <c r="E4817" s="16">
        <f t="shared" si="3"/>
        <v>-1731285</v>
      </c>
      <c r="F4817" s="16">
        <f t="shared" si="4"/>
        <v>2886771</v>
      </c>
      <c r="G4817" s="16">
        <f t="shared" si="5"/>
        <v>897434.8387</v>
      </c>
    </row>
    <row r="4818" ht="15.75" customHeight="1">
      <c r="A4818" s="15">
        <v>2800000.0</v>
      </c>
      <c r="B4818" s="16">
        <f t="shared" si="9"/>
        <v>484</v>
      </c>
      <c r="C4818" s="16">
        <f t="shared" si="1"/>
        <v>1125000</v>
      </c>
      <c r="D4818" s="16">
        <f t="shared" si="2"/>
        <v>1124516</v>
      </c>
      <c r="E4818" s="16">
        <f t="shared" si="3"/>
        <v>-1686290</v>
      </c>
      <c r="F4818" s="16">
        <f t="shared" si="4"/>
        <v>2811774</v>
      </c>
      <c r="G4818" s="16">
        <f t="shared" si="5"/>
        <v>897434.8387</v>
      </c>
    </row>
    <row r="4819" ht="15.75" customHeight="1">
      <c r="A4819" s="15">
        <v>920.0</v>
      </c>
      <c r="B4819" s="16">
        <f t="shared" si="9"/>
        <v>482</v>
      </c>
      <c r="C4819" s="16">
        <f t="shared" si="1"/>
        <v>1095000</v>
      </c>
      <c r="D4819" s="16">
        <f t="shared" si="2"/>
        <v>1094518</v>
      </c>
      <c r="E4819" s="16">
        <f t="shared" si="3"/>
        <v>-1641295</v>
      </c>
      <c r="F4819" s="16">
        <f t="shared" si="4"/>
        <v>2736777</v>
      </c>
      <c r="G4819" s="16">
        <f t="shared" si="5"/>
        <v>-1901645.161</v>
      </c>
    </row>
    <row r="4820" ht="15.75" customHeight="1">
      <c r="A4820" s="15">
        <v>830.0</v>
      </c>
      <c r="B4820" s="16">
        <f t="shared" si="9"/>
        <v>480</v>
      </c>
      <c r="C4820" s="16">
        <f t="shared" si="1"/>
        <v>1100000</v>
      </c>
      <c r="D4820" s="16">
        <f t="shared" si="2"/>
        <v>1099520</v>
      </c>
      <c r="E4820" s="16">
        <f t="shared" si="3"/>
        <v>-1648800</v>
      </c>
      <c r="F4820" s="16">
        <f t="shared" si="4"/>
        <v>2749280</v>
      </c>
      <c r="G4820" s="16">
        <f t="shared" si="5"/>
        <v>-1901735.161</v>
      </c>
    </row>
    <row r="4821" ht="15.75" customHeight="1">
      <c r="A4821" s="15">
        <v>490.0</v>
      </c>
      <c r="B4821" s="16">
        <f t="shared" si="9"/>
        <v>480</v>
      </c>
      <c r="C4821" s="16">
        <f t="shared" si="1"/>
        <v>1112500</v>
      </c>
      <c r="D4821" s="16">
        <f t="shared" si="2"/>
        <v>1112020</v>
      </c>
      <c r="E4821" s="16">
        <f t="shared" si="3"/>
        <v>-1667550</v>
      </c>
      <c r="F4821" s="16">
        <f t="shared" si="4"/>
        <v>2780530</v>
      </c>
      <c r="G4821" s="16">
        <f t="shared" si="5"/>
        <v>-1902075.161</v>
      </c>
    </row>
    <row r="4822" ht="15.75" customHeight="1">
      <c r="A4822" s="15">
        <v>550.0</v>
      </c>
      <c r="B4822" s="16">
        <f t="shared" si="9"/>
        <v>480</v>
      </c>
      <c r="C4822" s="16">
        <f t="shared" si="1"/>
        <v>1125000</v>
      </c>
      <c r="D4822" s="16">
        <f t="shared" si="2"/>
        <v>1124520</v>
      </c>
      <c r="E4822" s="16">
        <f t="shared" si="3"/>
        <v>-1686300</v>
      </c>
      <c r="F4822" s="16">
        <f t="shared" si="4"/>
        <v>2811780</v>
      </c>
      <c r="G4822" s="16">
        <f t="shared" si="5"/>
        <v>-1902015.161</v>
      </c>
    </row>
    <row r="4823" ht="15.75" customHeight="1">
      <c r="A4823" s="15">
        <v>890.0</v>
      </c>
      <c r="B4823" s="16">
        <f t="shared" si="9"/>
        <v>480</v>
      </c>
      <c r="C4823" s="16">
        <f t="shared" si="1"/>
        <v>1137500</v>
      </c>
      <c r="D4823" s="16">
        <f t="shared" si="2"/>
        <v>1137020</v>
      </c>
      <c r="E4823" s="16">
        <f t="shared" si="3"/>
        <v>-1705050</v>
      </c>
      <c r="F4823" s="16">
        <f t="shared" si="4"/>
        <v>2843030</v>
      </c>
      <c r="G4823" s="16">
        <f t="shared" si="5"/>
        <v>-1901675.161</v>
      </c>
    </row>
    <row r="4824" ht="15.75" customHeight="1">
      <c r="A4824" s="15">
        <v>845.0</v>
      </c>
      <c r="B4824" s="16">
        <f t="shared" si="9"/>
        <v>480</v>
      </c>
      <c r="C4824" s="16">
        <f t="shared" si="1"/>
        <v>1150000</v>
      </c>
      <c r="D4824" s="16">
        <f t="shared" si="2"/>
        <v>1149520</v>
      </c>
      <c r="E4824" s="16">
        <f t="shared" si="3"/>
        <v>-1723800</v>
      </c>
      <c r="F4824" s="16">
        <f t="shared" si="4"/>
        <v>2874280</v>
      </c>
      <c r="G4824" s="16">
        <f t="shared" si="5"/>
        <v>-1901720.161</v>
      </c>
    </row>
    <row r="4825" ht="15.75" customHeight="1">
      <c r="A4825" s="15">
        <v>590.0</v>
      </c>
      <c r="B4825" s="16">
        <f t="shared" si="9"/>
        <v>480</v>
      </c>
      <c r="C4825" s="16">
        <f t="shared" si="1"/>
        <v>1155000</v>
      </c>
      <c r="D4825" s="16">
        <f t="shared" si="2"/>
        <v>1154520</v>
      </c>
      <c r="E4825" s="16">
        <f t="shared" si="3"/>
        <v>-1731300</v>
      </c>
      <c r="F4825" s="16">
        <f t="shared" si="4"/>
        <v>2886780</v>
      </c>
      <c r="G4825" s="16">
        <f t="shared" si="5"/>
        <v>-1901975.161</v>
      </c>
    </row>
    <row r="4826" ht="15.75" customHeight="1">
      <c r="A4826" s="15">
        <v>800.0</v>
      </c>
      <c r="B4826" s="16">
        <f t="shared" si="9"/>
        <v>480</v>
      </c>
      <c r="C4826" s="16">
        <f t="shared" si="1"/>
        <v>1160000</v>
      </c>
      <c r="D4826" s="16">
        <f t="shared" si="2"/>
        <v>1159520</v>
      </c>
      <c r="E4826" s="16">
        <f t="shared" si="3"/>
        <v>-1738800</v>
      </c>
      <c r="F4826" s="16">
        <f t="shared" si="4"/>
        <v>2899280</v>
      </c>
      <c r="G4826" s="16">
        <f t="shared" si="5"/>
        <v>-1901765.161</v>
      </c>
    </row>
    <row r="4827" ht="15.75" customHeight="1">
      <c r="A4827" s="15">
        <v>263.0</v>
      </c>
      <c r="B4827" s="16">
        <f t="shared" si="9"/>
        <v>480</v>
      </c>
      <c r="C4827" s="16">
        <f t="shared" si="1"/>
        <v>1165000</v>
      </c>
      <c r="D4827" s="16">
        <f t="shared" si="2"/>
        <v>1164520</v>
      </c>
      <c r="E4827" s="16">
        <f t="shared" si="3"/>
        <v>-1746300</v>
      </c>
      <c r="F4827" s="16">
        <f t="shared" si="4"/>
        <v>2911780</v>
      </c>
      <c r="G4827" s="16">
        <f t="shared" si="5"/>
        <v>-1902302.161</v>
      </c>
    </row>
    <row r="4828" ht="15.75" customHeight="1">
      <c r="A4828" s="15">
        <v>1300000.0</v>
      </c>
      <c r="B4828" s="16">
        <f t="shared" si="9"/>
        <v>480</v>
      </c>
      <c r="C4828" s="16">
        <f t="shared" si="1"/>
        <v>1170000</v>
      </c>
      <c r="D4828" s="16">
        <f t="shared" si="2"/>
        <v>1169520</v>
      </c>
      <c r="E4828" s="16">
        <f t="shared" si="3"/>
        <v>-1753800</v>
      </c>
      <c r="F4828" s="16">
        <f t="shared" si="4"/>
        <v>2924280</v>
      </c>
      <c r="G4828" s="16">
        <f t="shared" si="5"/>
        <v>-602565.1613</v>
      </c>
    </row>
    <row r="4829" ht="15.75" customHeight="1">
      <c r="A4829" s="15">
        <v>1680000.0</v>
      </c>
      <c r="B4829" s="16">
        <f t="shared" si="9"/>
        <v>480</v>
      </c>
      <c r="C4829" s="16">
        <f t="shared" si="1"/>
        <v>1155000</v>
      </c>
      <c r="D4829" s="16">
        <f t="shared" si="2"/>
        <v>1154520</v>
      </c>
      <c r="E4829" s="16">
        <f t="shared" si="3"/>
        <v>-1731300</v>
      </c>
      <c r="F4829" s="16">
        <f t="shared" si="4"/>
        <v>2886780</v>
      </c>
      <c r="G4829" s="16">
        <f t="shared" si="5"/>
        <v>-222565.1613</v>
      </c>
    </row>
    <row r="4830" ht="15.75" customHeight="1">
      <c r="A4830" s="15">
        <v>7607600.0</v>
      </c>
      <c r="B4830" s="16">
        <f t="shared" si="9"/>
        <v>480</v>
      </c>
      <c r="C4830" s="16">
        <f t="shared" si="1"/>
        <v>1125000</v>
      </c>
      <c r="D4830" s="16">
        <f t="shared" si="2"/>
        <v>1124520</v>
      </c>
      <c r="E4830" s="16">
        <f t="shared" si="3"/>
        <v>-1686300</v>
      </c>
      <c r="F4830" s="16">
        <f t="shared" si="4"/>
        <v>2811780</v>
      </c>
      <c r="G4830" s="16">
        <f t="shared" si="5"/>
        <v>5705034.839</v>
      </c>
    </row>
    <row r="4831" ht="15.75" customHeight="1">
      <c r="A4831" s="15">
        <v>1100000.0</v>
      </c>
      <c r="B4831" s="16">
        <f t="shared" si="9"/>
        <v>480</v>
      </c>
      <c r="C4831" s="16">
        <f t="shared" si="1"/>
        <v>1095000</v>
      </c>
      <c r="D4831" s="16">
        <f t="shared" si="2"/>
        <v>1094520</v>
      </c>
      <c r="E4831" s="16">
        <f t="shared" si="3"/>
        <v>-1641300</v>
      </c>
      <c r="F4831" s="16">
        <f t="shared" si="4"/>
        <v>2736780</v>
      </c>
      <c r="G4831" s="16">
        <f t="shared" si="5"/>
        <v>-802565.1613</v>
      </c>
    </row>
    <row r="4832" ht="15.75" customHeight="1">
      <c r="A4832" s="15">
        <v>268.0</v>
      </c>
      <c r="B4832" s="16">
        <f t="shared" si="9"/>
        <v>480</v>
      </c>
      <c r="C4832" s="16">
        <f t="shared" si="1"/>
        <v>1080000</v>
      </c>
      <c r="D4832" s="16">
        <f t="shared" si="2"/>
        <v>1079520</v>
      </c>
      <c r="E4832" s="16">
        <f t="shared" si="3"/>
        <v>-1618800</v>
      </c>
      <c r="F4832" s="16">
        <f t="shared" si="4"/>
        <v>2699280</v>
      </c>
      <c r="G4832" s="16">
        <f t="shared" si="5"/>
        <v>-1902297.161</v>
      </c>
    </row>
    <row r="4833" ht="15.75" customHeight="1">
      <c r="A4833" s="15">
        <v>2140000.0</v>
      </c>
      <c r="B4833" s="16">
        <f t="shared" si="9"/>
        <v>480</v>
      </c>
      <c r="C4833" s="16">
        <f t="shared" si="1"/>
        <v>1097500</v>
      </c>
      <c r="D4833" s="16">
        <f t="shared" si="2"/>
        <v>1097020</v>
      </c>
      <c r="E4833" s="16">
        <f t="shared" si="3"/>
        <v>-1645050</v>
      </c>
      <c r="F4833" s="16">
        <f t="shared" si="4"/>
        <v>2743030</v>
      </c>
      <c r="G4833" s="16">
        <f t="shared" si="5"/>
        <v>237434.8387</v>
      </c>
    </row>
    <row r="4834" ht="15.75" customHeight="1">
      <c r="A4834" s="15">
        <v>1429123.0</v>
      </c>
      <c r="B4834" s="16">
        <f t="shared" si="9"/>
        <v>480</v>
      </c>
      <c r="C4834" s="16">
        <f t="shared" si="1"/>
        <v>1066500</v>
      </c>
      <c r="D4834" s="16">
        <f t="shared" si="2"/>
        <v>1066020</v>
      </c>
      <c r="E4834" s="16">
        <f t="shared" si="3"/>
        <v>-1598550</v>
      </c>
      <c r="F4834" s="16">
        <f t="shared" si="4"/>
        <v>2665530</v>
      </c>
      <c r="G4834" s="16">
        <f t="shared" si="5"/>
        <v>-473442.1613</v>
      </c>
    </row>
    <row r="4835" ht="15.75" customHeight="1">
      <c r="A4835" s="15">
        <v>1649999.0</v>
      </c>
      <c r="B4835" s="16">
        <f t="shared" si="9"/>
        <v>480</v>
      </c>
      <c r="C4835" s="16">
        <f t="shared" si="1"/>
        <v>1052250</v>
      </c>
      <c r="D4835" s="16">
        <f t="shared" si="2"/>
        <v>1051770</v>
      </c>
      <c r="E4835" s="16">
        <f t="shared" si="3"/>
        <v>-1577175</v>
      </c>
      <c r="F4835" s="16">
        <f t="shared" si="4"/>
        <v>2629905</v>
      </c>
      <c r="G4835" s="16">
        <f t="shared" si="5"/>
        <v>-252566.1613</v>
      </c>
    </row>
    <row r="4836" ht="15.75" customHeight="1">
      <c r="A4836" s="15">
        <v>1719888.0</v>
      </c>
      <c r="B4836" s="16">
        <f t="shared" si="9"/>
        <v>480</v>
      </c>
      <c r="C4836" s="16">
        <f t="shared" si="1"/>
        <v>1050000</v>
      </c>
      <c r="D4836" s="16">
        <f t="shared" si="2"/>
        <v>1049520</v>
      </c>
      <c r="E4836" s="16">
        <f t="shared" si="3"/>
        <v>-1573800</v>
      </c>
      <c r="F4836" s="16">
        <f t="shared" si="4"/>
        <v>2624280</v>
      </c>
      <c r="G4836" s="16">
        <f t="shared" si="5"/>
        <v>-182677.1613</v>
      </c>
    </row>
    <row r="4837" ht="15.75" customHeight="1">
      <c r="A4837" s="15">
        <v>2159999.0</v>
      </c>
      <c r="B4837" s="16">
        <f t="shared" si="9"/>
        <v>475</v>
      </c>
      <c r="C4837" s="16">
        <f t="shared" si="1"/>
        <v>1012500</v>
      </c>
      <c r="D4837" s="16">
        <f t="shared" si="2"/>
        <v>1012025</v>
      </c>
      <c r="E4837" s="16">
        <f t="shared" si="3"/>
        <v>-1517562.5</v>
      </c>
      <c r="F4837" s="16">
        <f t="shared" si="4"/>
        <v>2530537.5</v>
      </c>
      <c r="G4837" s="16">
        <f t="shared" si="5"/>
        <v>257433.8387</v>
      </c>
    </row>
    <row r="4838" ht="15.75" customHeight="1">
      <c r="A4838" s="15">
        <v>949999.0</v>
      </c>
      <c r="B4838" s="16">
        <f t="shared" si="9"/>
        <v>470</v>
      </c>
      <c r="C4838" s="16">
        <f t="shared" si="1"/>
        <v>974999.5</v>
      </c>
      <c r="D4838" s="16">
        <f t="shared" si="2"/>
        <v>974529.5</v>
      </c>
      <c r="E4838" s="16">
        <f t="shared" si="3"/>
        <v>-1461324.25</v>
      </c>
      <c r="F4838" s="16">
        <f t="shared" si="4"/>
        <v>2436793.75</v>
      </c>
      <c r="G4838" s="16">
        <f t="shared" si="5"/>
        <v>-952566.1613</v>
      </c>
    </row>
    <row r="4839" ht="15.75" customHeight="1">
      <c r="A4839" s="15">
        <v>2426016.0</v>
      </c>
      <c r="B4839" s="16">
        <f t="shared" si="9"/>
        <v>465</v>
      </c>
      <c r="C4839" s="16">
        <f t="shared" si="1"/>
        <v>949999.75</v>
      </c>
      <c r="D4839" s="16">
        <f t="shared" si="2"/>
        <v>949534.75</v>
      </c>
      <c r="E4839" s="16">
        <f t="shared" si="3"/>
        <v>-1423837.125</v>
      </c>
      <c r="F4839" s="16">
        <f t="shared" si="4"/>
        <v>2374301.875</v>
      </c>
      <c r="G4839" s="16">
        <f t="shared" si="5"/>
        <v>523450.8387</v>
      </c>
    </row>
    <row r="4840" ht="15.75" customHeight="1">
      <c r="A4840" s="15">
        <v>588.0</v>
      </c>
      <c r="B4840" s="16">
        <f t="shared" si="9"/>
        <v>460</v>
      </c>
      <c r="C4840" s="16">
        <f t="shared" si="1"/>
        <v>799999</v>
      </c>
      <c r="D4840" s="16">
        <f t="shared" si="2"/>
        <v>799539</v>
      </c>
      <c r="E4840" s="16">
        <f t="shared" si="3"/>
        <v>-1198848.5</v>
      </c>
      <c r="F4840" s="16">
        <f t="shared" si="4"/>
        <v>1999307.5</v>
      </c>
      <c r="G4840" s="16">
        <f t="shared" si="5"/>
        <v>-1901977.161</v>
      </c>
    </row>
    <row r="4841" ht="15.75" customHeight="1">
      <c r="A4841" s="15">
        <v>480.0</v>
      </c>
      <c r="B4841" s="16">
        <f t="shared" si="9"/>
        <v>457.5</v>
      </c>
      <c r="C4841" s="16">
        <f t="shared" si="1"/>
        <v>849999.25</v>
      </c>
      <c r="D4841" s="16">
        <f t="shared" si="2"/>
        <v>849541.75</v>
      </c>
      <c r="E4841" s="16">
        <f t="shared" si="3"/>
        <v>-1273855.125</v>
      </c>
      <c r="F4841" s="16">
        <f t="shared" si="4"/>
        <v>2124311.875</v>
      </c>
      <c r="G4841" s="16">
        <f t="shared" si="5"/>
        <v>-1902085.161</v>
      </c>
    </row>
    <row r="4842" ht="15.75" customHeight="1">
      <c r="A4842" s="15">
        <v>4500000.0</v>
      </c>
      <c r="B4842" s="16">
        <f t="shared" si="9"/>
        <v>455</v>
      </c>
      <c r="C4842" s="16">
        <f t="shared" si="1"/>
        <v>899999.5</v>
      </c>
      <c r="D4842" s="16">
        <f t="shared" si="2"/>
        <v>899544.5</v>
      </c>
      <c r="E4842" s="16">
        <f t="shared" si="3"/>
        <v>-1348861.75</v>
      </c>
      <c r="F4842" s="16">
        <f t="shared" si="4"/>
        <v>2249316.25</v>
      </c>
      <c r="G4842" s="16">
        <f t="shared" si="5"/>
        <v>2597434.839</v>
      </c>
    </row>
    <row r="4843" ht="15.75" customHeight="1">
      <c r="A4843" s="15">
        <v>693.0</v>
      </c>
      <c r="B4843" s="16">
        <f t="shared" si="9"/>
        <v>452.5</v>
      </c>
      <c r="C4843" s="16">
        <f t="shared" si="1"/>
        <v>774999</v>
      </c>
      <c r="D4843" s="16">
        <f t="shared" si="2"/>
        <v>774546.5</v>
      </c>
      <c r="E4843" s="16">
        <f t="shared" si="3"/>
        <v>-1161367.25</v>
      </c>
      <c r="F4843" s="16">
        <f t="shared" si="4"/>
        <v>1936818.75</v>
      </c>
      <c r="G4843" s="16">
        <f t="shared" si="5"/>
        <v>-1901872.161</v>
      </c>
    </row>
    <row r="4844" ht="15.75" customHeight="1">
      <c r="A4844" s="15">
        <v>8811.0</v>
      </c>
      <c r="B4844" s="16">
        <f t="shared" si="9"/>
        <v>450</v>
      </c>
      <c r="C4844" s="16">
        <f t="shared" si="1"/>
        <v>799999</v>
      </c>
      <c r="D4844" s="16">
        <f t="shared" si="2"/>
        <v>799549</v>
      </c>
      <c r="E4844" s="16">
        <f t="shared" si="3"/>
        <v>-1198873.5</v>
      </c>
      <c r="F4844" s="16">
        <f t="shared" si="4"/>
        <v>1999322.5</v>
      </c>
      <c r="G4844" s="16">
        <f t="shared" si="5"/>
        <v>-1893754.161</v>
      </c>
    </row>
    <row r="4845" ht="15.75" customHeight="1">
      <c r="A4845" s="15">
        <v>950.0</v>
      </c>
      <c r="B4845" s="16">
        <f t="shared" si="9"/>
        <v>446.25</v>
      </c>
      <c r="C4845" s="16">
        <f t="shared" si="1"/>
        <v>849999.25</v>
      </c>
      <c r="D4845" s="16">
        <f t="shared" si="2"/>
        <v>849553</v>
      </c>
      <c r="E4845" s="16">
        <f t="shared" si="3"/>
        <v>-1273883.25</v>
      </c>
      <c r="F4845" s="16">
        <f t="shared" si="4"/>
        <v>2124328.75</v>
      </c>
      <c r="G4845" s="16">
        <f t="shared" si="5"/>
        <v>-1901615.161</v>
      </c>
    </row>
    <row r="4846" ht="15.75" customHeight="1">
      <c r="A4846" s="15">
        <v>1289600.0</v>
      </c>
      <c r="B4846" s="16">
        <f t="shared" si="9"/>
        <v>442.5</v>
      </c>
      <c r="C4846" s="16">
        <f t="shared" si="1"/>
        <v>899999.5</v>
      </c>
      <c r="D4846" s="16">
        <f t="shared" si="2"/>
        <v>899557</v>
      </c>
      <c r="E4846" s="16">
        <f t="shared" si="3"/>
        <v>-1348893</v>
      </c>
      <c r="F4846" s="16">
        <f t="shared" si="4"/>
        <v>2249335</v>
      </c>
      <c r="G4846" s="16">
        <f t="shared" si="5"/>
        <v>-612965.1613</v>
      </c>
    </row>
    <row r="4847" ht="15.75" customHeight="1">
      <c r="A4847" s="15">
        <v>980.0</v>
      </c>
      <c r="B4847" s="16">
        <f t="shared" si="9"/>
        <v>438.75</v>
      </c>
      <c r="C4847" s="16">
        <f t="shared" si="1"/>
        <v>774999</v>
      </c>
      <c r="D4847" s="16">
        <f t="shared" si="2"/>
        <v>774560.25</v>
      </c>
      <c r="E4847" s="16">
        <f t="shared" si="3"/>
        <v>-1161401.625</v>
      </c>
      <c r="F4847" s="16">
        <f t="shared" si="4"/>
        <v>1936839.375</v>
      </c>
      <c r="G4847" s="16">
        <f t="shared" si="5"/>
        <v>-1901585.161</v>
      </c>
    </row>
    <row r="4848" ht="15.75" customHeight="1">
      <c r="A4848" s="15">
        <v>579999.0</v>
      </c>
      <c r="B4848" s="16">
        <f t="shared" si="9"/>
        <v>435</v>
      </c>
      <c r="C4848" s="16">
        <f t="shared" si="1"/>
        <v>799999</v>
      </c>
      <c r="D4848" s="16">
        <f t="shared" si="2"/>
        <v>799564</v>
      </c>
      <c r="E4848" s="16">
        <f t="shared" si="3"/>
        <v>-1198911</v>
      </c>
      <c r="F4848" s="16">
        <f t="shared" si="4"/>
        <v>1999345</v>
      </c>
      <c r="G4848" s="16">
        <f t="shared" si="5"/>
        <v>-1322566.161</v>
      </c>
    </row>
    <row r="4849" ht="15.75" customHeight="1">
      <c r="A4849" s="15">
        <v>649999.0</v>
      </c>
      <c r="B4849" s="16">
        <f t="shared" si="9"/>
        <v>433.75</v>
      </c>
      <c r="C4849" s="16">
        <f t="shared" si="1"/>
        <v>849999.25</v>
      </c>
      <c r="D4849" s="16">
        <f t="shared" si="2"/>
        <v>849565.5</v>
      </c>
      <c r="E4849" s="16">
        <f t="shared" si="3"/>
        <v>-1273914.5</v>
      </c>
      <c r="F4849" s="16">
        <f t="shared" si="4"/>
        <v>2124347.5</v>
      </c>
      <c r="G4849" s="16">
        <f t="shared" si="5"/>
        <v>-1252566.161</v>
      </c>
    </row>
    <row r="4850" ht="15.75" customHeight="1">
      <c r="A4850" s="15">
        <v>629999.0</v>
      </c>
      <c r="B4850" s="16">
        <f t="shared" si="9"/>
        <v>432.5</v>
      </c>
      <c r="C4850" s="16">
        <f t="shared" si="1"/>
        <v>899999.5</v>
      </c>
      <c r="D4850" s="16">
        <f t="shared" si="2"/>
        <v>899567</v>
      </c>
      <c r="E4850" s="16">
        <f t="shared" si="3"/>
        <v>-1348918</v>
      </c>
      <c r="F4850" s="16">
        <f t="shared" si="4"/>
        <v>2249350</v>
      </c>
      <c r="G4850" s="16">
        <f t="shared" si="5"/>
        <v>-1272566.161</v>
      </c>
    </row>
    <row r="4851" ht="15.75" customHeight="1">
      <c r="A4851" s="15">
        <v>799999.0</v>
      </c>
      <c r="B4851" s="16">
        <f t="shared" si="9"/>
        <v>431.25</v>
      </c>
      <c r="C4851" s="16">
        <f t="shared" si="1"/>
        <v>949999.75</v>
      </c>
      <c r="D4851" s="16">
        <f t="shared" si="2"/>
        <v>949568.5</v>
      </c>
      <c r="E4851" s="16">
        <f t="shared" si="3"/>
        <v>-1423921.5</v>
      </c>
      <c r="F4851" s="16">
        <f t="shared" si="4"/>
        <v>2374352.5</v>
      </c>
      <c r="G4851" s="16">
        <f t="shared" si="5"/>
        <v>-1102566.161</v>
      </c>
    </row>
    <row r="4852" ht="15.75" customHeight="1">
      <c r="A4852" s="15">
        <v>699999.0</v>
      </c>
      <c r="B4852" s="16">
        <f t="shared" si="9"/>
        <v>430</v>
      </c>
      <c r="C4852" s="16">
        <f t="shared" si="1"/>
        <v>1000000</v>
      </c>
      <c r="D4852" s="16">
        <f t="shared" si="2"/>
        <v>999570</v>
      </c>
      <c r="E4852" s="16">
        <f t="shared" si="3"/>
        <v>-1498925</v>
      </c>
      <c r="F4852" s="16">
        <f t="shared" si="4"/>
        <v>2499355</v>
      </c>
      <c r="G4852" s="16">
        <f t="shared" si="5"/>
        <v>-1202566.161</v>
      </c>
    </row>
    <row r="4853" ht="15.75" customHeight="1">
      <c r="A4853" s="15">
        <v>660.0</v>
      </c>
      <c r="B4853" s="16">
        <f t="shared" si="9"/>
        <v>430</v>
      </c>
      <c r="C4853" s="16">
        <f t="shared" si="1"/>
        <v>1012500</v>
      </c>
      <c r="D4853" s="16">
        <f t="shared" si="2"/>
        <v>1012070</v>
      </c>
      <c r="E4853" s="16">
        <f t="shared" si="3"/>
        <v>-1517675</v>
      </c>
      <c r="F4853" s="16">
        <f t="shared" si="4"/>
        <v>2530605</v>
      </c>
      <c r="G4853" s="16">
        <f t="shared" si="5"/>
        <v>-1901905.161</v>
      </c>
    </row>
    <row r="4854" ht="15.75" customHeight="1">
      <c r="A4854" s="15">
        <v>1350000.0</v>
      </c>
      <c r="B4854" s="16">
        <f t="shared" si="9"/>
        <v>430</v>
      </c>
      <c r="C4854" s="16">
        <f t="shared" si="1"/>
        <v>1025000</v>
      </c>
      <c r="D4854" s="16">
        <f t="shared" si="2"/>
        <v>1024570</v>
      </c>
      <c r="E4854" s="16">
        <f t="shared" si="3"/>
        <v>-1536425</v>
      </c>
      <c r="F4854" s="16">
        <f t="shared" si="4"/>
        <v>2561855</v>
      </c>
      <c r="G4854" s="16">
        <f t="shared" si="5"/>
        <v>-552565.1613</v>
      </c>
    </row>
    <row r="4855" ht="15.75" customHeight="1">
      <c r="A4855" s="15">
        <v>400.0</v>
      </c>
      <c r="B4855" s="16">
        <f t="shared" si="9"/>
        <v>430</v>
      </c>
      <c r="C4855" s="16">
        <f t="shared" si="1"/>
        <v>772459.5</v>
      </c>
      <c r="D4855" s="16">
        <f t="shared" si="2"/>
        <v>772029.5</v>
      </c>
      <c r="E4855" s="16">
        <f t="shared" si="3"/>
        <v>-1157614.25</v>
      </c>
      <c r="F4855" s="16">
        <f t="shared" si="4"/>
        <v>1930503.75</v>
      </c>
      <c r="G4855" s="16">
        <f t="shared" si="5"/>
        <v>-1902165.161</v>
      </c>
    </row>
    <row r="4856" ht="15.75" customHeight="1">
      <c r="A4856" s="15">
        <v>2280000.0</v>
      </c>
      <c r="B4856" s="16">
        <f t="shared" si="9"/>
        <v>430</v>
      </c>
      <c r="C4856" s="16">
        <f t="shared" si="1"/>
        <v>1000000</v>
      </c>
      <c r="D4856" s="16">
        <f t="shared" si="2"/>
        <v>999570</v>
      </c>
      <c r="E4856" s="16">
        <f t="shared" si="3"/>
        <v>-1498925</v>
      </c>
      <c r="F4856" s="16">
        <f t="shared" si="4"/>
        <v>2499355</v>
      </c>
      <c r="G4856" s="16">
        <f t="shared" si="5"/>
        <v>377434.8387</v>
      </c>
    </row>
    <row r="4857" ht="15.75" customHeight="1">
      <c r="A4857" s="15">
        <v>300.0</v>
      </c>
      <c r="B4857" s="16">
        <f t="shared" si="9"/>
        <v>430</v>
      </c>
      <c r="C4857" s="16">
        <f t="shared" si="1"/>
        <v>317378.5</v>
      </c>
      <c r="D4857" s="16">
        <f t="shared" si="2"/>
        <v>316948.5</v>
      </c>
      <c r="E4857" s="16">
        <f t="shared" si="3"/>
        <v>-474992.75</v>
      </c>
      <c r="F4857" s="16">
        <f t="shared" si="4"/>
        <v>792801.25</v>
      </c>
      <c r="G4857" s="16">
        <f t="shared" si="5"/>
        <v>-1902265.161</v>
      </c>
    </row>
    <row r="4858" ht="15.75" customHeight="1">
      <c r="A4858" s="15">
        <v>600.0</v>
      </c>
      <c r="B4858" s="16">
        <f t="shared" si="9"/>
        <v>432.5</v>
      </c>
      <c r="C4858" s="16">
        <f t="shared" si="1"/>
        <v>544919</v>
      </c>
      <c r="D4858" s="16">
        <f t="shared" si="2"/>
        <v>544486.5</v>
      </c>
      <c r="E4858" s="16">
        <f t="shared" si="3"/>
        <v>-816297.25</v>
      </c>
      <c r="F4858" s="16">
        <f t="shared" si="4"/>
        <v>1361648.75</v>
      </c>
      <c r="G4858" s="16">
        <f t="shared" si="5"/>
        <v>-1901965.161</v>
      </c>
    </row>
    <row r="4859" ht="15.75" customHeight="1">
      <c r="A4859" s="15">
        <v>5751200.0</v>
      </c>
      <c r="B4859" s="16">
        <f t="shared" si="9"/>
        <v>431.25</v>
      </c>
      <c r="C4859" s="16">
        <f t="shared" si="1"/>
        <v>772459.5</v>
      </c>
      <c r="D4859" s="16">
        <f t="shared" si="2"/>
        <v>772028.25</v>
      </c>
      <c r="E4859" s="16">
        <f t="shared" si="3"/>
        <v>-1157611.125</v>
      </c>
      <c r="F4859" s="16">
        <f t="shared" si="4"/>
        <v>1930501.875</v>
      </c>
      <c r="G4859" s="16">
        <f t="shared" si="5"/>
        <v>3848634.839</v>
      </c>
    </row>
    <row r="4860" ht="15.75" customHeight="1">
      <c r="A4860" s="15">
        <v>630.0</v>
      </c>
      <c r="B4860" s="16">
        <f t="shared" si="9"/>
        <v>430</v>
      </c>
      <c r="C4860" s="16">
        <f t="shared" si="1"/>
        <v>89838</v>
      </c>
      <c r="D4860" s="16">
        <f t="shared" si="2"/>
        <v>89408</v>
      </c>
      <c r="E4860" s="16">
        <f t="shared" si="3"/>
        <v>-133682</v>
      </c>
      <c r="F4860" s="16">
        <f t="shared" si="4"/>
        <v>223950</v>
      </c>
      <c r="G4860" s="16">
        <f t="shared" si="5"/>
        <v>-1901935.161</v>
      </c>
    </row>
    <row r="4861" ht="15.75" customHeight="1">
      <c r="A4861" s="15">
        <v>1500000.0</v>
      </c>
      <c r="B4861" s="16">
        <f t="shared" si="9"/>
        <v>430</v>
      </c>
      <c r="C4861" s="16">
        <f t="shared" si="1"/>
        <v>317378.5</v>
      </c>
      <c r="D4861" s="16">
        <f t="shared" si="2"/>
        <v>316948.5</v>
      </c>
      <c r="E4861" s="16">
        <f t="shared" si="3"/>
        <v>-474992.75</v>
      </c>
      <c r="F4861" s="16">
        <f t="shared" si="4"/>
        <v>792801.25</v>
      </c>
      <c r="G4861" s="16">
        <f t="shared" si="5"/>
        <v>-402565.1613</v>
      </c>
    </row>
    <row r="4862" ht="15.75" customHeight="1">
      <c r="A4862" s="15">
        <v>768.0</v>
      </c>
      <c r="B4862" s="16">
        <f t="shared" si="9"/>
        <v>430</v>
      </c>
      <c r="C4862" s="16">
        <f t="shared" si="1"/>
        <v>47724.5</v>
      </c>
      <c r="D4862" s="16">
        <f t="shared" si="2"/>
        <v>47294.5</v>
      </c>
      <c r="E4862" s="16">
        <f t="shared" si="3"/>
        <v>-70511.75</v>
      </c>
      <c r="F4862" s="16">
        <f t="shared" si="4"/>
        <v>118666.25</v>
      </c>
      <c r="G4862" s="16">
        <f t="shared" si="5"/>
        <v>-1901797.161</v>
      </c>
    </row>
    <row r="4863" ht="15.75" customHeight="1">
      <c r="A4863" s="15">
        <v>1150000.0</v>
      </c>
      <c r="B4863" s="16">
        <f t="shared" si="9"/>
        <v>430</v>
      </c>
      <c r="C4863" s="16">
        <f t="shared" si="1"/>
        <v>68781.25</v>
      </c>
      <c r="D4863" s="16">
        <f t="shared" si="2"/>
        <v>68351.25</v>
      </c>
      <c r="E4863" s="16">
        <f t="shared" si="3"/>
        <v>-102096.875</v>
      </c>
      <c r="F4863" s="16">
        <f t="shared" si="4"/>
        <v>171308.125</v>
      </c>
      <c r="G4863" s="16">
        <f t="shared" si="5"/>
        <v>-752565.1613</v>
      </c>
    </row>
    <row r="4864" ht="15.75" customHeight="1">
      <c r="A4864" s="15">
        <v>760.0</v>
      </c>
      <c r="B4864" s="16">
        <f t="shared" si="9"/>
        <v>430</v>
      </c>
      <c r="C4864" s="16">
        <f t="shared" si="1"/>
        <v>5611</v>
      </c>
      <c r="D4864" s="16">
        <f t="shared" si="2"/>
        <v>5181</v>
      </c>
      <c r="E4864" s="16">
        <f t="shared" si="3"/>
        <v>-7341.5</v>
      </c>
      <c r="F4864" s="16">
        <f t="shared" si="4"/>
        <v>13382.5</v>
      </c>
      <c r="G4864" s="16">
        <f t="shared" si="5"/>
        <v>-1901805.161</v>
      </c>
    </row>
    <row r="4865" ht="15.75" customHeight="1">
      <c r="A4865" s="15">
        <v>390.0</v>
      </c>
      <c r="B4865" s="16">
        <f t="shared" si="9"/>
        <v>428.75</v>
      </c>
      <c r="C4865" s="16">
        <f t="shared" si="1"/>
        <v>26667.75</v>
      </c>
      <c r="D4865" s="16">
        <f t="shared" si="2"/>
        <v>26239</v>
      </c>
      <c r="E4865" s="16">
        <f t="shared" si="3"/>
        <v>-38929.75</v>
      </c>
      <c r="F4865" s="16">
        <f t="shared" si="4"/>
        <v>66026.25</v>
      </c>
      <c r="G4865" s="16">
        <f t="shared" si="5"/>
        <v>-1902175.161</v>
      </c>
    </row>
    <row r="4866" ht="15.75" customHeight="1">
      <c r="A4866" s="15">
        <v>450.0</v>
      </c>
      <c r="B4866" s="16">
        <f t="shared" si="9"/>
        <v>430</v>
      </c>
      <c r="C4866" s="16">
        <f t="shared" si="1"/>
        <v>47724.5</v>
      </c>
      <c r="D4866" s="16">
        <f t="shared" si="2"/>
        <v>47294.5</v>
      </c>
      <c r="E4866" s="16">
        <f t="shared" si="3"/>
        <v>-70511.75</v>
      </c>
      <c r="F4866" s="16">
        <f t="shared" si="4"/>
        <v>118666.25</v>
      </c>
      <c r="G4866" s="16">
        <f t="shared" si="5"/>
        <v>-1902115.161</v>
      </c>
    </row>
    <row r="4867" ht="15.75" customHeight="1">
      <c r="A4867" s="15">
        <v>645.0</v>
      </c>
      <c r="B4867" s="16">
        <f t="shared" si="9"/>
        <v>430</v>
      </c>
      <c r="C4867" s="16">
        <f t="shared" si="1"/>
        <v>68781.25</v>
      </c>
      <c r="D4867" s="16">
        <f t="shared" si="2"/>
        <v>68351.25</v>
      </c>
      <c r="E4867" s="16">
        <f t="shared" si="3"/>
        <v>-102096.875</v>
      </c>
      <c r="F4867" s="16">
        <f t="shared" si="4"/>
        <v>171308.125</v>
      </c>
      <c r="G4867" s="16">
        <f t="shared" si="5"/>
        <v>-1901920.161</v>
      </c>
    </row>
    <row r="4868" ht="15.75" customHeight="1">
      <c r="A4868" s="15">
        <v>170.0</v>
      </c>
      <c r="B4868" s="16">
        <f t="shared" si="9"/>
        <v>430</v>
      </c>
      <c r="C4868" s="16">
        <f t="shared" si="1"/>
        <v>89838</v>
      </c>
      <c r="D4868" s="16">
        <f t="shared" si="2"/>
        <v>89408</v>
      </c>
      <c r="E4868" s="16">
        <f t="shared" si="3"/>
        <v>-133682</v>
      </c>
      <c r="F4868" s="16">
        <f t="shared" si="4"/>
        <v>223950</v>
      </c>
      <c r="G4868" s="16">
        <f t="shared" si="5"/>
        <v>-1902395.161</v>
      </c>
    </row>
    <row r="4869" ht="15.75" customHeight="1">
      <c r="A4869" s="15">
        <v>2700000.0</v>
      </c>
      <c r="B4869" s="16">
        <f t="shared" si="9"/>
        <v>430</v>
      </c>
      <c r="C4869" s="16">
        <f t="shared" si="1"/>
        <v>317378.5</v>
      </c>
      <c r="D4869" s="16">
        <f t="shared" si="2"/>
        <v>316948.5</v>
      </c>
      <c r="E4869" s="16">
        <f t="shared" si="3"/>
        <v>-474992.75</v>
      </c>
      <c r="F4869" s="16">
        <f t="shared" si="4"/>
        <v>792801.25</v>
      </c>
      <c r="G4869" s="16">
        <f t="shared" si="5"/>
        <v>797434.8387</v>
      </c>
    </row>
    <row r="4870" ht="15.75" customHeight="1">
      <c r="A4870" s="15">
        <v>800.0</v>
      </c>
      <c r="B4870" s="16">
        <f t="shared" si="9"/>
        <v>430</v>
      </c>
      <c r="C4870" s="16">
        <f t="shared" si="1"/>
        <v>47724.5</v>
      </c>
      <c r="D4870" s="16">
        <f t="shared" si="2"/>
        <v>47294.5</v>
      </c>
      <c r="E4870" s="16">
        <f t="shared" si="3"/>
        <v>-70511.75</v>
      </c>
      <c r="F4870" s="16">
        <f t="shared" si="4"/>
        <v>118666.25</v>
      </c>
      <c r="G4870" s="16">
        <f t="shared" si="5"/>
        <v>-1901765.161</v>
      </c>
    </row>
    <row r="4871" ht="15.75" customHeight="1">
      <c r="A4871" s="15">
        <v>1400000.0</v>
      </c>
      <c r="B4871" s="16">
        <f t="shared" si="9"/>
        <v>430</v>
      </c>
      <c r="C4871" s="16">
        <f t="shared" si="1"/>
        <v>68781.25</v>
      </c>
      <c r="D4871" s="16">
        <f t="shared" si="2"/>
        <v>68351.25</v>
      </c>
      <c r="E4871" s="16">
        <f t="shared" si="3"/>
        <v>-102096.875</v>
      </c>
      <c r="F4871" s="16">
        <f t="shared" si="4"/>
        <v>171308.125</v>
      </c>
      <c r="G4871" s="16">
        <f t="shared" si="5"/>
        <v>-502565.1613</v>
      </c>
    </row>
    <row r="4872" ht="15.75" customHeight="1">
      <c r="A4872" s="15">
        <v>780.0</v>
      </c>
      <c r="B4872" s="16">
        <f t="shared" si="9"/>
        <v>430</v>
      </c>
      <c r="C4872" s="16">
        <f t="shared" si="1"/>
        <v>5611</v>
      </c>
      <c r="D4872" s="16">
        <f t="shared" si="2"/>
        <v>5181</v>
      </c>
      <c r="E4872" s="16">
        <f t="shared" si="3"/>
        <v>-7341.5</v>
      </c>
      <c r="F4872" s="16">
        <f t="shared" si="4"/>
        <v>13382.5</v>
      </c>
      <c r="G4872" s="16">
        <f t="shared" si="5"/>
        <v>-1901785.161</v>
      </c>
    </row>
    <row r="4873" ht="15.75" customHeight="1">
      <c r="A4873" s="15">
        <v>1350000.0</v>
      </c>
      <c r="B4873" s="16">
        <f t="shared" si="9"/>
        <v>428.75</v>
      </c>
      <c r="C4873" s="16">
        <f t="shared" si="1"/>
        <v>26667.75</v>
      </c>
      <c r="D4873" s="16">
        <f t="shared" si="2"/>
        <v>26239</v>
      </c>
      <c r="E4873" s="16">
        <f t="shared" si="3"/>
        <v>-38929.75</v>
      </c>
      <c r="F4873" s="16">
        <f t="shared" si="4"/>
        <v>66026.25</v>
      </c>
      <c r="G4873" s="16">
        <f t="shared" si="5"/>
        <v>-552565.1613</v>
      </c>
    </row>
    <row r="4874" ht="15.75" customHeight="1">
      <c r="A4874" s="15">
        <v>1170000.0</v>
      </c>
      <c r="B4874" s="16">
        <f t="shared" si="9"/>
        <v>427.5</v>
      </c>
      <c r="C4874" s="16">
        <f t="shared" si="1"/>
        <v>5222</v>
      </c>
      <c r="D4874" s="16">
        <f t="shared" si="2"/>
        <v>4794.5</v>
      </c>
      <c r="E4874" s="16">
        <f t="shared" si="3"/>
        <v>-6764.25</v>
      </c>
      <c r="F4874" s="16">
        <f t="shared" si="4"/>
        <v>12413.75</v>
      </c>
      <c r="G4874" s="16">
        <f t="shared" si="5"/>
        <v>-732565.1613</v>
      </c>
    </row>
    <row r="4875" ht="15.75" customHeight="1">
      <c r="A4875" s="15">
        <v>530.0</v>
      </c>
      <c r="B4875" s="16">
        <f t="shared" si="9"/>
        <v>426.25</v>
      </c>
      <c r="C4875" s="16">
        <f t="shared" si="1"/>
        <v>4833</v>
      </c>
      <c r="D4875" s="16">
        <f t="shared" si="2"/>
        <v>4406.75</v>
      </c>
      <c r="E4875" s="16">
        <f t="shared" si="3"/>
        <v>-6183.875</v>
      </c>
      <c r="F4875" s="16">
        <f t="shared" si="4"/>
        <v>11443.125</v>
      </c>
      <c r="G4875" s="16">
        <f t="shared" si="5"/>
        <v>-1902035.161</v>
      </c>
    </row>
    <row r="4876" ht="15.75" customHeight="1">
      <c r="A4876" s="15">
        <v>540.0</v>
      </c>
      <c r="B4876" s="16">
        <f t="shared" si="9"/>
        <v>425</v>
      </c>
      <c r="C4876" s="16">
        <f t="shared" si="1"/>
        <v>4833</v>
      </c>
      <c r="D4876" s="16">
        <f t="shared" si="2"/>
        <v>4408</v>
      </c>
      <c r="E4876" s="16">
        <f t="shared" si="3"/>
        <v>-6187</v>
      </c>
      <c r="F4876" s="16">
        <f t="shared" si="4"/>
        <v>11445</v>
      </c>
      <c r="G4876" s="16">
        <f t="shared" si="5"/>
        <v>-1902025.161</v>
      </c>
    </row>
    <row r="4877" ht="15.75" customHeight="1">
      <c r="A4877" s="15">
        <v>620.0</v>
      </c>
      <c r="B4877" s="16">
        <f t="shared" si="9"/>
        <v>423.75</v>
      </c>
      <c r="C4877" s="16">
        <f t="shared" si="1"/>
        <v>5027.5</v>
      </c>
      <c r="D4877" s="16">
        <f t="shared" si="2"/>
        <v>4603.75</v>
      </c>
      <c r="E4877" s="16">
        <f t="shared" si="3"/>
        <v>-6481.875</v>
      </c>
      <c r="F4877" s="16">
        <f t="shared" si="4"/>
        <v>11933.125</v>
      </c>
      <c r="G4877" s="16">
        <f t="shared" si="5"/>
        <v>-1901945.161</v>
      </c>
    </row>
    <row r="4878" ht="15.75" customHeight="1">
      <c r="A4878" s="15">
        <v>500.0</v>
      </c>
      <c r="B4878" s="16">
        <f t="shared" si="9"/>
        <v>422.5</v>
      </c>
      <c r="C4878" s="16">
        <f t="shared" si="1"/>
        <v>5222</v>
      </c>
      <c r="D4878" s="16">
        <f t="shared" si="2"/>
        <v>4799.5</v>
      </c>
      <c r="E4878" s="16">
        <f t="shared" si="3"/>
        <v>-6776.75</v>
      </c>
      <c r="F4878" s="16">
        <f t="shared" si="4"/>
        <v>12421.25</v>
      </c>
      <c r="G4878" s="16">
        <f t="shared" si="5"/>
        <v>-1902065.161</v>
      </c>
    </row>
    <row r="4879" ht="15.75" customHeight="1">
      <c r="A4879" s="15">
        <v>538.0</v>
      </c>
      <c r="B4879" s="16">
        <f t="shared" si="9"/>
        <v>421.25</v>
      </c>
      <c r="C4879" s="16">
        <f t="shared" si="1"/>
        <v>5416.5</v>
      </c>
      <c r="D4879" s="16">
        <f t="shared" si="2"/>
        <v>4995.25</v>
      </c>
      <c r="E4879" s="16">
        <f t="shared" si="3"/>
        <v>-7071.625</v>
      </c>
      <c r="F4879" s="16">
        <f t="shared" si="4"/>
        <v>12909.375</v>
      </c>
      <c r="G4879" s="16">
        <f t="shared" si="5"/>
        <v>-1902027.161</v>
      </c>
    </row>
    <row r="4880" ht="15.75" customHeight="1">
      <c r="A4880" s="15">
        <v>300.0</v>
      </c>
      <c r="B4880" s="16">
        <f t="shared" si="9"/>
        <v>420</v>
      </c>
      <c r="C4880" s="16">
        <f t="shared" si="1"/>
        <v>5611</v>
      </c>
      <c r="D4880" s="16">
        <f t="shared" si="2"/>
        <v>5191</v>
      </c>
      <c r="E4880" s="16">
        <f t="shared" si="3"/>
        <v>-7366.5</v>
      </c>
      <c r="F4880" s="16">
        <f t="shared" si="4"/>
        <v>13397.5</v>
      </c>
      <c r="G4880" s="16">
        <f t="shared" si="5"/>
        <v>-1902265.161</v>
      </c>
    </row>
    <row r="4881" ht="15.75" customHeight="1">
      <c r="A4881" s="15">
        <v>310.0</v>
      </c>
      <c r="B4881" s="16">
        <f t="shared" si="9"/>
        <v>423.75</v>
      </c>
      <c r="C4881" s="16">
        <f t="shared" si="1"/>
        <v>26667.75</v>
      </c>
      <c r="D4881" s="16">
        <f t="shared" si="2"/>
        <v>26244</v>
      </c>
      <c r="E4881" s="16">
        <f t="shared" si="3"/>
        <v>-38942.25</v>
      </c>
      <c r="F4881" s="16">
        <f t="shared" si="4"/>
        <v>66033.75</v>
      </c>
      <c r="G4881" s="16">
        <f t="shared" si="5"/>
        <v>-1902255.161</v>
      </c>
    </row>
    <row r="4882" ht="15.75" customHeight="1">
      <c r="A4882" s="15">
        <v>350.0</v>
      </c>
      <c r="B4882" s="16">
        <f t="shared" si="9"/>
        <v>427.5</v>
      </c>
      <c r="C4882" s="16">
        <f t="shared" si="1"/>
        <v>47724.5</v>
      </c>
      <c r="D4882" s="16">
        <f t="shared" si="2"/>
        <v>47297</v>
      </c>
      <c r="E4882" s="16">
        <f t="shared" si="3"/>
        <v>-70518</v>
      </c>
      <c r="F4882" s="16">
        <f t="shared" si="4"/>
        <v>118670</v>
      </c>
      <c r="G4882" s="16">
        <f t="shared" si="5"/>
        <v>-1902215.161</v>
      </c>
    </row>
    <row r="4883" ht="15.75" customHeight="1">
      <c r="A4883" s="15">
        <v>490.0</v>
      </c>
      <c r="B4883" s="16">
        <f t="shared" si="9"/>
        <v>430</v>
      </c>
      <c r="C4883" s="16">
        <f t="shared" si="1"/>
        <v>68781.25</v>
      </c>
      <c r="D4883" s="16">
        <f t="shared" si="2"/>
        <v>68351.25</v>
      </c>
      <c r="E4883" s="16">
        <f t="shared" si="3"/>
        <v>-102096.875</v>
      </c>
      <c r="F4883" s="16">
        <f t="shared" si="4"/>
        <v>171308.125</v>
      </c>
      <c r="G4883" s="16">
        <f t="shared" si="5"/>
        <v>-1902075.161</v>
      </c>
    </row>
    <row r="4884" ht="15.75" customHeight="1">
      <c r="A4884" s="15">
        <v>1630000.0</v>
      </c>
      <c r="B4884" s="16">
        <f t="shared" si="9"/>
        <v>430</v>
      </c>
      <c r="C4884" s="16">
        <f t="shared" si="1"/>
        <v>89838</v>
      </c>
      <c r="D4884" s="16">
        <f t="shared" si="2"/>
        <v>89408</v>
      </c>
      <c r="E4884" s="16">
        <f t="shared" si="3"/>
        <v>-133682</v>
      </c>
      <c r="F4884" s="16">
        <f t="shared" si="4"/>
        <v>223950</v>
      </c>
      <c r="G4884" s="16">
        <f t="shared" si="5"/>
        <v>-272565.1613</v>
      </c>
    </row>
    <row r="4885" ht="15.75" customHeight="1">
      <c r="A4885" s="15">
        <v>750.0</v>
      </c>
      <c r="B4885" s="16">
        <f t="shared" si="9"/>
        <v>428.75</v>
      </c>
      <c r="C4885" s="16">
        <f t="shared" si="1"/>
        <v>26667.75</v>
      </c>
      <c r="D4885" s="16">
        <f t="shared" si="2"/>
        <v>26239</v>
      </c>
      <c r="E4885" s="16">
        <f t="shared" si="3"/>
        <v>-38929.75</v>
      </c>
      <c r="F4885" s="16">
        <f t="shared" si="4"/>
        <v>66026.25</v>
      </c>
      <c r="G4885" s="16">
        <f t="shared" si="5"/>
        <v>-1901815.161</v>
      </c>
    </row>
    <row r="4886" ht="15.75" customHeight="1">
      <c r="A4886" s="15">
        <v>510.0</v>
      </c>
      <c r="B4886" s="16">
        <f t="shared" si="9"/>
        <v>427.5</v>
      </c>
      <c r="C4886" s="16">
        <f t="shared" si="1"/>
        <v>47724.5</v>
      </c>
      <c r="D4886" s="16">
        <f t="shared" si="2"/>
        <v>47297</v>
      </c>
      <c r="E4886" s="16">
        <f t="shared" si="3"/>
        <v>-70518</v>
      </c>
      <c r="F4886" s="16">
        <f t="shared" si="4"/>
        <v>118670</v>
      </c>
      <c r="G4886" s="16">
        <f t="shared" si="5"/>
        <v>-1902055.161</v>
      </c>
    </row>
    <row r="4887" ht="15.75" customHeight="1">
      <c r="A4887" s="15">
        <v>300.0</v>
      </c>
      <c r="B4887" s="16">
        <f t="shared" si="9"/>
        <v>426.25</v>
      </c>
      <c r="C4887" s="16">
        <f t="shared" si="1"/>
        <v>68781.25</v>
      </c>
      <c r="D4887" s="16">
        <f t="shared" si="2"/>
        <v>68355</v>
      </c>
      <c r="E4887" s="16">
        <f t="shared" si="3"/>
        <v>-102106.25</v>
      </c>
      <c r="F4887" s="16">
        <f t="shared" si="4"/>
        <v>171313.75</v>
      </c>
      <c r="G4887" s="16">
        <f t="shared" si="5"/>
        <v>-1902265.161</v>
      </c>
    </row>
    <row r="4888" ht="15.75" customHeight="1">
      <c r="A4888" s="15">
        <v>400.0</v>
      </c>
      <c r="B4888" s="16">
        <f t="shared" si="9"/>
        <v>430</v>
      </c>
      <c r="C4888" s="16">
        <f t="shared" si="1"/>
        <v>89838</v>
      </c>
      <c r="D4888" s="16">
        <f t="shared" si="2"/>
        <v>89408</v>
      </c>
      <c r="E4888" s="16">
        <f t="shared" si="3"/>
        <v>-133682</v>
      </c>
      <c r="F4888" s="16">
        <f t="shared" si="4"/>
        <v>223950</v>
      </c>
      <c r="G4888" s="16">
        <f t="shared" si="5"/>
        <v>-1902165.161</v>
      </c>
    </row>
    <row r="4889" ht="15.75" customHeight="1">
      <c r="A4889" s="15">
        <v>360.0</v>
      </c>
      <c r="B4889" s="16">
        <f t="shared" si="9"/>
        <v>430</v>
      </c>
      <c r="C4889" s="16">
        <f t="shared" si="1"/>
        <v>317378.5</v>
      </c>
      <c r="D4889" s="16">
        <f t="shared" si="2"/>
        <v>316948.5</v>
      </c>
      <c r="E4889" s="16">
        <f t="shared" si="3"/>
        <v>-474992.75</v>
      </c>
      <c r="F4889" s="16">
        <f t="shared" si="4"/>
        <v>792801.25</v>
      </c>
      <c r="G4889" s="16">
        <f t="shared" si="5"/>
        <v>-1902205.161</v>
      </c>
    </row>
    <row r="4890" ht="15.75" customHeight="1">
      <c r="A4890" s="15">
        <v>500.0</v>
      </c>
      <c r="B4890" s="16">
        <f t="shared" si="9"/>
        <v>432.5</v>
      </c>
      <c r="C4890" s="16">
        <f t="shared" si="1"/>
        <v>544919</v>
      </c>
      <c r="D4890" s="16">
        <f t="shared" si="2"/>
        <v>544486.5</v>
      </c>
      <c r="E4890" s="16">
        <f t="shared" si="3"/>
        <v>-816297.25</v>
      </c>
      <c r="F4890" s="16">
        <f t="shared" si="4"/>
        <v>1361648.75</v>
      </c>
      <c r="G4890" s="16">
        <f t="shared" si="5"/>
        <v>-1902065.161</v>
      </c>
    </row>
    <row r="4891" ht="15.75" customHeight="1">
      <c r="A4891" s="15">
        <v>480.0</v>
      </c>
      <c r="B4891" s="16">
        <f t="shared" si="9"/>
        <v>431.25</v>
      </c>
      <c r="C4891" s="16">
        <f t="shared" si="1"/>
        <v>772459.5</v>
      </c>
      <c r="D4891" s="16">
        <f t="shared" si="2"/>
        <v>772028.25</v>
      </c>
      <c r="E4891" s="16">
        <f t="shared" si="3"/>
        <v>-1157611.125</v>
      </c>
      <c r="F4891" s="16">
        <f t="shared" si="4"/>
        <v>1930501.875</v>
      </c>
      <c r="G4891" s="16">
        <f t="shared" si="5"/>
        <v>-1902085.161</v>
      </c>
    </row>
    <row r="4892" ht="15.75" customHeight="1">
      <c r="A4892" s="15">
        <v>488.0</v>
      </c>
      <c r="B4892" s="16">
        <f t="shared" si="9"/>
        <v>430</v>
      </c>
      <c r="C4892" s="16">
        <f t="shared" si="1"/>
        <v>1000000</v>
      </c>
      <c r="D4892" s="16">
        <f t="shared" si="2"/>
        <v>999570</v>
      </c>
      <c r="E4892" s="16">
        <f t="shared" si="3"/>
        <v>-1498925</v>
      </c>
      <c r="F4892" s="16">
        <f t="shared" si="4"/>
        <v>2499355</v>
      </c>
      <c r="G4892" s="16">
        <f t="shared" si="5"/>
        <v>-1902077.161</v>
      </c>
    </row>
    <row r="4893" ht="15.75" customHeight="1">
      <c r="A4893" s="15">
        <v>430.0</v>
      </c>
      <c r="B4893" s="16">
        <f t="shared" si="9"/>
        <v>430</v>
      </c>
      <c r="C4893" s="16">
        <f t="shared" si="1"/>
        <v>1012500</v>
      </c>
      <c r="D4893" s="16">
        <f t="shared" si="2"/>
        <v>1012070</v>
      </c>
      <c r="E4893" s="16">
        <f t="shared" si="3"/>
        <v>-1517675</v>
      </c>
      <c r="F4893" s="16">
        <f t="shared" si="4"/>
        <v>2530605</v>
      </c>
      <c r="G4893" s="16">
        <f t="shared" si="5"/>
        <v>-1902135.161</v>
      </c>
    </row>
    <row r="4894" ht="15.75" customHeight="1">
      <c r="A4894" s="15">
        <v>550.0</v>
      </c>
      <c r="B4894" s="16">
        <f t="shared" si="9"/>
        <v>432.5</v>
      </c>
      <c r="C4894" s="16">
        <f t="shared" si="1"/>
        <v>1025000</v>
      </c>
      <c r="D4894" s="16">
        <f t="shared" si="2"/>
        <v>1024567.5</v>
      </c>
      <c r="E4894" s="16">
        <f t="shared" si="3"/>
        <v>-1536418.75</v>
      </c>
      <c r="F4894" s="16">
        <f t="shared" si="4"/>
        <v>2561851.25</v>
      </c>
      <c r="G4894" s="16">
        <f t="shared" si="5"/>
        <v>-1902015.161</v>
      </c>
    </row>
    <row r="4895" ht="15.75" customHeight="1">
      <c r="A4895" s="15">
        <v>390.0</v>
      </c>
      <c r="B4895" s="16">
        <f t="shared" si="9"/>
        <v>431.25</v>
      </c>
      <c r="C4895" s="16">
        <f t="shared" si="1"/>
        <v>1037500</v>
      </c>
      <c r="D4895" s="16">
        <f t="shared" si="2"/>
        <v>1037068.75</v>
      </c>
      <c r="E4895" s="16">
        <f t="shared" si="3"/>
        <v>-1555171.875</v>
      </c>
      <c r="F4895" s="16">
        <f t="shared" si="4"/>
        <v>2593103.125</v>
      </c>
      <c r="G4895" s="16">
        <f t="shared" si="5"/>
        <v>-1902175.161</v>
      </c>
    </row>
    <row r="4896" ht="15.75" customHeight="1">
      <c r="A4896" s="15">
        <v>378.0</v>
      </c>
      <c r="B4896" s="16">
        <f t="shared" si="9"/>
        <v>435</v>
      </c>
      <c r="C4896" s="16">
        <f t="shared" si="1"/>
        <v>1050000</v>
      </c>
      <c r="D4896" s="16">
        <f t="shared" si="2"/>
        <v>1049565</v>
      </c>
      <c r="E4896" s="16">
        <f t="shared" si="3"/>
        <v>-1573912.5</v>
      </c>
      <c r="F4896" s="16">
        <f t="shared" si="4"/>
        <v>2624347.5</v>
      </c>
      <c r="G4896" s="16">
        <f t="shared" si="5"/>
        <v>-1902187.161</v>
      </c>
    </row>
    <row r="4897" ht="15.75" customHeight="1">
      <c r="A4897" s="15">
        <v>480.0</v>
      </c>
      <c r="B4897" s="16">
        <f t="shared" si="9"/>
        <v>453.75</v>
      </c>
      <c r="C4897" s="16">
        <f t="shared" si="1"/>
        <v>1050750</v>
      </c>
      <c r="D4897" s="16">
        <f t="shared" si="2"/>
        <v>1050296.25</v>
      </c>
      <c r="E4897" s="16">
        <f t="shared" si="3"/>
        <v>-1574990.625</v>
      </c>
      <c r="F4897" s="16">
        <f t="shared" si="4"/>
        <v>2626194.375</v>
      </c>
      <c r="G4897" s="16">
        <f t="shared" si="5"/>
        <v>-1902085.161</v>
      </c>
    </row>
    <row r="4898" ht="15.75" customHeight="1">
      <c r="A4898" s="15">
        <v>395.0</v>
      </c>
      <c r="B4898" s="16">
        <f t="shared" si="9"/>
        <v>447.5</v>
      </c>
      <c r="C4898" s="16">
        <f t="shared" si="1"/>
        <v>1051500</v>
      </c>
      <c r="D4898" s="16">
        <f t="shared" si="2"/>
        <v>1051052.5</v>
      </c>
      <c r="E4898" s="16">
        <f t="shared" si="3"/>
        <v>-1576131.25</v>
      </c>
      <c r="F4898" s="16">
        <f t="shared" si="4"/>
        <v>2628078.75</v>
      </c>
      <c r="G4898" s="16">
        <f t="shared" si="5"/>
        <v>-1902170.161</v>
      </c>
    </row>
    <row r="4899" ht="15.75" customHeight="1">
      <c r="A4899" s="15">
        <v>425.0</v>
      </c>
      <c r="B4899" s="16">
        <f t="shared" si="9"/>
        <v>471.25</v>
      </c>
      <c r="C4899" s="16">
        <f t="shared" si="1"/>
        <v>1052250</v>
      </c>
      <c r="D4899" s="16">
        <f t="shared" si="2"/>
        <v>1051778.75</v>
      </c>
      <c r="E4899" s="16">
        <f t="shared" si="3"/>
        <v>-1577196.875</v>
      </c>
      <c r="F4899" s="16">
        <f t="shared" si="4"/>
        <v>2629918.125</v>
      </c>
      <c r="G4899" s="16">
        <f t="shared" si="5"/>
        <v>-1902140.161</v>
      </c>
    </row>
    <row r="4900" ht="15.75" customHeight="1">
      <c r="A4900" s="15">
        <v>390.0</v>
      </c>
      <c r="B4900" s="16">
        <f t="shared" si="9"/>
        <v>505</v>
      </c>
      <c r="C4900" s="16">
        <f t="shared" si="1"/>
        <v>1053000</v>
      </c>
      <c r="D4900" s="16">
        <f t="shared" si="2"/>
        <v>1052495</v>
      </c>
      <c r="E4900" s="16">
        <f t="shared" si="3"/>
        <v>-1578237.5</v>
      </c>
      <c r="F4900" s="16">
        <f t="shared" si="4"/>
        <v>2631742.5</v>
      </c>
      <c r="G4900" s="16">
        <f t="shared" si="5"/>
        <v>-1902175.161</v>
      </c>
    </row>
    <row r="4901" ht="15.75" customHeight="1">
      <c r="A4901" s="15">
        <v>520.0</v>
      </c>
      <c r="B4901" s="16">
        <f t="shared" si="9"/>
        <v>516.25</v>
      </c>
      <c r="C4901" s="16">
        <f t="shared" si="1"/>
        <v>1059750</v>
      </c>
      <c r="D4901" s="16">
        <f t="shared" si="2"/>
        <v>1059233.75</v>
      </c>
      <c r="E4901" s="16">
        <f t="shared" si="3"/>
        <v>-1588334.375</v>
      </c>
      <c r="F4901" s="16">
        <f t="shared" si="4"/>
        <v>2648600.625</v>
      </c>
      <c r="G4901" s="16">
        <f t="shared" si="5"/>
        <v>-1902045.161</v>
      </c>
    </row>
    <row r="4902" ht="15.75" customHeight="1">
      <c r="A4902" s="15">
        <v>505.0</v>
      </c>
      <c r="B4902" s="16">
        <f t="shared" si="9"/>
        <v>512.5</v>
      </c>
      <c r="C4902" s="16">
        <f t="shared" si="1"/>
        <v>1066500</v>
      </c>
      <c r="D4902" s="16">
        <f t="shared" si="2"/>
        <v>1065987.5</v>
      </c>
      <c r="E4902" s="16">
        <f t="shared" si="3"/>
        <v>-1598468.75</v>
      </c>
      <c r="F4902" s="16">
        <f t="shared" si="4"/>
        <v>2665481.25</v>
      </c>
      <c r="G4902" s="16">
        <f t="shared" si="5"/>
        <v>-1902060.161</v>
      </c>
    </row>
    <row r="4903" ht="15.75" customHeight="1">
      <c r="A4903" s="15">
        <v>380.0</v>
      </c>
      <c r="B4903" s="16">
        <f t="shared" si="9"/>
        <v>520</v>
      </c>
      <c r="C4903" s="16">
        <f t="shared" si="1"/>
        <v>1073250</v>
      </c>
      <c r="D4903" s="16">
        <f t="shared" si="2"/>
        <v>1072730</v>
      </c>
      <c r="E4903" s="16">
        <f t="shared" si="3"/>
        <v>-1608575</v>
      </c>
      <c r="F4903" s="16">
        <f t="shared" si="4"/>
        <v>2682345</v>
      </c>
      <c r="G4903" s="16">
        <f t="shared" si="5"/>
        <v>-1902185.161</v>
      </c>
    </row>
    <row r="4904" ht="15.75" customHeight="1">
      <c r="A4904" s="15">
        <v>520.0</v>
      </c>
      <c r="B4904" s="16">
        <f t="shared" si="9"/>
        <v>520</v>
      </c>
      <c r="C4904" s="16">
        <f t="shared" si="1"/>
        <v>1080000</v>
      </c>
      <c r="D4904" s="16">
        <f t="shared" si="2"/>
        <v>1079480</v>
      </c>
      <c r="E4904" s="16">
        <f t="shared" si="3"/>
        <v>-1618700</v>
      </c>
      <c r="F4904" s="16">
        <f t="shared" si="4"/>
        <v>2699220</v>
      </c>
      <c r="G4904" s="16">
        <f t="shared" si="5"/>
        <v>-1902045.161</v>
      </c>
    </row>
    <row r="4905" ht="15.75" customHeight="1">
      <c r="A4905" s="15">
        <v>410.0</v>
      </c>
      <c r="B4905" s="16">
        <f t="shared" si="9"/>
        <v>520</v>
      </c>
      <c r="C4905" s="16">
        <f t="shared" si="1"/>
        <v>1111650</v>
      </c>
      <c r="D4905" s="16">
        <f t="shared" si="2"/>
        <v>1111130</v>
      </c>
      <c r="E4905" s="16">
        <f t="shared" si="3"/>
        <v>-1666175</v>
      </c>
      <c r="F4905" s="16">
        <f t="shared" si="4"/>
        <v>2778345</v>
      </c>
      <c r="G4905" s="16">
        <f t="shared" si="5"/>
        <v>-1902155.161</v>
      </c>
    </row>
    <row r="4906" ht="15.75" customHeight="1">
      <c r="A4906" s="15">
        <v>333.0</v>
      </c>
      <c r="B4906" s="16">
        <f t="shared" si="9"/>
        <v>525</v>
      </c>
      <c r="C4906" s="16">
        <f t="shared" si="1"/>
        <v>1143300</v>
      </c>
      <c r="D4906" s="16">
        <f t="shared" si="2"/>
        <v>1142775</v>
      </c>
      <c r="E4906" s="16">
        <f t="shared" si="3"/>
        <v>-1713637.5</v>
      </c>
      <c r="F4906" s="16">
        <f t="shared" si="4"/>
        <v>2857462.5</v>
      </c>
      <c r="G4906" s="16">
        <f t="shared" si="5"/>
        <v>-1902232.161</v>
      </c>
    </row>
    <row r="4907" ht="15.75" customHeight="1">
      <c r="A4907" s="15">
        <v>550.0</v>
      </c>
      <c r="B4907" s="16">
        <f t="shared" si="9"/>
        <v>533.75</v>
      </c>
      <c r="C4907" s="16">
        <f t="shared" si="1"/>
        <v>1174950</v>
      </c>
      <c r="D4907" s="16">
        <f t="shared" si="2"/>
        <v>1174416.25</v>
      </c>
      <c r="E4907" s="16">
        <f t="shared" si="3"/>
        <v>-1761090.625</v>
      </c>
      <c r="F4907" s="16">
        <f t="shared" si="4"/>
        <v>2936574.375</v>
      </c>
      <c r="G4907" s="16">
        <f t="shared" si="5"/>
        <v>-1902015.161</v>
      </c>
    </row>
    <row r="4908" ht="15.75" customHeight="1">
      <c r="A4908" s="15">
        <v>1206600.0</v>
      </c>
      <c r="B4908" s="16">
        <f t="shared" si="9"/>
        <v>530</v>
      </c>
      <c r="C4908" s="16">
        <f t="shared" si="1"/>
        <v>1206600</v>
      </c>
      <c r="D4908" s="16">
        <f t="shared" si="2"/>
        <v>1206070</v>
      </c>
      <c r="E4908" s="16">
        <f t="shared" si="3"/>
        <v>-1808575</v>
      </c>
      <c r="F4908" s="16">
        <f t="shared" si="4"/>
        <v>3015705</v>
      </c>
      <c r="G4908" s="16">
        <f t="shared" si="5"/>
        <v>-695965.1613</v>
      </c>
    </row>
    <row r="4909" ht="15.75" customHeight="1">
      <c r="A4909" s="15">
        <v>750.0</v>
      </c>
      <c r="B4909" s="16">
        <f t="shared" si="9"/>
        <v>527.5</v>
      </c>
      <c r="C4909" s="16">
        <f t="shared" si="1"/>
        <v>1147500</v>
      </c>
      <c r="D4909" s="16">
        <f t="shared" si="2"/>
        <v>1146972.5</v>
      </c>
      <c r="E4909" s="16">
        <f t="shared" si="3"/>
        <v>-1719931.25</v>
      </c>
      <c r="F4909" s="16">
        <f t="shared" si="4"/>
        <v>2867958.75</v>
      </c>
      <c r="G4909" s="16">
        <f t="shared" si="5"/>
        <v>-1901815.161</v>
      </c>
    </row>
    <row r="4910" ht="15.75" customHeight="1">
      <c r="A4910" s="15">
        <v>1780000.0</v>
      </c>
      <c r="B4910" s="16">
        <f t="shared" si="9"/>
        <v>525</v>
      </c>
      <c r="C4910" s="16">
        <f t="shared" si="1"/>
        <v>1215000</v>
      </c>
      <c r="D4910" s="16">
        <f t="shared" si="2"/>
        <v>1214475</v>
      </c>
      <c r="E4910" s="16">
        <f t="shared" si="3"/>
        <v>-1821187.5</v>
      </c>
      <c r="F4910" s="16">
        <f t="shared" si="4"/>
        <v>3036712.5</v>
      </c>
      <c r="G4910" s="16">
        <f t="shared" si="5"/>
        <v>-122565.1613</v>
      </c>
    </row>
    <row r="4911" ht="15.75" customHeight="1">
      <c r="A4911" s="15">
        <v>4256840.0</v>
      </c>
      <c r="B4911" s="16">
        <f t="shared" si="9"/>
        <v>522.5</v>
      </c>
      <c r="C4911" s="16">
        <f t="shared" si="1"/>
        <v>1073250</v>
      </c>
      <c r="D4911" s="16">
        <f t="shared" si="2"/>
        <v>1072727.5</v>
      </c>
      <c r="E4911" s="16">
        <f t="shared" si="3"/>
        <v>-1608568.75</v>
      </c>
      <c r="F4911" s="16">
        <f t="shared" si="4"/>
        <v>2682341.25</v>
      </c>
      <c r="G4911" s="16">
        <f t="shared" si="5"/>
        <v>2354274.839</v>
      </c>
    </row>
    <row r="4912" ht="15.75" customHeight="1">
      <c r="A4912" s="15">
        <v>5000000.0</v>
      </c>
      <c r="B4912" s="16">
        <f t="shared" si="9"/>
        <v>520</v>
      </c>
      <c r="C4912" s="16">
        <f t="shared" si="1"/>
        <v>1053000</v>
      </c>
      <c r="D4912" s="16">
        <f t="shared" si="2"/>
        <v>1052480</v>
      </c>
      <c r="E4912" s="16">
        <f t="shared" si="3"/>
        <v>-1578200</v>
      </c>
      <c r="F4912" s="16">
        <f t="shared" si="4"/>
        <v>2631720</v>
      </c>
      <c r="G4912" s="16">
        <f t="shared" si="5"/>
        <v>3097434.839</v>
      </c>
    </row>
    <row r="4913" ht="15.75" customHeight="1">
      <c r="A4913" s="15">
        <v>2600000.0</v>
      </c>
      <c r="B4913" s="16">
        <f t="shared" si="9"/>
        <v>520</v>
      </c>
      <c r="C4913" s="16">
        <f t="shared" si="1"/>
        <v>1050750</v>
      </c>
      <c r="D4913" s="16">
        <f t="shared" si="2"/>
        <v>1050230</v>
      </c>
      <c r="E4913" s="16">
        <f t="shared" si="3"/>
        <v>-1574825</v>
      </c>
      <c r="F4913" s="16">
        <f t="shared" si="4"/>
        <v>2626095</v>
      </c>
      <c r="G4913" s="16">
        <f t="shared" si="5"/>
        <v>697434.8387</v>
      </c>
    </row>
    <row r="4914" ht="15.75" customHeight="1">
      <c r="A4914" s="15">
        <v>460.0</v>
      </c>
      <c r="B4914" s="16">
        <f t="shared" si="9"/>
        <v>520</v>
      </c>
      <c r="C4914" s="16">
        <f t="shared" si="1"/>
        <v>1025000</v>
      </c>
      <c r="D4914" s="16">
        <f t="shared" si="2"/>
        <v>1024480</v>
      </c>
      <c r="E4914" s="16">
        <f t="shared" si="3"/>
        <v>-1536200</v>
      </c>
      <c r="F4914" s="16">
        <f t="shared" si="4"/>
        <v>2561720</v>
      </c>
      <c r="G4914" s="16">
        <f t="shared" si="5"/>
        <v>-1902105.161</v>
      </c>
    </row>
    <row r="4915" ht="15.75" customHeight="1">
      <c r="A4915" s="15">
        <v>630.0</v>
      </c>
      <c r="B4915" s="16">
        <f t="shared" si="9"/>
        <v>522.5</v>
      </c>
      <c r="C4915" s="16">
        <f t="shared" si="1"/>
        <v>1037500</v>
      </c>
      <c r="D4915" s="16">
        <f t="shared" si="2"/>
        <v>1036977.5</v>
      </c>
      <c r="E4915" s="16">
        <f t="shared" si="3"/>
        <v>-1554943.75</v>
      </c>
      <c r="F4915" s="16">
        <f t="shared" si="4"/>
        <v>2592966.25</v>
      </c>
      <c r="G4915" s="16">
        <f t="shared" si="5"/>
        <v>-1901935.161</v>
      </c>
    </row>
    <row r="4916" ht="15.75" customHeight="1">
      <c r="A4916" s="15">
        <v>2800000.0</v>
      </c>
      <c r="B4916" s="16">
        <f t="shared" si="9"/>
        <v>520</v>
      </c>
      <c r="C4916" s="16">
        <f t="shared" si="1"/>
        <v>1050000</v>
      </c>
      <c r="D4916" s="16">
        <f t="shared" si="2"/>
        <v>1049480</v>
      </c>
      <c r="E4916" s="16">
        <f t="shared" si="3"/>
        <v>-1573700</v>
      </c>
      <c r="F4916" s="16">
        <f t="shared" si="4"/>
        <v>2624220</v>
      </c>
      <c r="G4916" s="16">
        <f t="shared" si="5"/>
        <v>897434.8387</v>
      </c>
    </row>
    <row r="4917" ht="15.75" customHeight="1">
      <c r="A4917" s="15">
        <v>380.0</v>
      </c>
      <c r="B4917" s="16">
        <f t="shared" si="9"/>
        <v>520</v>
      </c>
      <c r="C4917" s="16">
        <f t="shared" si="1"/>
        <v>1012500</v>
      </c>
      <c r="D4917" s="16">
        <f t="shared" si="2"/>
        <v>1011980</v>
      </c>
      <c r="E4917" s="16">
        <f t="shared" si="3"/>
        <v>-1517450</v>
      </c>
      <c r="F4917" s="16">
        <f t="shared" si="4"/>
        <v>2530470</v>
      </c>
      <c r="G4917" s="16">
        <f t="shared" si="5"/>
        <v>-1902185.161</v>
      </c>
    </row>
    <row r="4918" ht="15.75" customHeight="1">
      <c r="A4918" s="15">
        <v>192.0</v>
      </c>
      <c r="B4918" s="16">
        <f t="shared" si="9"/>
        <v>525</v>
      </c>
      <c r="C4918" s="16">
        <f t="shared" si="1"/>
        <v>1025000</v>
      </c>
      <c r="D4918" s="16">
        <f t="shared" si="2"/>
        <v>1024475</v>
      </c>
      <c r="E4918" s="16">
        <f t="shared" si="3"/>
        <v>-1536187.5</v>
      </c>
      <c r="F4918" s="16">
        <f t="shared" si="4"/>
        <v>2561712.5</v>
      </c>
      <c r="G4918" s="16">
        <f t="shared" si="5"/>
        <v>-1902373.161</v>
      </c>
    </row>
    <row r="4919" ht="15.75" customHeight="1">
      <c r="A4919" s="15">
        <v>410.0</v>
      </c>
      <c r="B4919" s="16">
        <f t="shared" si="9"/>
        <v>533.75</v>
      </c>
      <c r="C4919" s="16">
        <f t="shared" si="1"/>
        <v>1037500</v>
      </c>
      <c r="D4919" s="16">
        <f t="shared" si="2"/>
        <v>1036966.25</v>
      </c>
      <c r="E4919" s="16">
        <f t="shared" si="3"/>
        <v>-1554915.625</v>
      </c>
      <c r="F4919" s="16">
        <f t="shared" si="4"/>
        <v>2592949.375</v>
      </c>
      <c r="G4919" s="16">
        <f t="shared" si="5"/>
        <v>-1902155.161</v>
      </c>
    </row>
    <row r="4920" ht="15.75" customHeight="1">
      <c r="A4920" s="15">
        <v>520.0</v>
      </c>
      <c r="B4920" s="16">
        <f t="shared" si="9"/>
        <v>545</v>
      </c>
      <c r="C4920" s="16">
        <f t="shared" si="1"/>
        <v>1050000</v>
      </c>
      <c r="D4920" s="16">
        <f t="shared" si="2"/>
        <v>1049455</v>
      </c>
      <c r="E4920" s="16">
        <f t="shared" si="3"/>
        <v>-1573637.5</v>
      </c>
      <c r="F4920" s="16">
        <f t="shared" si="4"/>
        <v>2624182.5</v>
      </c>
      <c r="G4920" s="16">
        <f t="shared" si="5"/>
        <v>-1902045.161</v>
      </c>
    </row>
    <row r="4921" ht="15.75" customHeight="1">
      <c r="A4921" s="15">
        <v>580.0</v>
      </c>
      <c r="B4921" s="16">
        <f t="shared" si="9"/>
        <v>548.75</v>
      </c>
      <c r="C4921" s="16">
        <f t="shared" si="1"/>
        <v>1050750</v>
      </c>
      <c r="D4921" s="16">
        <f t="shared" si="2"/>
        <v>1050201.25</v>
      </c>
      <c r="E4921" s="16">
        <f t="shared" si="3"/>
        <v>-1574753.125</v>
      </c>
      <c r="F4921" s="16">
        <f t="shared" si="4"/>
        <v>2626051.875</v>
      </c>
      <c r="G4921" s="16">
        <f t="shared" si="5"/>
        <v>-1901985.161</v>
      </c>
    </row>
    <row r="4922" ht="15.75" customHeight="1">
      <c r="A4922" s="15">
        <v>590.0</v>
      </c>
      <c r="B4922" s="16">
        <f t="shared" si="9"/>
        <v>547.5</v>
      </c>
      <c r="C4922" s="16">
        <f t="shared" si="1"/>
        <v>1051500</v>
      </c>
      <c r="D4922" s="16">
        <f t="shared" si="2"/>
        <v>1050952.5</v>
      </c>
      <c r="E4922" s="16">
        <f t="shared" si="3"/>
        <v>-1575881.25</v>
      </c>
      <c r="F4922" s="16">
        <f t="shared" si="4"/>
        <v>2627928.75</v>
      </c>
      <c r="G4922" s="16">
        <f t="shared" si="5"/>
        <v>-1901975.161</v>
      </c>
    </row>
    <row r="4923" ht="15.75" customHeight="1">
      <c r="A4923" s="15">
        <v>430.0</v>
      </c>
      <c r="B4923" s="16">
        <f t="shared" si="9"/>
        <v>546.25</v>
      </c>
      <c r="C4923" s="16">
        <f t="shared" si="1"/>
        <v>1052250</v>
      </c>
      <c r="D4923" s="16">
        <f t="shared" si="2"/>
        <v>1051703.75</v>
      </c>
      <c r="E4923" s="16">
        <f t="shared" si="3"/>
        <v>-1577009.375</v>
      </c>
      <c r="F4923" s="16">
        <f t="shared" si="4"/>
        <v>2629805.625</v>
      </c>
      <c r="G4923" s="16">
        <f t="shared" si="5"/>
        <v>-1902135.161</v>
      </c>
    </row>
    <row r="4924" ht="15.75" customHeight="1">
      <c r="A4924" s="15">
        <v>890.0</v>
      </c>
      <c r="B4924" s="16">
        <f t="shared" si="9"/>
        <v>550</v>
      </c>
      <c r="C4924" s="16">
        <f t="shared" si="1"/>
        <v>1053000</v>
      </c>
      <c r="D4924" s="16">
        <f t="shared" si="2"/>
        <v>1052450</v>
      </c>
      <c r="E4924" s="16">
        <f t="shared" si="3"/>
        <v>-1578125</v>
      </c>
      <c r="F4924" s="16">
        <f t="shared" si="4"/>
        <v>2631675</v>
      </c>
      <c r="G4924" s="16">
        <f t="shared" si="5"/>
        <v>-1901675.161</v>
      </c>
    </row>
    <row r="4925" ht="15.75" customHeight="1">
      <c r="A4925" s="15">
        <v>600.0</v>
      </c>
      <c r="B4925" s="16">
        <f t="shared" si="9"/>
        <v>548.75</v>
      </c>
      <c r="C4925" s="16">
        <f t="shared" si="1"/>
        <v>1059750</v>
      </c>
      <c r="D4925" s="16">
        <f t="shared" si="2"/>
        <v>1059201.25</v>
      </c>
      <c r="E4925" s="16">
        <f t="shared" si="3"/>
        <v>-1588253.125</v>
      </c>
      <c r="F4925" s="16">
        <f t="shared" si="4"/>
        <v>2648551.875</v>
      </c>
      <c r="G4925" s="16">
        <f t="shared" si="5"/>
        <v>-1901965.161</v>
      </c>
    </row>
    <row r="4926" ht="15.75" customHeight="1">
      <c r="A4926" s="15">
        <v>435.0</v>
      </c>
      <c r="B4926" s="16">
        <f t="shared" si="9"/>
        <v>547.5</v>
      </c>
      <c r="C4926" s="16">
        <f t="shared" si="1"/>
        <v>1066500</v>
      </c>
      <c r="D4926" s="16">
        <f t="shared" si="2"/>
        <v>1065952.5</v>
      </c>
      <c r="E4926" s="16">
        <f t="shared" si="3"/>
        <v>-1598381.25</v>
      </c>
      <c r="F4926" s="16">
        <f t="shared" si="4"/>
        <v>2665428.75</v>
      </c>
      <c r="G4926" s="16">
        <f t="shared" si="5"/>
        <v>-1902130.161</v>
      </c>
    </row>
    <row r="4927" ht="15.75" customHeight="1">
      <c r="A4927" s="15">
        <v>420.0</v>
      </c>
      <c r="B4927" s="16">
        <f t="shared" si="9"/>
        <v>557.5</v>
      </c>
      <c r="C4927" s="16">
        <f t="shared" si="1"/>
        <v>1073250</v>
      </c>
      <c r="D4927" s="16">
        <f t="shared" si="2"/>
        <v>1072692.5</v>
      </c>
      <c r="E4927" s="16">
        <f t="shared" si="3"/>
        <v>-1608481.25</v>
      </c>
      <c r="F4927" s="16">
        <f t="shared" si="4"/>
        <v>2682288.75</v>
      </c>
      <c r="G4927" s="16">
        <f t="shared" si="5"/>
        <v>-1902145.161</v>
      </c>
    </row>
    <row r="4928" ht="15.75" customHeight="1">
      <c r="A4928" s="15">
        <v>1000000.0</v>
      </c>
      <c r="B4928" s="16">
        <f t="shared" si="9"/>
        <v>580</v>
      </c>
      <c r="C4928" s="16">
        <f t="shared" si="1"/>
        <v>1080000</v>
      </c>
      <c r="D4928" s="16">
        <f t="shared" si="2"/>
        <v>1079420</v>
      </c>
      <c r="E4928" s="16">
        <f t="shared" si="3"/>
        <v>-1618550</v>
      </c>
      <c r="F4928" s="16">
        <f t="shared" si="4"/>
        <v>2699130</v>
      </c>
      <c r="G4928" s="16">
        <f t="shared" si="5"/>
        <v>-902565.1613</v>
      </c>
    </row>
    <row r="4929" ht="15.75" customHeight="1">
      <c r="A4929" s="15">
        <v>25.0</v>
      </c>
      <c r="B4929" s="16">
        <f t="shared" si="9"/>
        <v>572.5</v>
      </c>
      <c r="C4929" s="16">
        <f t="shared" si="1"/>
        <v>1147500</v>
      </c>
      <c r="D4929" s="16">
        <f t="shared" si="2"/>
        <v>1146927.5</v>
      </c>
      <c r="E4929" s="16">
        <f t="shared" si="3"/>
        <v>-1719818.75</v>
      </c>
      <c r="F4929" s="16">
        <f t="shared" si="4"/>
        <v>2867891.25</v>
      </c>
      <c r="G4929" s="16">
        <f t="shared" si="5"/>
        <v>-1902540.161</v>
      </c>
    </row>
    <row r="4930" ht="15.75" customHeight="1">
      <c r="A4930" s="15">
        <v>1050000.0</v>
      </c>
      <c r="B4930" s="16">
        <f t="shared" si="9"/>
        <v>617.5</v>
      </c>
      <c r="C4930" s="16">
        <f t="shared" si="1"/>
        <v>1215000</v>
      </c>
      <c r="D4930" s="16">
        <f t="shared" si="2"/>
        <v>1214382.5</v>
      </c>
      <c r="E4930" s="16">
        <f t="shared" si="3"/>
        <v>-1820956.25</v>
      </c>
      <c r="F4930" s="16">
        <f t="shared" si="4"/>
        <v>3036573.75</v>
      </c>
      <c r="G4930" s="16">
        <f t="shared" si="5"/>
        <v>-852565.1613</v>
      </c>
    </row>
    <row r="4931" ht="15.75" customHeight="1">
      <c r="A4931" s="15">
        <v>750.0</v>
      </c>
      <c r="B4931" s="16">
        <f t="shared" si="9"/>
        <v>598.75</v>
      </c>
      <c r="C4931" s="16">
        <f t="shared" si="1"/>
        <v>1282500</v>
      </c>
      <c r="D4931" s="16">
        <f t="shared" si="2"/>
        <v>1281901.25</v>
      </c>
      <c r="E4931" s="16">
        <f t="shared" si="3"/>
        <v>-1922253.125</v>
      </c>
      <c r="F4931" s="16">
        <f t="shared" si="4"/>
        <v>3205351.875</v>
      </c>
      <c r="G4931" s="16">
        <f t="shared" si="5"/>
        <v>-1901815.161</v>
      </c>
    </row>
    <row r="4932" ht="15.75" customHeight="1">
      <c r="A4932" s="15">
        <v>4030000.0</v>
      </c>
      <c r="B4932" s="16">
        <f t="shared" si="9"/>
        <v>580</v>
      </c>
      <c r="C4932" s="16">
        <f t="shared" si="1"/>
        <v>1350000</v>
      </c>
      <c r="D4932" s="16">
        <f t="shared" si="2"/>
        <v>1349420</v>
      </c>
      <c r="E4932" s="16">
        <f t="shared" si="3"/>
        <v>-2023550</v>
      </c>
      <c r="F4932" s="16">
        <f t="shared" si="4"/>
        <v>3374130</v>
      </c>
      <c r="G4932" s="16">
        <f t="shared" si="5"/>
        <v>2127434.839</v>
      </c>
    </row>
    <row r="4933" ht="15.75" customHeight="1">
      <c r="A4933" s="15">
        <v>750.0</v>
      </c>
      <c r="B4933" s="16">
        <f t="shared" si="9"/>
        <v>572.5</v>
      </c>
      <c r="C4933" s="16">
        <f t="shared" si="1"/>
        <v>1147500</v>
      </c>
      <c r="D4933" s="16">
        <f t="shared" si="2"/>
        <v>1146927.5</v>
      </c>
      <c r="E4933" s="16">
        <f t="shared" si="3"/>
        <v>-1719818.75</v>
      </c>
      <c r="F4933" s="16">
        <f t="shared" si="4"/>
        <v>2867891.25</v>
      </c>
      <c r="G4933" s="16">
        <f t="shared" si="5"/>
        <v>-1901815.161</v>
      </c>
    </row>
    <row r="4934" ht="15.75" customHeight="1">
      <c r="A4934" s="15">
        <v>530.0</v>
      </c>
      <c r="B4934" s="16">
        <f t="shared" si="9"/>
        <v>565</v>
      </c>
      <c r="C4934" s="16">
        <f t="shared" si="1"/>
        <v>1215000</v>
      </c>
      <c r="D4934" s="16">
        <f t="shared" si="2"/>
        <v>1214435</v>
      </c>
      <c r="E4934" s="16">
        <f t="shared" si="3"/>
        <v>-1821087.5</v>
      </c>
      <c r="F4934" s="16">
        <f t="shared" si="4"/>
        <v>3036652.5</v>
      </c>
      <c r="G4934" s="16">
        <f t="shared" si="5"/>
        <v>-1902035.161</v>
      </c>
    </row>
    <row r="4935" ht="15.75" customHeight="1">
      <c r="A4935" s="15">
        <v>335.0</v>
      </c>
      <c r="B4935" s="16">
        <f t="shared" si="9"/>
        <v>598.75</v>
      </c>
      <c r="C4935" s="16">
        <f t="shared" si="1"/>
        <v>1282500</v>
      </c>
      <c r="D4935" s="16">
        <f t="shared" si="2"/>
        <v>1281901.25</v>
      </c>
      <c r="E4935" s="16">
        <f t="shared" si="3"/>
        <v>-1922253.125</v>
      </c>
      <c r="F4935" s="16">
        <f t="shared" si="4"/>
        <v>3205351.875</v>
      </c>
      <c r="G4935" s="16">
        <f t="shared" si="5"/>
        <v>-1902230.161</v>
      </c>
    </row>
    <row r="4936" ht="15.75" customHeight="1">
      <c r="A4936" s="15">
        <v>960.0</v>
      </c>
      <c r="B4936" s="16">
        <f t="shared" si="9"/>
        <v>655</v>
      </c>
      <c r="C4936" s="16">
        <f t="shared" si="1"/>
        <v>1350000</v>
      </c>
      <c r="D4936" s="16">
        <f t="shared" si="2"/>
        <v>1349345</v>
      </c>
      <c r="E4936" s="16">
        <f t="shared" si="3"/>
        <v>-2023362.5</v>
      </c>
      <c r="F4936" s="16">
        <f t="shared" si="4"/>
        <v>3374017.5</v>
      </c>
      <c r="G4936" s="16">
        <f t="shared" si="5"/>
        <v>-1901605.161</v>
      </c>
    </row>
    <row r="4937" ht="15.75" customHeight="1">
      <c r="A4937" s="15">
        <v>790.0</v>
      </c>
      <c r="B4937" s="16">
        <f t="shared" si="9"/>
        <v>636.25</v>
      </c>
      <c r="C4937" s="16">
        <f t="shared" si="1"/>
        <v>1412500</v>
      </c>
      <c r="D4937" s="16">
        <f t="shared" si="2"/>
        <v>1411863.75</v>
      </c>
      <c r="E4937" s="16">
        <f t="shared" si="3"/>
        <v>-2117159.375</v>
      </c>
      <c r="F4937" s="16">
        <f t="shared" si="4"/>
        <v>3530295.625</v>
      </c>
      <c r="G4937" s="16">
        <f t="shared" si="5"/>
        <v>-1901775.161</v>
      </c>
    </row>
    <row r="4938" ht="15.75" customHeight="1">
      <c r="A4938" s="15">
        <v>920.0</v>
      </c>
      <c r="B4938" s="16">
        <f t="shared" si="9"/>
        <v>617.5</v>
      </c>
      <c r="C4938" s="16">
        <f t="shared" si="1"/>
        <v>1475000</v>
      </c>
      <c r="D4938" s="16">
        <f t="shared" si="2"/>
        <v>1474382.5</v>
      </c>
      <c r="E4938" s="16">
        <f t="shared" si="3"/>
        <v>-2210956.25</v>
      </c>
      <c r="F4938" s="16">
        <f t="shared" si="4"/>
        <v>3686573.75</v>
      </c>
      <c r="G4938" s="16">
        <f t="shared" si="5"/>
        <v>-1901645.161</v>
      </c>
    </row>
    <row r="4939" ht="15.75" customHeight="1">
      <c r="A4939" s="15">
        <v>655.0</v>
      </c>
      <c r="B4939" s="16">
        <f t="shared" si="9"/>
        <v>598.75</v>
      </c>
      <c r="C4939" s="16">
        <f t="shared" si="1"/>
        <v>1537500</v>
      </c>
      <c r="D4939" s="16">
        <f t="shared" si="2"/>
        <v>1536901.25</v>
      </c>
      <c r="E4939" s="16">
        <f t="shared" si="3"/>
        <v>-2304753.125</v>
      </c>
      <c r="F4939" s="16">
        <f t="shared" si="4"/>
        <v>3842851.875</v>
      </c>
      <c r="G4939" s="16">
        <f t="shared" si="5"/>
        <v>-1901910.161</v>
      </c>
    </row>
    <row r="4940" ht="15.75" customHeight="1">
      <c r="A4940" s="15">
        <v>6918800.0</v>
      </c>
      <c r="B4940" s="16">
        <f t="shared" si="9"/>
        <v>580</v>
      </c>
      <c r="C4940" s="16">
        <f t="shared" si="1"/>
        <v>1600000</v>
      </c>
      <c r="D4940" s="16">
        <f t="shared" si="2"/>
        <v>1599420</v>
      </c>
      <c r="E4940" s="16">
        <f t="shared" si="3"/>
        <v>-2398550</v>
      </c>
      <c r="F4940" s="16">
        <f t="shared" si="4"/>
        <v>3999130</v>
      </c>
      <c r="G4940" s="16">
        <f t="shared" si="5"/>
        <v>5016234.839</v>
      </c>
    </row>
    <row r="4941" ht="15.75" customHeight="1">
      <c r="A4941" s="15">
        <v>2400000.0</v>
      </c>
      <c r="B4941" s="16">
        <f t="shared" si="9"/>
        <v>572.5</v>
      </c>
      <c r="C4941" s="16">
        <f t="shared" si="1"/>
        <v>1412500</v>
      </c>
      <c r="D4941" s="16">
        <f t="shared" si="2"/>
        <v>1411927.5</v>
      </c>
      <c r="E4941" s="16">
        <f t="shared" si="3"/>
        <v>-2117318.75</v>
      </c>
      <c r="F4941" s="16">
        <f t="shared" si="4"/>
        <v>3530391.25</v>
      </c>
      <c r="G4941" s="16">
        <f t="shared" si="5"/>
        <v>497434.8387</v>
      </c>
    </row>
    <row r="4942" ht="15.75" customHeight="1">
      <c r="A4942" s="15">
        <v>2250000.0</v>
      </c>
      <c r="B4942" s="16">
        <f t="shared" si="9"/>
        <v>565</v>
      </c>
      <c r="C4942" s="16">
        <f t="shared" si="1"/>
        <v>1215000</v>
      </c>
      <c r="D4942" s="16">
        <f t="shared" si="2"/>
        <v>1214435</v>
      </c>
      <c r="E4942" s="16">
        <f t="shared" si="3"/>
        <v>-1821087.5</v>
      </c>
      <c r="F4942" s="16">
        <f t="shared" si="4"/>
        <v>3036652.5</v>
      </c>
      <c r="G4942" s="16">
        <f t="shared" si="5"/>
        <v>347434.8387</v>
      </c>
    </row>
    <row r="4943" ht="15.75" customHeight="1">
      <c r="A4943" s="15">
        <v>6350000.0</v>
      </c>
      <c r="B4943" s="16">
        <f t="shared" si="9"/>
        <v>557.5</v>
      </c>
      <c r="C4943" s="16">
        <f t="shared" si="1"/>
        <v>1073250</v>
      </c>
      <c r="D4943" s="16">
        <f t="shared" si="2"/>
        <v>1072692.5</v>
      </c>
      <c r="E4943" s="16">
        <f t="shared" si="3"/>
        <v>-1608481.25</v>
      </c>
      <c r="F4943" s="16">
        <f t="shared" si="4"/>
        <v>2682288.75</v>
      </c>
      <c r="G4943" s="16">
        <f t="shared" si="5"/>
        <v>4447434.839</v>
      </c>
    </row>
    <row r="4944" ht="15.75" customHeight="1">
      <c r="A4944" s="15">
        <v>3200000.0</v>
      </c>
      <c r="B4944" s="16">
        <f t="shared" si="9"/>
        <v>550</v>
      </c>
      <c r="C4944" s="16">
        <f t="shared" si="1"/>
        <v>1053000</v>
      </c>
      <c r="D4944" s="16">
        <f t="shared" si="2"/>
        <v>1052450</v>
      </c>
      <c r="E4944" s="16">
        <f t="shared" si="3"/>
        <v>-1578125</v>
      </c>
      <c r="F4944" s="16">
        <f t="shared" si="4"/>
        <v>2631675</v>
      </c>
      <c r="G4944" s="16">
        <f t="shared" si="5"/>
        <v>1297434.839</v>
      </c>
    </row>
    <row r="4945" ht="15.75" customHeight="1">
      <c r="A4945" s="15">
        <v>688.0</v>
      </c>
      <c r="B4945" s="16">
        <f t="shared" si="9"/>
        <v>548.75</v>
      </c>
      <c r="C4945" s="16">
        <f t="shared" si="1"/>
        <v>330628.5</v>
      </c>
      <c r="D4945" s="16">
        <f t="shared" si="2"/>
        <v>330079.75</v>
      </c>
      <c r="E4945" s="16">
        <f t="shared" si="3"/>
        <v>-494570.875</v>
      </c>
      <c r="F4945" s="16">
        <f t="shared" si="4"/>
        <v>825748.125</v>
      </c>
      <c r="G4945" s="16">
        <f t="shared" si="5"/>
        <v>-1901877.161</v>
      </c>
    </row>
    <row r="4946" ht="15.75" customHeight="1">
      <c r="A4946" s="15">
        <v>1600000.0</v>
      </c>
      <c r="B4946" s="16">
        <f t="shared" si="9"/>
        <v>547.5</v>
      </c>
      <c r="C4946" s="16">
        <f t="shared" si="1"/>
        <v>571419</v>
      </c>
      <c r="D4946" s="16">
        <f t="shared" si="2"/>
        <v>570871.5</v>
      </c>
      <c r="E4946" s="16">
        <f t="shared" si="3"/>
        <v>-855759.75</v>
      </c>
      <c r="F4946" s="16">
        <f t="shared" si="4"/>
        <v>1427726.25</v>
      </c>
      <c r="G4946" s="16">
        <f t="shared" si="5"/>
        <v>-302565.1613</v>
      </c>
    </row>
    <row r="4947" ht="15.75" customHeight="1">
      <c r="A4947" s="15">
        <v>550.0</v>
      </c>
      <c r="B4947" s="16">
        <f t="shared" si="9"/>
        <v>546.25</v>
      </c>
      <c r="C4947" s="16">
        <f t="shared" si="1"/>
        <v>68781.25</v>
      </c>
      <c r="D4947" s="16">
        <f t="shared" si="2"/>
        <v>68235</v>
      </c>
      <c r="E4947" s="16">
        <f t="shared" si="3"/>
        <v>-101806.25</v>
      </c>
      <c r="F4947" s="16">
        <f t="shared" si="4"/>
        <v>171133.75</v>
      </c>
      <c r="G4947" s="16">
        <f t="shared" si="5"/>
        <v>-1902015.161</v>
      </c>
    </row>
    <row r="4948" ht="15.75" customHeight="1">
      <c r="A4948" s="15">
        <v>1053000.0</v>
      </c>
      <c r="B4948" s="16">
        <f t="shared" si="9"/>
        <v>545</v>
      </c>
      <c r="C4948" s="16">
        <f t="shared" si="1"/>
        <v>89838</v>
      </c>
      <c r="D4948" s="16">
        <f t="shared" si="2"/>
        <v>89293</v>
      </c>
      <c r="E4948" s="16">
        <f t="shared" si="3"/>
        <v>-133394.5</v>
      </c>
      <c r="F4948" s="16">
        <f t="shared" si="4"/>
        <v>223777.5</v>
      </c>
      <c r="G4948" s="16">
        <f t="shared" si="5"/>
        <v>-849565.1613</v>
      </c>
    </row>
    <row r="4949" ht="15.75" customHeight="1">
      <c r="A4949" s="15">
        <v>812.0</v>
      </c>
      <c r="B4949" s="16">
        <f t="shared" si="9"/>
        <v>538.75</v>
      </c>
      <c r="C4949" s="16">
        <f t="shared" si="1"/>
        <v>26667.75</v>
      </c>
      <c r="D4949" s="16">
        <f t="shared" si="2"/>
        <v>26129</v>
      </c>
      <c r="E4949" s="16">
        <f t="shared" si="3"/>
        <v>-38654.75</v>
      </c>
      <c r="F4949" s="16">
        <f t="shared" si="4"/>
        <v>65861.25</v>
      </c>
      <c r="G4949" s="16">
        <f t="shared" si="5"/>
        <v>-1901753.161</v>
      </c>
    </row>
    <row r="4950" ht="15.75" customHeight="1">
      <c r="A4950" s="15">
        <v>89838.0</v>
      </c>
      <c r="B4950" s="16">
        <f t="shared" si="9"/>
        <v>532.5</v>
      </c>
      <c r="C4950" s="16">
        <f t="shared" si="1"/>
        <v>47724.5</v>
      </c>
      <c r="D4950" s="16">
        <f t="shared" si="2"/>
        <v>47192</v>
      </c>
      <c r="E4950" s="16">
        <f t="shared" si="3"/>
        <v>-70255.5</v>
      </c>
      <c r="F4950" s="16">
        <f t="shared" si="4"/>
        <v>118512.5</v>
      </c>
      <c r="G4950" s="16">
        <f t="shared" si="5"/>
        <v>-1812727.161</v>
      </c>
    </row>
    <row r="4951" ht="15.75" customHeight="1">
      <c r="A4951" s="15">
        <v>707.0</v>
      </c>
      <c r="B4951" s="16">
        <f t="shared" si="9"/>
        <v>526.25</v>
      </c>
      <c r="C4951" s="16">
        <f t="shared" si="1"/>
        <v>5416.5</v>
      </c>
      <c r="D4951" s="16">
        <f t="shared" si="2"/>
        <v>4890.25</v>
      </c>
      <c r="E4951" s="16">
        <f t="shared" si="3"/>
        <v>-6809.125</v>
      </c>
      <c r="F4951" s="16">
        <f t="shared" si="4"/>
        <v>12751.875</v>
      </c>
      <c r="G4951" s="16">
        <f t="shared" si="5"/>
        <v>-1901858.161</v>
      </c>
    </row>
    <row r="4952" ht="15.75" customHeight="1">
      <c r="A4952" s="15">
        <v>4200000.0</v>
      </c>
      <c r="B4952" s="16">
        <f t="shared" si="9"/>
        <v>520</v>
      </c>
      <c r="C4952" s="16">
        <f t="shared" si="1"/>
        <v>5611</v>
      </c>
      <c r="D4952" s="16">
        <f t="shared" si="2"/>
        <v>5091</v>
      </c>
      <c r="E4952" s="16">
        <f t="shared" si="3"/>
        <v>-7116.5</v>
      </c>
      <c r="F4952" s="16">
        <f t="shared" si="4"/>
        <v>13247.5</v>
      </c>
      <c r="G4952" s="16">
        <f t="shared" si="5"/>
        <v>2297434.839</v>
      </c>
    </row>
    <row r="4953" ht="15.75" customHeight="1">
      <c r="A4953" s="15">
        <v>933.0</v>
      </c>
      <c r="B4953" s="16">
        <f t="shared" si="9"/>
        <v>495</v>
      </c>
      <c r="C4953" s="16">
        <f t="shared" si="1"/>
        <v>5027.5</v>
      </c>
      <c r="D4953" s="16">
        <f t="shared" si="2"/>
        <v>4532.5</v>
      </c>
      <c r="E4953" s="16">
        <f t="shared" si="3"/>
        <v>-6303.75</v>
      </c>
      <c r="F4953" s="16">
        <f t="shared" si="4"/>
        <v>11826.25</v>
      </c>
      <c r="G4953" s="16">
        <f t="shared" si="5"/>
        <v>-1901632.161</v>
      </c>
    </row>
    <row r="4954" ht="15.75" customHeight="1">
      <c r="A4954" s="15">
        <v>295.0</v>
      </c>
      <c r="B4954" s="16">
        <f t="shared" si="9"/>
        <v>470</v>
      </c>
      <c r="C4954" s="16">
        <f t="shared" si="1"/>
        <v>5222</v>
      </c>
      <c r="D4954" s="16">
        <f t="shared" si="2"/>
        <v>4752</v>
      </c>
      <c r="E4954" s="16">
        <f t="shared" si="3"/>
        <v>-6658</v>
      </c>
      <c r="F4954" s="16">
        <f t="shared" si="4"/>
        <v>12350</v>
      </c>
      <c r="G4954" s="16">
        <f t="shared" si="5"/>
        <v>-1902270.161</v>
      </c>
    </row>
    <row r="4955" ht="15.75" customHeight="1">
      <c r="A4955" s="15">
        <v>680.0</v>
      </c>
      <c r="B4955" s="16">
        <f t="shared" si="9"/>
        <v>526.25</v>
      </c>
      <c r="C4955" s="16">
        <f t="shared" si="1"/>
        <v>5416.5</v>
      </c>
      <c r="D4955" s="16">
        <f t="shared" si="2"/>
        <v>4890.25</v>
      </c>
      <c r="E4955" s="16">
        <f t="shared" si="3"/>
        <v>-6809.125</v>
      </c>
      <c r="F4955" s="16">
        <f t="shared" si="4"/>
        <v>12751.875</v>
      </c>
      <c r="G4955" s="16">
        <f t="shared" si="5"/>
        <v>-1901885.161</v>
      </c>
    </row>
    <row r="4956" ht="15.75" customHeight="1">
      <c r="A4956" s="15">
        <v>5611.0</v>
      </c>
      <c r="B4956" s="16">
        <f t="shared" si="9"/>
        <v>520</v>
      </c>
      <c r="C4956" s="16">
        <f t="shared" si="1"/>
        <v>5611</v>
      </c>
      <c r="D4956" s="16">
        <f t="shared" si="2"/>
        <v>5091</v>
      </c>
      <c r="E4956" s="16">
        <f t="shared" si="3"/>
        <v>-7116.5</v>
      </c>
      <c r="F4956" s="16">
        <f t="shared" si="4"/>
        <v>13247.5</v>
      </c>
      <c r="G4956" s="16">
        <f t="shared" si="5"/>
        <v>-1896954.161</v>
      </c>
    </row>
    <row r="4957" ht="15.75" customHeight="1">
      <c r="A4957" s="15">
        <v>580.0</v>
      </c>
      <c r="B4957" s="16">
        <f t="shared" si="9"/>
        <v>495</v>
      </c>
      <c r="C4957" s="16">
        <f t="shared" si="1"/>
        <v>273624.75</v>
      </c>
      <c r="D4957" s="16">
        <f t="shared" si="2"/>
        <v>273129.75</v>
      </c>
      <c r="E4957" s="16">
        <f t="shared" si="3"/>
        <v>-409199.625</v>
      </c>
      <c r="F4957" s="16">
        <f t="shared" si="4"/>
        <v>683319.375</v>
      </c>
      <c r="G4957" s="16">
        <f t="shared" si="5"/>
        <v>-1901985.161</v>
      </c>
    </row>
    <row r="4958" ht="15.75" customHeight="1">
      <c r="A4958" s="15">
        <v>420.0</v>
      </c>
      <c r="B4958" s="16">
        <f t="shared" si="9"/>
        <v>470</v>
      </c>
      <c r="C4958" s="16">
        <f t="shared" si="1"/>
        <v>542416.5</v>
      </c>
      <c r="D4958" s="16">
        <f t="shared" si="2"/>
        <v>541946.5</v>
      </c>
      <c r="E4958" s="16">
        <f t="shared" si="3"/>
        <v>-812449.75</v>
      </c>
      <c r="F4958" s="16">
        <f t="shared" si="4"/>
        <v>1355336.25</v>
      </c>
      <c r="G4958" s="16">
        <f t="shared" si="5"/>
        <v>-1902145.161</v>
      </c>
    </row>
    <row r="4959" ht="15.75" customHeight="1">
      <c r="A4959" s="15">
        <v>930.0</v>
      </c>
      <c r="B4959" s="16">
        <f t="shared" si="9"/>
        <v>526.25</v>
      </c>
      <c r="C4959" s="16">
        <f t="shared" si="1"/>
        <v>811208.25</v>
      </c>
      <c r="D4959" s="16">
        <f t="shared" si="2"/>
        <v>810682</v>
      </c>
      <c r="E4959" s="16">
        <f t="shared" si="3"/>
        <v>-1215496.75</v>
      </c>
      <c r="F4959" s="16">
        <f t="shared" si="4"/>
        <v>2027231.25</v>
      </c>
      <c r="G4959" s="16">
        <f t="shared" si="5"/>
        <v>-1901635.161</v>
      </c>
    </row>
    <row r="4960" ht="15.75" customHeight="1">
      <c r="A4960" s="15">
        <v>1080000.0</v>
      </c>
      <c r="B4960" s="16">
        <f t="shared" si="9"/>
        <v>520</v>
      </c>
      <c r="C4960" s="16">
        <f t="shared" si="1"/>
        <v>1080000</v>
      </c>
      <c r="D4960" s="16">
        <f t="shared" si="2"/>
        <v>1079480</v>
      </c>
      <c r="E4960" s="16">
        <f t="shared" si="3"/>
        <v>-1618700</v>
      </c>
      <c r="F4960" s="16">
        <f t="shared" si="4"/>
        <v>2699220</v>
      </c>
      <c r="G4960" s="16">
        <f t="shared" si="5"/>
        <v>-822565.1613</v>
      </c>
    </row>
    <row r="4961" ht="15.75" customHeight="1">
      <c r="A4961" s="15">
        <v>520.0</v>
      </c>
      <c r="B4961" s="16">
        <f t="shared" si="9"/>
        <v>489.5</v>
      </c>
      <c r="C4961" s="16">
        <f t="shared" si="1"/>
        <v>341124.75</v>
      </c>
      <c r="D4961" s="16">
        <f t="shared" si="2"/>
        <v>340635.25</v>
      </c>
      <c r="E4961" s="16">
        <f t="shared" si="3"/>
        <v>-510463.375</v>
      </c>
      <c r="F4961" s="16">
        <f t="shared" si="4"/>
        <v>852077.625</v>
      </c>
      <c r="G4961" s="16">
        <f t="shared" si="5"/>
        <v>-1902045.161</v>
      </c>
    </row>
    <row r="4962" ht="15.75" customHeight="1">
      <c r="A4962" s="15">
        <v>360.0</v>
      </c>
      <c r="B4962" s="16">
        <f t="shared" si="9"/>
        <v>471.5</v>
      </c>
      <c r="C4962" s="16">
        <f t="shared" si="1"/>
        <v>677416.5</v>
      </c>
      <c r="D4962" s="16">
        <f t="shared" si="2"/>
        <v>676945</v>
      </c>
      <c r="E4962" s="16">
        <f t="shared" si="3"/>
        <v>-1014946</v>
      </c>
      <c r="F4962" s="16">
        <f t="shared" si="4"/>
        <v>1692834</v>
      </c>
      <c r="G4962" s="16">
        <f t="shared" si="5"/>
        <v>-1902205.161</v>
      </c>
    </row>
    <row r="4963" ht="15.75" customHeight="1">
      <c r="A4963" s="15">
        <v>398.0</v>
      </c>
      <c r="B4963" s="16">
        <f t="shared" si="9"/>
        <v>1445.25</v>
      </c>
      <c r="C4963" s="16">
        <f t="shared" si="1"/>
        <v>1013708.25</v>
      </c>
      <c r="D4963" s="16">
        <f t="shared" si="2"/>
        <v>1012263</v>
      </c>
      <c r="E4963" s="16">
        <f t="shared" si="3"/>
        <v>-1516949.25</v>
      </c>
      <c r="F4963" s="16">
        <f t="shared" si="4"/>
        <v>2532102.75</v>
      </c>
      <c r="G4963" s="16">
        <f t="shared" si="5"/>
        <v>-1902167.161</v>
      </c>
    </row>
    <row r="4964" ht="15.75" customHeight="1">
      <c r="A4964" s="15">
        <v>545.0</v>
      </c>
      <c r="B4964" s="16">
        <f t="shared" si="9"/>
        <v>4146</v>
      </c>
      <c r="C4964" s="16">
        <f t="shared" si="1"/>
        <v>1350000</v>
      </c>
      <c r="D4964" s="16">
        <f t="shared" si="2"/>
        <v>1345854</v>
      </c>
      <c r="E4964" s="16">
        <f t="shared" si="3"/>
        <v>-2014635</v>
      </c>
      <c r="F4964" s="16">
        <f t="shared" si="4"/>
        <v>3368781</v>
      </c>
      <c r="G4964" s="16">
        <f t="shared" si="5"/>
        <v>-1902020.161</v>
      </c>
    </row>
    <row r="4965" ht="15.75" customHeight="1">
      <c r="A4965" s="15">
        <v>350.0</v>
      </c>
      <c r="B4965" s="16">
        <f t="shared" si="9"/>
        <v>4333.5</v>
      </c>
      <c r="C4965" s="16">
        <f t="shared" si="1"/>
        <v>1412500</v>
      </c>
      <c r="D4965" s="16">
        <f t="shared" si="2"/>
        <v>1408166.5</v>
      </c>
      <c r="E4965" s="16">
        <f t="shared" si="3"/>
        <v>-2107916.25</v>
      </c>
      <c r="F4965" s="16">
        <f t="shared" si="4"/>
        <v>3524749.75</v>
      </c>
      <c r="G4965" s="16">
        <f t="shared" si="5"/>
        <v>-1902215.161</v>
      </c>
    </row>
    <row r="4966" ht="15.75" customHeight="1">
      <c r="A4966" s="15">
        <v>1600000.0</v>
      </c>
      <c r="B4966" s="16">
        <f t="shared" si="9"/>
        <v>4614.5</v>
      </c>
      <c r="C4966" s="16">
        <f t="shared" si="1"/>
        <v>1475000</v>
      </c>
      <c r="D4966" s="16">
        <f t="shared" si="2"/>
        <v>1470385.5</v>
      </c>
      <c r="E4966" s="16">
        <f t="shared" si="3"/>
        <v>-2200963.75</v>
      </c>
      <c r="F4966" s="16">
        <f t="shared" si="4"/>
        <v>3680578.25</v>
      </c>
      <c r="G4966" s="16">
        <f t="shared" si="5"/>
        <v>-302565.1613</v>
      </c>
    </row>
    <row r="4967" ht="15.75" customHeight="1">
      <c r="A4967" s="15">
        <v>2200000.0</v>
      </c>
      <c r="B4967" s="16">
        <f t="shared" si="9"/>
        <v>4505.25</v>
      </c>
      <c r="C4967" s="16">
        <f t="shared" si="1"/>
        <v>1013708.25</v>
      </c>
      <c r="D4967" s="16">
        <f t="shared" si="2"/>
        <v>1009203</v>
      </c>
      <c r="E4967" s="16">
        <f t="shared" si="3"/>
        <v>-1509299.25</v>
      </c>
      <c r="F4967" s="16">
        <f t="shared" si="4"/>
        <v>2527512.75</v>
      </c>
      <c r="G4967" s="16">
        <f t="shared" si="5"/>
        <v>297434.8387</v>
      </c>
    </row>
    <row r="4968" ht="15.75" customHeight="1">
      <c r="A4968" s="15">
        <v>4146.0</v>
      </c>
      <c r="B4968" s="16">
        <f t="shared" si="9"/>
        <v>4396</v>
      </c>
      <c r="C4968" s="16">
        <f t="shared" si="1"/>
        <v>4833</v>
      </c>
      <c r="D4968" s="16">
        <f t="shared" si="2"/>
        <v>437</v>
      </c>
      <c r="E4968" s="16">
        <f t="shared" si="3"/>
        <v>3740.5</v>
      </c>
      <c r="F4968" s="16">
        <f t="shared" si="4"/>
        <v>5488.5</v>
      </c>
      <c r="G4968" s="16">
        <f t="shared" si="5"/>
        <v>-1898419.161</v>
      </c>
    </row>
    <row r="4969" ht="15.75" customHeight="1">
      <c r="A4969" s="15">
        <v>1350000.0</v>
      </c>
      <c r="B4969" s="16">
        <f t="shared" si="9"/>
        <v>4723.75</v>
      </c>
      <c r="C4969" s="16">
        <f t="shared" si="1"/>
        <v>341124.75</v>
      </c>
      <c r="D4969" s="16">
        <f t="shared" si="2"/>
        <v>336401</v>
      </c>
      <c r="E4969" s="16">
        <f t="shared" si="3"/>
        <v>-499877.75</v>
      </c>
      <c r="F4969" s="16">
        <f t="shared" si="4"/>
        <v>845726.25</v>
      </c>
      <c r="G4969" s="16">
        <f t="shared" si="5"/>
        <v>-552565.1613</v>
      </c>
    </row>
    <row r="4970" ht="15.75" customHeight="1">
      <c r="A4970" s="15">
        <v>4833.0</v>
      </c>
      <c r="B4970" s="16">
        <f t="shared" si="9"/>
        <v>4614.5</v>
      </c>
      <c r="C4970" s="16">
        <f t="shared" si="1"/>
        <v>4833</v>
      </c>
      <c r="D4970" s="16">
        <f t="shared" si="2"/>
        <v>218.5</v>
      </c>
      <c r="E4970" s="16">
        <f t="shared" si="3"/>
        <v>4286.75</v>
      </c>
      <c r="F4970" s="16">
        <f t="shared" si="4"/>
        <v>5160.75</v>
      </c>
      <c r="G4970" s="16">
        <f t="shared" si="5"/>
        <v>-1897732.161</v>
      </c>
    </row>
    <row r="4971" ht="15.75" customHeight="1">
      <c r="A4971" s="15">
        <v>4833.0</v>
      </c>
      <c r="B4971" s="16">
        <f t="shared" si="9"/>
        <v>4505.25</v>
      </c>
      <c r="C4971" s="16">
        <f t="shared" si="1"/>
        <v>4723.75</v>
      </c>
      <c r="D4971" s="16">
        <f t="shared" si="2"/>
        <v>218.5</v>
      </c>
      <c r="E4971" s="16">
        <f t="shared" si="3"/>
        <v>4177.5</v>
      </c>
      <c r="F4971" s="16">
        <f t="shared" si="4"/>
        <v>5051.5</v>
      </c>
      <c r="G4971" s="16">
        <f t="shared" si="5"/>
        <v>-1897732.161</v>
      </c>
    </row>
    <row r="4972" ht="15.75" customHeight="1">
      <c r="A4972" s="15">
        <v>4396.0</v>
      </c>
      <c r="B4972" s="16">
        <f t="shared" si="9"/>
        <v>4396</v>
      </c>
      <c r="C4972" s="16">
        <f t="shared" si="1"/>
        <v>4396</v>
      </c>
      <c r="D4972" s="16">
        <f t="shared" si="2"/>
        <v>0</v>
      </c>
      <c r="E4972" s="16">
        <f t="shared" si="3"/>
        <v>4396</v>
      </c>
      <c r="F4972" s="16">
        <f t="shared" si="4"/>
        <v>4396</v>
      </c>
      <c r="G4972" s="16">
        <f t="shared" si="5"/>
        <v>-1898169.161</v>
      </c>
    </row>
    <row r="4973" ht="15.75" customHeight="1">
      <c r="A4973" s="15"/>
      <c r="B4973" s="16"/>
      <c r="C4973" s="16"/>
      <c r="D4973" s="16"/>
      <c r="E4973" s="16"/>
      <c r="F4973" s="16"/>
      <c r="G4973" s="16"/>
    </row>
    <row r="4974" ht="15.75" customHeight="1">
      <c r="A4974" s="15"/>
      <c r="B4974" s="16"/>
      <c r="C4974" s="16"/>
      <c r="D4974" s="16"/>
      <c r="E4974" s="16"/>
      <c r="F4974" s="16"/>
      <c r="G4974" s="16"/>
    </row>
    <row r="4975" ht="15.75" customHeight="1">
      <c r="A4975" s="15"/>
      <c r="B4975" s="16"/>
      <c r="C4975" s="16"/>
      <c r="D4975" s="16"/>
      <c r="E4975" s="16"/>
      <c r="F4975" s="16"/>
      <c r="G4975" s="16"/>
    </row>
    <row r="4976" ht="15.75" customHeight="1">
      <c r="A4976" s="15"/>
      <c r="B4976" s="16"/>
      <c r="C4976" s="16"/>
      <c r="D4976" s="16"/>
      <c r="E4976" s="16"/>
      <c r="F4976" s="16"/>
      <c r="G4976" s="16"/>
    </row>
    <row r="4977" ht="15.75" customHeight="1">
      <c r="A4977" s="15"/>
      <c r="B4977" s="16"/>
      <c r="C4977" s="16"/>
      <c r="D4977" s="16"/>
      <c r="E4977" s="16"/>
      <c r="F4977" s="16"/>
      <c r="G4977" s="16"/>
    </row>
    <row r="4978" ht="15.75" customHeight="1">
      <c r="A4978" s="15"/>
      <c r="B4978" s="16"/>
      <c r="C4978" s="16"/>
      <c r="D4978" s="16"/>
      <c r="E4978" s="16"/>
      <c r="F4978" s="16"/>
      <c r="G4978" s="16"/>
    </row>
    <row r="4979" ht="15.75" customHeight="1">
      <c r="A4979" s="15"/>
      <c r="B4979" s="16"/>
      <c r="C4979" s="16"/>
      <c r="D4979" s="16"/>
      <c r="E4979" s="16"/>
      <c r="F4979" s="16"/>
      <c r="G4979" s="16"/>
    </row>
    <row r="4980" ht="15.75" customHeight="1">
      <c r="A4980" s="15"/>
      <c r="B4980" s="16"/>
      <c r="C4980" s="16"/>
      <c r="D4980" s="16"/>
      <c r="E4980" s="16"/>
      <c r="F4980" s="16"/>
      <c r="G4980" s="16"/>
    </row>
    <row r="4981" ht="15.75" customHeight="1">
      <c r="A4981" s="15"/>
      <c r="B4981" s="16"/>
      <c r="C4981" s="16"/>
      <c r="D4981" s="16"/>
      <c r="E4981" s="16"/>
      <c r="F4981" s="16"/>
      <c r="G4981" s="16"/>
    </row>
    <row r="4982" ht="15.75" customHeight="1">
      <c r="A4982" s="15"/>
      <c r="B4982" s="16"/>
      <c r="C4982" s="16"/>
      <c r="D4982" s="16"/>
      <c r="E4982" s="16"/>
      <c r="F4982" s="16"/>
      <c r="G4982" s="16"/>
    </row>
    <row r="4983" ht="15.75" customHeight="1">
      <c r="A4983" s="15"/>
      <c r="B4983" s="16"/>
      <c r="C4983" s="16"/>
      <c r="D4983" s="16"/>
      <c r="E4983" s="16"/>
      <c r="F4983" s="16"/>
      <c r="G4983" s="16"/>
    </row>
    <row r="4984" ht="15.75" customHeight="1">
      <c r="A4984" s="15"/>
      <c r="B4984" s="16"/>
      <c r="C4984" s="16"/>
      <c r="D4984" s="16"/>
      <c r="E4984" s="16"/>
      <c r="F4984" s="16"/>
      <c r="G4984" s="16"/>
    </row>
    <row r="4985" ht="15.75" customHeight="1">
      <c r="A4985" s="15"/>
      <c r="B4985" s="16"/>
      <c r="C4985" s="16"/>
      <c r="D4985" s="16"/>
      <c r="E4985" s="16"/>
      <c r="F4985" s="16"/>
      <c r="G4985" s="16"/>
    </row>
    <row r="4986" ht="15.75" customHeight="1">
      <c r="A4986" s="15"/>
      <c r="B4986" s="16"/>
      <c r="C4986" s="16"/>
      <c r="D4986" s="16"/>
      <c r="E4986" s="16"/>
      <c r="F4986" s="16"/>
      <c r="G4986" s="16"/>
    </row>
    <row r="4987" ht="15.75" customHeight="1">
      <c r="A4987" s="15"/>
      <c r="B4987" s="16"/>
      <c r="C4987" s="16"/>
      <c r="D4987" s="16"/>
      <c r="E4987" s="16"/>
      <c r="F4987" s="16"/>
      <c r="G4987" s="16"/>
    </row>
    <row r="4988" ht="15.75" customHeight="1">
      <c r="A4988" s="15"/>
      <c r="B4988" s="16"/>
      <c r="C4988" s="16"/>
      <c r="D4988" s="16"/>
      <c r="E4988" s="16"/>
      <c r="F4988" s="16"/>
      <c r="G4988" s="16"/>
    </row>
    <row r="4989" ht="15.75" customHeight="1">
      <c r="A4989" s="15"/>
      <c r="B4989" s="16"/>
      <c r="C4989" s="16"/>
      <c r="D4989" s="16"/>
      <c r="E4989" s="16"/>
      <c r="F4989" s="16"/>
      <c r="G4989" s="16"/>
    </row>
    <row r="4990" ht="15.75" customHeight="1">
      <c r="A4990" s="15"/>
      <c r="B4990" s="16"/>
      <c r="C4990" s="16"/>
      <c r="D4990" s="16"/>
      <c r="E4990" s="16"/>
      <c r="F4990" s="16"/>
      <c r="G4990" s="16"/>
    </row>
    <row r="4991" ht="15.75" customHeight="1">
      <c r="A4991" s="15"/>
      <c r="B4991" s="16"/>
      <c r="C4991" s="16"/>
      <c r="D4991" s="16"/>
      <c r="E4991" s="16"/>
      <c r="F4991" s="16"/>
      <c r="G4991" s="16"/>
    </row>
    <row r="4992" ht="15.75" customHeight="1">
      <c r="A4992" s="15"/>
      <c r="B4992" s="16"/>
      <c r="C4992" s="16"/>
      <c r="D4992" s="16"/>
      <c r="E4992" s="16"/>
      <c r="F4992" s="16"/>
      <c r="G4992" s="16"/>
    </row>
    <row r="4993" ht="15.75" customHeight="1">
      <c r="A4993" s="15"/>
      <c r="B4993" s="16"/>
      <c r="C4993" s="16"/>
      <c r="D4993" s="16"/>
      <c r="E4993" s="16"/>
      <c r="F4993" s="16"/>
      <c r="G4993" s="16"/>
    </row>
    <row r="4994" ht="15.75" customHeight="1">
      <c r="A4994" s="15"/>
      <c r="B4994" s="16"/>
      <c r="C4994" s="16"/>
      <c r="D4994" s="16"/>
      <c r="E4994" s="16"/>
      <c r="F4994" s="16"/>
      <c r="G4994" s="16"/>
    </row>
    <row r="4995" ht="15.75" customHeight="1">
      <c r="A4995" s="15"/>
      <c r="B4995" s="16"/>
      <c r="C4995" s="16"/>
      <c r="D4995" s="16"/>
      <c r="E4995" s="16"/>
      <c r="F4995" s="16"/>
      <c r="G4995" s="16"/>
    </row>
    <row r="4996" ht="15.75" customHeight="1">
      <c r="A4996" s="15"/>
      <c r="B4996" s="16"/>
      <c r="C4996" s="16"/>
      <c r="D4996" s="16"/>
      <c r="E4996" s="16"/>
      <c r="F4996" s="16"/>
      <c r="G4996" s="16"/>
    </row>
    <row r="4997" ht="15.75" customHeight="1">
      <c r="A4997" s="15"/>
      <c r="B4997" s="16"/>
      <c r="C4997" s="16"/>
      <c r="D4997" s="16"/>
      <c r="E4997" s="16"/>
      <c r="F4997" s="16"/>
      <c r="G4997" s="16"/>
    </row>
    <row r="4998" ht="15.75" customHeight="1">
      <c r="A4998" s="15"/>
      <c r="B4998" s="16"/>
      <c r="C4998" s="16"/>
      <c r="D4998" s="16"/>
      <c r="E4998" s="16"/>
      <c r="F4998" s="16"/>
      <c r="G4998" s="16"/>
    </row>
    <row r="4999" ht="15.75" customHeight="1">
      <c r="A4999" s="15"/>
      <c r="B4999" s="16"/>
      <c r="C4999" s="16"/>
      <c r="D4999" s="16"/>
      <c r="E4999" s="16"/>
      <c r="F4999" s="16"/>
      <c r="G4999" s="16"/>
    </row>
    <row r="5000" ht="15.75" customHeight="1">
      <c r="A5000" s="15"/>
      <c r="B5000" s="16"/>
      <c r="C5000" s="16"/>
      <c r="D5000" s="16"/>
      <c r="E5000" s="16"/>
      <c r="F5000" s="16"/>
      <c r="G5000" s="16"/>
    </row>
    <row r="5001" ht="15.75" customHeight="1">
      <c r="A5001" s="15"/>
      <c r="B5001" s="16"/>
      <c r="C5001" s="16"/>
      <c r="D5001" s="16"/>
      <c r="E5001" s="16"/>
      <c r="F5001" s="16"/>
      <c r="G5001" s="16"/>
    </row>
    <row r="5002" ht="15.75" customHeight="1">
      <c r="A5002" s="15"/>
      <c r="B5002" s="16"/>
      <c r="C5002" s="16"/>
      <c r="D5002" s="16"/>
      <c r="E5002" s="16"/>
      <c r="F5002" s="16"/>
      <c r="G5002" s="16"/>
    </row>
    <row r="5003" ht="15.75" customHeight="1">
      <c r="A5003" s="15"/>
      <c r="B5003" s="16"/>
      <c r="C5003" s="16"/>
      <c r="D5003" s="16"/>
      <c r="E5003" s="16"/>
      <c r="F5003" s="16"/>
      <c r="G5003" s="16"/>
    </row>
    <row r="5004" ht="15.75" customHeight="1">
      <c r="A5004" s="15"/>
      <c r="B5004" s="16"/>
      <c r="C5004" s="16"/>
      <c r="D5004" s="16"/>
      <c r="E5004" s="16"/>
      <c r="F5004" s="16"/>
      <c r="G5004" s="16"/>
    </row>
    <row r="5005" ht="15.75" customHeight="1">
      <c r="A5005" s="15"/>
      <c r="B5005" s="16"/>
      <c r="C5005" s="16"/>
      <c r="D5005" s="16"/>
      <c r="E5005" s="16"/>
      <c r="F5005" s="16"/>
      <c r="G5005" s="16"/>
    </row>
    <row r="5006" ht="15.75" customHeight="1">
      <c r="A5006" s="15"/>
      <c r="B5006" s="16"/>
      <c r="C5006" s="16"/>
      <c r="D5006" s="16"/>
      <c r="E5006" s="16"/>
      <c r="F5006" s="16"/>
      <c r="G5006" s="16"/>
    </row>
    <row r="5007" ht="15.75" customHeight="1">
      <c r="A5007" s="15"/>
      <c r="B5007" s="16"/>
      <c r="C5007" s="16"/>
      <c r="D5007" s="16"/>
      <c r="E5007" s="16"/>
      <c r="F5007" s="16"/>
      <c r="G5007" s="16"/>
    </row>
    <row r="5008" ht="15.75" customHeight="1">
      <c r="A5008" s="15"/>
      <c r="B5008" s="16"/>
      <c r="C5008" s="16"/>
      <c r="D5008" s="16"/>
      <c r="E5008" s="16"/>
      <c r="F5008" s="16"/>
      <c r="G5008" s="16"/>
    </row>
    <row r="5009" ht="15.75" customHeight="1">
      <c r="A5009" s="15"/>
      <c r="B5009" s="16"/>
      <c r="C5009" s="16"/>
      <c r="D5009" s="16"/>
      <c r="E5009" s="16"/>
      <c r="F5009" s="16"/>
      <c r="G5009" s="16"/>
    </row>
    <row r="5010" ht="15.75" customHeight="1">
      <c r="A5010" s="15"/>
      <c r="B5010" s="16"/>
      <c r="C5010" s="16"/>
      <c r="D5010" s="16"/>
      <c r="E5010" s="16"/>
      <c r="F5010" s="16"/>
      <c r="G5010" s="16"/>
    </row>
    <row r="5011" ht="15.75" customHeight="1">
      <c r="A5011" s="15"/>
      <c r="B5011" s="16"/>
      <c r="C5011" s="16"/>
      <c r="D5011" s="16"/>
      <c r="E5011" s="16"/>
      <c r="F5011" s="16"/>
      <c r="G5011" s="16"/>
    </row>
    <row r="5012" ht="15.75" customHeight="1">
      <c r="A5012" s="15"/>
      <c r="B5012" s="16"/>
      <c r="C5012" s="16"/>
      <c r="D5012" s="16"/>
      <c r="E5012" s="16"/>
      <c r="F5012" s="16"/>
      <c r="G5012" s="16"/>
    </row>
    <row r="5013" ht="15.75" customHeight="1">
      <c r="A5013" s="15"/>
      <c r="B5013" s="16"/>
      <c r="C5013" s="16"/>
      <c r="D5013" s="16"/>
      <c r="E5013" s="16"/>
      <c r="F5013" s="16"/>
      <c r="G5013" s="16"/>
    </row>
    <row r="5014" ht="15.75" customHeight="1">
      <c r="A5014" s="15"/>
      <c r="B5014" s="16"/>
      <c r="C5014" s="16"/>
      <c r="D5014" s="16"/>
      <c r="E5014" s="16"/>
      <c r="F5014" s="16"/>
      <c r="G5014" s="16"/>
    </row>
    <row r="5015" ht="15.75" customHeight="1">
      <c r="A5015" s="15"/>
      <c r="B5015" s="16"/>
      <c r="C5015" s="16"/>
      <c r="D5015" s="16"/>
      <c r="E5015" s="16"/>
      <c r="F5015" s="16"/>
      <c r="G5015" s="16"/>
    </row>
    <row r="5016" ht="15.75" customHeight="1">
      <c r="A5016" s="15"/>
      <c r="B5016" s="16"/>
      <c r="C5016" s="16"/>
      <c r="D5016" s="16"/>
      <c r="E5016" s="16"/>
      <c r="F5016" s="16"/>
      <c r="G5016" s="16"/>
    </row>
    <row r="5017" ht="15.75" customHeight="1">
      <c r="A5017" s="15"/>
      <c r="B5017" s="16"/>
      <c r="C5017" s="16"/>
      <c r="D5017" s="16"/>
      <c r="E5017" s="16"/>
      <c r="F5017" s="16"/>
      <c r="G5017" s="16"/>
    </row>
    <row r="5018" ht="15.75" customHeight="1">
      <c r="A5018" s="15"/>
      <c r="B5018" s="16"/>
      <c r="C5018" s="16"/>
      <c r="D5018" s="16"/>
      <c r="E5018" s="16"/>
      <c r="F5018" s="16"/>
      <c r="G5018" s="16"/>
    </row>
    <row r="5019" ht="15.75" customHeight="1">
      <c r="A5019" s="15"/>
      <c r="B5019" s="16"/>
      <c r="C5019" s="16"/>
      <c r="D5019" s="16"/>
      <c r="E5019" s="16"/>
      <c r="F5019" s="16"/>
      <c r="G5019" s="16"/>
    </row>
    <row r="5020" ht="15.75" customHeight="1">
      <c r="A5020" s="15"/>
      <c r="B5020" s="16"/>
      <c r="C5020" s="16"/>
      <c r="D5020" s="16"/>
      <c r="E5020" s="16"/>
      <c r="F5020" s="16"/>
      <c r="G5020" s="16"/>
    </row>
    <row r="5021" ht="15.75" customHeight="1">
      <c r="A5021" s="15"/>
      <c r="B5021" s="16"/>
      <c r="C5021" s="16"/>
      <c r="D5021" s="16"/>
      <c r="E5021" s="16"/>
      <c r="F5021" s="16"/>
      <c r="G5021" s="16"/>
    </row>
    <row r="5022" ht="15.75" customHeight="1">
      <c r="A5022" s="15"/>
      <c r="B5022" s="16"/>
      <c r="C5022" s="16"/>
      <c r="D5022" s="16"/>
      <c r="E5022" s="16"/>
      <c r="F5022" s="16"/>
      <c r="G5022" s="16"/>
    </row>
    <row r="5023" ht="15.75" customHeight="1">
      <c r="A5023" s="15"/>
      <c r="B5023" s="16"/>
      <c r="C5023" s="16"/>
      <c r="D5023" s="16"/>
      <c r="E5023" s="16"/>
      <c r="F5023" s="16"/>
      <c r="G5023" s="16"/>
    </row>
    <row r="5024" ht="15.75" customHeight="1">
      <c r="A5024" s="15"/>
      <c r="B5024" s="16"/>
      <c r="C5024" s="16"/>
      <c r="D5024" s="16"/>
      <c r="E5024" s="16"/>
      <c r="F5024" s="16"/>
      <c r="G5024" s="16"/>
    </row>
    <row r="5025" ht="15.75" customHeight="1">
      <c r="A5025" s="15"/>
      <c r="B5025" s="16"/>
      <c r="C5025" s="16"/>
      <c r="D5025" s="16"/>
      <c r="E5025" s="16"/>
      <c r="F5025" s="16"/>
      <c r="G5025" s="16"/>
    </row>
    <row r="5026" ht="15.75" customHeight="1">
      <c r="A5026" s="15"/>
      <c r="B5026" s="16"/>
      <c r="C5026" s="16"/>
      <c r="D5026" s="16"/>
      <c r="E5026" s="16"/>
      <c r="F5026" s="16"/>
      <c r="G5026" s="16"/>
    </row>
    <row r="5027" ht="15.75" customHeight="1">
      <c r="A5027" s="15"/>
      <c r="B5027" s="16"/>
      <c r="C5027" s="16"/>
      <c r="D5027" s="16"/>
      <c r="E5027" s="16"/>
      <c r="F5027" s="16"/>
      <c r="G5027" s="16"/>
    </row>
    <row r="5028" ht="15.75" customHeight="1">
      <c r="A5028" s="15"/>
      <c r="B5028" s="16"/>
      <c r="C5028" s="16"/>
      <c r="D5028" s="16"/>
      <c r="E5028" s="16"/>
      <c r="F5028" s="16"/>
      <c r="G5028" s="16"/>
    </row>
    <row r="5029" ht="15.75" customHeight="1">
      <c r="A5029" s="15"/>
      <c r="B5029" s="16"/>
      <c r="C5029" s="16"/>
      <c r="D5029" s="16"/>
      <c r="E5029" s="16"/>
      <c r="F5029" s="16"/>
      <c r="G5029" s="16"/>
    </row>
    <row r="5030" ht="15.75" customHeight="1">
      <c r="A5030" s="15"/>
      <c r="B5030" s="16"/>
      <c r="C5030" s="16"/>
      <c r="D5030" s="16"/>
      <c r="E5030" s="16"/>
      <c r="F5030" s="16"/>
      <c r="G5030" s="16"/>
    </row>
    <row r="5031" ht="15.75" customHeight="1">
      <c r="A5031" s="15"/>
      <c r="B5031" s="16"/>
      <c r="C5031" s="16"/>
      <c r="D5031" s="16"/>
      <c r="E5031" s="16"/>
      <c r="F5031" s="16"/>
      <c r="G5031" s="16"/>
    </row>
    <row r="5032" ht="15.75" customHeight="1">
      <c r="A5032" s="15"/>
      <c r="B5032" s="16"/>
      <c r="C5032" s="16"/>
      <c r="D5032" s="16"/>
      <c r="E5032" s="16"/>
      <c r="F5032" s="16"/>
      <c r="G5032" s="16"/>
    </row>
    <row r="5033" ht="15.75" customHeight="1">
      <c r="A5033" s="15"/>
      <c r="B5033" s="16"/>
      <c r="C5033" s="16"/>
      <c r="D5033" s="16"/>
      <c r="E5033" s="16"/>
      <c r="F5033" s="16"/>
      <c r="G5033" s="16"/>
    </row>
    <row r="5034" ht="15.75" customHeight="1">
      <c r="A5034" s="15"/>
      <c r="B5034" s="16"/>
      <c r="C5034" s="16"/>
      <c r="D5034" s="16"/>
      <c r="E5034" s="16"/>
      <c r="F5034" s="16"/>
      <c r="G5034" s="16"/>
    </row>
    <row r="5035" ht="15.75" customHeight="1">
      <c r="A5035" s="15"/>
      <c r="B5035" s="16"/>
      <c r="C5035" s="16"/>
      <c r="D5035" s="16"/>
      <c r="E5035" s="16"/>
      <c r="F5035" s="16"/>
      <c r="G5035" s="16"/>
    </row>
    <row r="5036" ht="15.75" customHeight="1">
      <c r="A5036" s="15"/>
      <c r="B5036" s="16"/>
      <c r="C5036" s="16"/>
      <c r="D5036" s="16"/>
      <c r="E5036" s="16"/>
      <c r="F5036" s="16"/>
      <c r="G5036" s="16"/>
    </row>
    <row r="5037" ht="15.75" customHeight="1">
      <c r="A5037" s="15"/>
      <c r="B5037" s="16"/>
      <c r="C5037" s="16"/>
      <c r="D5037" s="16"/>
      <c r="E5037" s="16"/>
      <c r="F5037" s="16"/>
      <c r="G5037" s="16"/>
    </row>
    <row r="5038" ht="15.75" customHeight="1">
      <c r="A5038" s="15"/>
      <c r="B5038" s="16"/>
      <c r="C5038" s="16"/>
      <c r="D5038" s="16"/>
      <c r="E5038" s="16"/>
      <c r="F5038" s="16"/>
      <c r="G5038" s="16"/>
    </row>
    <row r="5039" ht="15.75" customHeight="1">
      <c r="A5039" s="15"/>
      <c r="B5039" s="16"/>
      <c r="C5039" s="16"/>
      <c r="D5039" s="16"/>
      <c r="E5039" s="16"/>
      <c r="F5039" s="16"/>
      <c r="G5039" s="16"/>
    </row>
    <row r="5040" ht="15.75" customHeight="1">
      <c r="A5040" s="15"/>
      <c r="B5040" s="16"/>
      <c r="C5040" s="16"/>
      <c r="D5040" s="16"/>
      <c r="E5040" s="16"/>
      <c r="F5040" s="16"/>
      <c r="G5040" s="16"/>
    </row>
    <row r="5041" ht="15.75" customHeight="1">
      <c r="A5041" s="15"/>
      <c r="B5041" s="16"/>
      <c r="C5041" s="16"/>
      <c r="D5041" s="16"/>
      <c r="E5041" s="16"/>
      <c r="F5041" s="16"/>
      <c r="G5041" s="16"/>
    </row>
    <row r="5042" ht="15.75" customHeight="1">
      <c r="A5042" s="15"/>
      <c r="B5042" s="16"/>
      <c r="C5042" s="16"/>
      <c r="D5042" s="16"/>
      <c r="E5042" s="16"/>
      <c r="F5042" s="16"/>
      <c r="G5042" s="16"/>
    </row>
    <row r="5043" ht="15.75" customHeight="1">
      <c r="A5043" s="15"/>
      <c r="B5043" s="16"/>
      <c r="C5043" s="16"/>
      <c r="D5043" s="16"/>
      <c r="E5043" s="16"/>
      <c r="F5043" s="16"/>
      <c r="G5043" s="16"/>
    </row>
    <row r="5044" ht="15.75" customHeight="1">
      <c r="A5044" s="15"/>
      <c r="B5044" s="16"/>
      <c r="C5044" s="16"/>
      <c r="D5044" s="16"/>
      <c r="E5044" s="16"/>
      <c r="F5044" s="16"/>
      <c r="G5044" s="16"/>
    </row>
    <row r="5045" ht="15.75" customHeight="1">
      <c r="A5045" s="15"/>
      <c r="B5045" s="16"/>
      <c r="C5045" s="16"/>
      <c r="D5045" s="16"/>
      <c r="E5045" s="16"/>
      <c r="F5045" s="16"/>
      <c r="G5045" s="16"/>
    </row>
    <row r="5046" ht="15.75" customHeight="1">
      <c r="A5046" s="15"/>
      <c r="B5046" s="16"/>
      <c r="C5046" s="16"/>
      <c r="D5046" s="16"/>
      <c r="E5046" s="16"/>
      <c r="F5046" s="16"/>
      <c r="G5046" s="16"/>
    </row>
    <row r="5047" ht="15.75" customHeight="1">
      <c r="A5047" s="15"/>
      <c r="B5047" s="16"/>
      <c r="C5047" s="16"/>
      <c r="D5047" s="16"/>
      <c r="E5047" s="16"/>
      <c r="F5047" s="16"/>
      <c r="G5047" s="16"/>
    </row>
    <row r="5048" ht="15.75" customHeight="1">
      <c r="A5048" s="15"/>
      <c r="B5048" s="16"/>
      <c r="C5048" s="16"/>
      <c r="D5048" s="16"/>
      <c r="E5048" s="16"/>
      <c r="F5048" s="16"/>
      <c r="G5048" s="16"/>
    </row>
    <row r="5049" ht="15.75" customHeight="1">
      <c r="A5049" s="15"/>
      <c r="B5049" s="16"/>
      <c r="C5049" s="16"/>
      <c r="D5049" s="16"/>
      <c r="E5049" s="16"/>
      <c r="F5049" s="16"/>
      <c r="G5049" s="16"/>
    </row>
    <row r="5050" ht="15.75" customHeight="1">
      <c r="A5050" s="15"/>
      <c r="B5050" s="16"/>
      <c r="C5050" s="16"/>
      <c r="D5050" s="16"/>
      <c r="E5050" s="16"/>
      <c r="F5050" s="16"/>
      <c r="G5050" s="16"/>
    </row>
    <row r="5051" ht="15.75" customHeight="1">
      <c r="A5051" s="15"/>
      <c r="B5051" s="16"/>
      <c r="C5051" s="16"/>
      <c r="D5051" s="16"/>
      <c r="E5051" s="16"/>
      <c r="F5051" s="16"/>
      <c r="G5051" s="16"/>
    </row>
    <row r="5052" ht="15.75" customHeight="1">
      <c r="A5052" s="15"/>
      <c r="B5052" s="16"/>
      <c r="C5052" s="16"/>
      <c r="D5052" s="16"/>
      <c r="E5052" s="16"/>
      <c r="F5052" s="16"/>
      <c r="G5052" s="16"/>
    </row>
    <row r="5053" ht="15.75" customHeight="1">
      <c r="A5053" s="15"/>
      <c r="B5053" s="16"/>
      <c r="C5053" s="16"/>
      <c r="D5053" s="16"/>
      <c r="E5053" s="16"/>
      <c r="F5053" s="16"/>
      <c r="G5053" s="16"/>
    </row>
    <row r="5054" ht="15.75" customHeight="1">
      <c r="A5054" s="15"/>
      <c r="B5054" s="16"/>
      <c r="C5054" s="16"/>
      <c r="D5054" s="16"/>
      <c r="E5054" s="16"/>
      <c r="F5054" s="16"/>
      <c r="G5054" s="16"/>
    </row>
    <row r="5055" ht="15.75" customHeight="1">
      <c r="A5055" s="15"/>
      <c r="B5055" s="16"/>
      <c r="C5055" s="16"/>
      <c r="D5055" s="16"/>
      <c r="E5055" s="16"/>
      <c r="F5055" s="16"/>
      <c r="G5055" s="16"/>
    </row>
    <row r="5056" ht="15.75" customHeight="1">
      <c r="A5056" s="15"/>
      <c r="B5056" s="16"/>
      <c r="C5056" s="16"/>
      <c r="D5056" s="16"/>
      <c r="E5056" s="16"/>
      <c r="F5056" s="16"/>
      <c r="G5056" s="16"/>
    </row>
    <row r="5057" ht="15.75" customHeight="1">
      <c r="A5057" s="15"/>
      <c r="B5057" s="16"/>
      <c r="C5057" s="16"/>
      <c r="D5057" s="16"/>
      <c r="E5057" s="16"/>
      <c r="F5057" s="16"/>
      <c r="G5057" s="16"/>
    </row>
    <row r="5058" ht="15.75" customHeight="1">
      <c r="A5058" s="15"/>
      <c r="B5058" s="16"/>
      <c r="C5058" s="16"/>
      <c r="D5058" s="16"/>
      <c r="E5058" s="16"/>
      <c r="F5058" s="16"/>
      <c r="G5058" s="16"/>
    </row>
    <row r="5059" ht="15.75" customHeight="1">
      <c r="A5059" s="15"/>
      <c r="B5059" s="16"/>
      <c r="C5059" s="16"/>
      <c r="D5059" s="16"/>
      <c r="E5059" s="16"/>
      <c r="F5059" s="16"/>
      <c r="G5059" s="16"/>
    </row>
    <row r="5060" ht="15.75" customHeight="1">
      <c r="A5060" s="15"/>
      <c r="B5060" s="16"/>
      <c r="C5060" s="16"/>
      <c r="D5060" s="16"/>
      <c r="E5060" s="16"/>
      <c r="F5060" s="16"/>
      <c r="G5060" s="16"/>
    </row>
    <row r="5061" ht="15.75" customHeight="1">
      <c r="A5061" s="15"/>
      <c r="B5061" s="16"/>
      <c r="C5061" s="16"/>
      <c r="D5061" s="16"/>
      <c r="E5061" s="16"/>
      <c r="F5061" s="16"/>
      <c r="G5061" s="16"/>
    </row>
    <row r="5062" ht="15.75" customHeight="1">
      <c r="A5062" s="15"/>
      <c r="B5062" s="16"/>
      <c r="C5062" s="16"/>
      <c r="D5062" s="16"/>
      <c r="E5062" s="16"/>
      <c r="F5062" s="16"/>
      <c r="G5062" s="16"/>
    </row>
    <row r="5063" ht="15.75" customHeight="1">
      <c r="A5063" s="15"/>
      <c r="B5063" s="16"/>
      <c r="C5063" s="16"/>
      <c r="D5063" s="16"/>
      <c r="E5063" s="16"/>
      <c r="F5063" s="16"/>
      <c r="G5063" s="16"/>
    </row>
    <row r="5064" ht="15.75" customHeight="1">
      <c r="A5064" s="15"/>
      <c r="B5064" s="16"/>
      <c r="C5064" s="16"/>
      <c r="D5064" s="16"/>
      <c r="E5064" s="16"/>
      <c r="F5064" s="16"/>
      <c r="G5064" s="16"/>
    </row>
    <row r="5065" ht="15.75" customHeight="1">
      <c r="A5065" s="15"/>
      <c r="B5065" s="16"/>
      <c r="C5065" s="16"/>
      <c r="D5065" s="16"/>
      <c r="E5065" s="16"/>
      <c r="F5065" s="16"/>
      <c r="G5065" s="16"/>
    </row>
    <row r="5066" ht="15.75" customHeight="1">
      <c r="A5066" s="15"/>
      <c r="B5066" s="16"/>
      <c r="C5066" s="16"/>
      <c r="D5066" s="16"/>
      <c r="E5066" s="16"/>
      <c r="F5066" s="16"/>
      <c r="G5066" s="16"/>
    </row>
    <row r="5067" ht="15.75" customHeight="1">
      <c r="A5067" s="15"/>
      <c r="B5067" s="16"/>
      <c r="C5067" s="16"/>
      <c r="D5067" s="16"/>
      <c r="E5067" s="16"/>
      <c r="F5067" s="16"/>
      <c r="G5067" s="16"/>
    </row>
    <row r="5068" ht="15.75" customHeight="1">
      <c r="A5068" s="15"/>
      <c r="B5068" s="16"/>
      <c r="C5068" s="16"/>
      <c r="D5068" s="16"/>
      <c r="E5068" s="16"/>
      <c r="F5068" s="16"/>
      <c r="G5068" s="16"/>
    </row>
    <row r="5069" ht="15.75" customHeight="1">
      <c r="A5069" s="15"/>
      <c r="B5069" s="16"/>
      <c r="C5069" s="16"/>
      <c r="D5069" s="16"/>
      <c r="E5069" s="16"/>
      <c r="F5069" s="16"/>
      <c r="G5069" s="16"/>
    </row>
    <row r="5070" ht="15.75" customHeight="1">
      <c r="A5070" s="15"/>
      <c r="B5070" s="16"/>
      <c r="C5070" s="16"/>
      <c r="D5070" s="16"/>
      <c r="E5070" s="16"/>
      <c r="F5070" s="16"/>
      <c r="G5070" s="16"/>
    </row>
    <row r="5071" ht="15.75" customHeight="1">
      <c r="A5071" s="15"/>
      <c r="B5071" s="16"/>
      <c r="C5071" s="16"/>
      <c r="D5071" s="16"/>
      <c r="E5071" s="16"/>
      <c r="F5071" s="16"/>
      <c r="G5071" s="16"/>
    </row>
    <row r="5072" ht="15.75" customHeight="1">
      <c r="A5072" s="15"/>
      <c r="B5072" s="16"/>
      <c r="C5072" s="16"/>
      <c r="D5072" s="16"/>
      <c r="E5072" s="16"/>
      <c r="F5072" s="16"/>
      <c r="G5072" s="16"/>
    </row>
    <row r="5073" ht="15.75" customHeight="1">
      <c r="A5073" s="15"/>
      <c r="B5073" s="16"/>
      <c r="C5073" s="16"/>
      <c r="D5073" s="16"/>
      <c r="E5073" s="16"/>
      <c r="F5073" s="16"/>
      <c r="G5073" s="16"/>
    </row>
    <row r="5074" ht="15.75" customHeight="1">
      <c r="A5074" s="15"/>
      <c r="B5074" s="16"/>
      <c r="C5074" s="16"/>
      <c r="D5074" s="16"/>
      <c r="E5074" s="16"/>
      <c r="F5074" s="16"/>
      <c r="G5074" s="16"/>
    </row>
    <row r="5075" ht="15.75" customHeight="1">
      <c r="A5075" s="15"/>
      <c r="B5075" s="16"/>
      <c r="C5075" s="16"/>
      <c r="D5075" s="16"/>
      <c r="E5075" s="16"/>
      <c r="F5075" s="16"/>
      <c r="G5075" s="16"/>
    </row>
    <row r="5076" ht="15.75" customHeight="1">
      <c r="A5076" s="15"/>
      <c r="B5076" s="16"/>
      <c r="C5076" s="16"/>
      <c r="D5076" s="16"/>
      <c r="E5076" s="16"/>
      <c r="F5076" s="16"/>
      <c r="G5076" s="16"/>
    </row>
    <row r="5077" ht="15.75" customHeight="1">
      <c r="A5077" s="15"/>
      <c r="B5077" s="16"/>
      <c r="C5077" s="16"/>
      <c r="D5077" s="16"/>
      <c r="E5077" s="16"/>
      <c r="F5077" s="16"/>
      <c r="G5077" s="16"/>
    </row>
    <row r="5078" ht="15.75" customHeight="1">
      <c r="A5078" s="15"/>
      <c r="B5078" s="16"/>
      <c r="C5078" s="16"/>
      <c r="D5078" s="16"/>
      <c r="E5078" s="16"/>
      <c r="F5078" s="16"/>
      <c r="G5078" s="16"/>
    </row>
    <row r="5079" ht="15.75" customHeight="1">
      <c r="A5079" s="15"/>
      <c r="B5079" s="16"/>
      <c r="C5079" s="16"/>
      <c r="D5079" s="16"/>
      <c r="E5079" s="16"/>
      <c r="F5079" s="16"/>
      <c r="G5079" s="16"/>
    </row>
    <row r="5080" ht="15.75" customHeight="1">
      <c r="A5080" s="15"/>
      <c r="B5080" s="16"/>
      <c r="C5080" s="16"/>
      <c r="D5080" s="16"/>
      <c r="E5080" s="16"/>
      <c r="F5080" s="16"/>
      <c r="G5080" s="16"/>
    </row>
    <row r="5081" ht="15.75" customHeight="1">
      <c r="A5081" s="15"/>
      <c r="B5081" s="16"/>
      <c r="C5081" s="16"/>
      <c r="D5081" s="16"/>
      <c r="E5081" s="16"/>
      <c r="F5081" s="16"/>
      <c r="G5081" s="16"/>
    </row>
    <row r="5082" ht="15.75" customHeight="1">
      <c r="A5082" s="15"/>
      <c r="B5082" s="16"/>
      <c r="C5082" s="16"/>
      <c r="D5082" s="16"/>
      <c r="E5082" s="16"/>
      <c r="F5082" s="16"/>
      <c r="G5082" s="16"/>
    </row>
    <row r="5083" ht="15.75" customHeight="1">
      <c r="A5083" s="15"/>
      <c r="B5083" s="16"/>
      <c r="C5083" s="16"/>
      <c r="D5083" s="16"/>
      <c r="E5083" s="16"/>
      <c r="F5083" s="16"/>
      <c r="G5083" s="16"/>
    </row>
    <row r="5084" ht="15.75" customHeight="1">
      <c r="A5084" s="15"/>
      <c r="B5084" s="16"/>
      <c r="C5084" s="16"/>
      <c r="D5084" s="16"/>
      <c r="E5084" s="16"/>
      <c r="F5084" s="16"/>
      <c r="G5084" s="16"/>
    </row>
    <row r="5085" ht="15.75" customHeight="1">
      <c r="A5085" s="15"/>
      <c r="B5085" s="16"/>
      <c r="C5085" s="16"/>
      <c r="D5085" s="16"/>
      <c r="E5085" s="16"/>
      <c r="F5085" s="16"/>
      <c r="G5085" s="16"/>
    </row>
    <row r="5086" ht="15.75" customHeight="1">
      <c r="A5086" s="15"/>
      <c r="B5086" s="16"/>
      <c r="C5086" s="16"/>
      <c r="D5086" s="16"/>
      <c r="E5086" s="16"/>
      <c r="F5086" s="16"/>
      <c r="G5086" s="16"/>
    </row>
    <row r="5087" ht="15.75" customHeight="1">
      <c r="A5087" s="15"/>
      <c r="B5087" s="16"/>
      <c r="C5087" s="16"/>
      <c r="D5087" s="16"/>
      <c r="E5087" s="16"/>
      <c r="F5087" s="16"/>
      <c r="G5087" s="16"/>
    </row>
    <row r="5088" ht="15.75" customHeight="1">
      <c r="A5088" s="15"/>
      <c r="B5088" s="16"/>
      <c r="C5088" s="16"/>
      <c r="D5088" s="16"/>
      <c r="E5088" s="16"/>
      <c r="F5088" s="16"/>
      <c r="G5088" s="16"/>
    </row>
    <row r="5089" ht="15.75" customHeight="1">
      <c r="A5089" s="15"/>
      <c r="B5089" s="16"/>
      <c r="C5089" s="16"/>
      <c r="D5089" s="16"/>
      <c r="E5089" s="16"/>
      <c r="F5089" s="16"/>
      <c r="G5089" s="16"/>
    </row>
    <row r="5090" ht="15.75" customHeight="1">
      <c r="A5090" s="15"/>
      <c r="B5090" s="16"/>
      <c r="C5090" s="16"/>
      <c r="D5090" s="16"/>
      <c r="E5090" s="16"/>
      <c r="F5090" s="16"/>
      <c r="G5090" s="16"/>
    </row>
    <row r="5091" ht="15.75" customHeight="1">
      <c r="A5091" s="15"/>
      <c r="B5091" s="16"/>
      <c r="C5091" s="16"/>
      <c r="D5091" s="16"/>
      <c r="E5091" s="16"/>
      <c r="F5091" s="16"/>
      <c r="G5091" s="16"/>
    </row>
    <row r="5092" ht="15.75" customHeight="1">
      <c r="A5092" s="15"/>
      <c r="B5092" s="16"/>
      <c r="C5092" s="16"/>
      <c r="D5092" s="16"/>
      <c r="E5092" s="16"/>
      <c r="F5092" s="16"/>
      <c r="G5092" s="16"/>
    </row>
    <row r="5093" ht="15.75" customHeight="1">
      <c r="A5093" s="15"/>
      <c r="B5093" s="16"/>
      <c r="C5093" s="16"/>
      <c r="D5093" s="16"/>
      <c r="E5093" s="16"/>
      <c r="F5093" s="16"/>
      <c r="G5093" s="16"/>
    </row>
    <row r="5094" ht="15.75" customHeight="1">
      <c r="A5094" s="15"/>
      <c r="B5094" s="16"/>
      <c r="C5094" s="16"/>
      <c r="D5094" s="16"/>
      <c r="E5094" s="16"/>
      <c r="F5094" s="16"/>
      <c r="G5094" s="16"/>
    </row>
    <row r="5095" ht="15.75" customHeight="1">
      <c r="A5095" s="15"/>
      <c r="B5095" s="16"/>
      <c r="C5095" s="16"/>
      <c r="D5095" s="16"/>
      <c r="E5095" s="16"/>
      <c r="F5095" s="16"/>
      <c r="G5095" s="16"/>
    </row>
    <row r="5096" ht="15.75" customHeight="1">
      <c r="A5096" s="15"/>
      <c r="B5096" s="16"/>
      <c r="C5096" s="16"/>
      <c r="D5096" s="16"/>
      <c r="E5096" s="16"/>
      <c r="F5096" s="16"/>
      <c r="G5096" s="16"/>
    </row>
    <row r="5097" ht="15.75" customHeight="1">
      <c r="A5097" s="15"/>
      <c r="B5097" s="16"/>
      <c r="C5097" s="16"/>
      <c r="D5097" s="16"/>
      <c r="E5097" s="16"/>
      <c r="F5097" s="16"/>
      <c r="G5097" s="16"/>
    </row>
    <row r="5098" ht="15.75" customHeight="1">
      <c r="A5098" s="15"/>
      <c r="B5098" s="16"/>
      <c r="C5098" s="16"/>
      <c r="D5098" s="16"/>
      <c r="E5098" s="16"/>
      <c r="F5098" s="16"/>
      <c r="G5098" s="16"/>
    </row>
    <row r="5099" ht="15.75" customHeight="1">
      <c r="A5099" s="15"/>
      <c r="B5099" s="16"/>
      <c r="C5099" s="16"/>
      <c r="D5099" s="16"/>
      <c r="E5099" s="16"/>
      <c r="F5099" s="16"/>
      <c r="G5099" s="16"/>
    </row>
    <row r="5100" ht="15.75" customHeight="1">
      <c r="A5100" s="15"/>
      <c r="B5100" s="16"/>
      <c r="C5100" s="16"/>
      <c r="D5100" s="16"/>
      <c r="E5100" s="16"/>
      <c r="F5100" s="16"/>
      <c r="G5100" s="16"/>
    </row>
    <row r="5101" ht="15.75" customHeight="1">
      <c r="A5101" s="15"/>
      <c r="B5101" s="16"/>
      <c r="C5101" s="16"/>
      <c r="D5101" s="16"/>
      <c r="E5101" s="16"/>
      <c r="F5101" s="16"/>
      <c r="G5101" s="16"/>
    </row>
    <row r="5102" ht="15.75" customHeight="1">
      <c r="A5102" s="15"/>
      <c r="B5102" s="16"/>
      <c r="C5102" s="16"/>
      <c r="D5102" s="16"/>
      <c r="E5102" s="16"/>
      <c r="F5102" s="16"/>
      <c r="G5102" s="16"/>
    </row>
    <row r="5103" ht="15.75" customHeight="1">
      <c r="A5103" s="15"/>
      <c r="B5103" s="16"/>
      <c r="C5103" s="16"/>
      <c r="D5103" s="16"/>
      <c r="E5103" s="16"/>
      <c r="F5103" s="16"/>
      <c r="G5103" s="16"/>
    </row>
    <row r="5104" ht="15.75" customHeight="1">
      <c r="A5104" s="15"/>
      <c r="B5104" s="16"/>
      <c r="C5104" s="16"/>
      <c r="D5104" s="16"/>
      <c r="E5104" s="16"/>
      <c r="F5104" s="16"/>
      <c r="G5104" s="16"/>
    </row>
    <row r="5105" ht="15.75" customHeight="1">
      <c r="A5105" s="15"/>
      <c r="B5105" s="16"/>
      <c r="C5105" s="16"/>
      <c r="D5105" s="16"/>
      <c r="E5105" s="16"/>
      <c r="F5105" s="16"/>
      <c r="G5105" s="16"/>
    </row>
    <row r="5106" ht="15.75" customHeight="1">
      <c r="A5106" s="15"/>
      <c r="B5106" s="16"/>
      <c r="C5106" s="16"/>
      <c r="D5106" s="16"/>
      <c r="E5106" s="16"/>
      <c r="F5106" s="16"/>
      <c r="G5106" s="16"/>
    </row>
    <row r="5107" ht="15.75" customHeight="1">
      <c r="A5107" s="15"/>
      <c r="B5107" s="16"/>
      <c r="C5107" s="16"/>
      <c r="D5107" s="16"/>
      <c r="E5107" s="16"/>
      <c r="F5107" s="16"/>
      <c r="G5107" s="16"/>
    </row>
    <row r="5108" ht="15.75" customHeight="1">
      <c r="A5108" s="15"/>
      <c r="B5108" s="16"/>
      <c r="C5108" s="16"/>
      <c r="D5108" s="16"/>
      <c r="E5108" s="16"/>
      <c r="F5108" s="16"/>
      <c r="G5108" s="16"/>
    </row>
    <row r="5109" ht="15.75" customHeight="1">
      <c r="A5109" s="15"/>
      <c r="B5109" s="16"/>
      <c r="C5109" s="16"/>
      <c r="D5109" s="16"/>
      <c r="E5109" s="16"/>
      <c r="F5109" s="16"/>
      <c r="G5109" s="16"/>
    </row>
    <row r="5110" ht="15.75" customHeight="1">
      <c r="A5110" s="15"/>
      <c r="B5110" s="16"/>
      <c r="C5110" s="16"/>
      <c r="D5110" s="16"/>
      <c r="E5110" s="16"/>
      <c r="F5110" s="16"/>
      <c r="G5110" s="16"/>
    </row>
    <row r="5111" ht="15.75" customHeight="1">
      <c r="A5111" s="15"/>
      <c r="B5111" s="16"/>
      <c r="C5111" s="16"/>
      <c r="D5111" s="16"/>
      <c r="E5111" s="16"/>
      <c r="F5111" s="16"/>
      <c r="G5111" s="16"/>
    </row>
    <row r="5112" ht="15.75" customHeight="1">
      <c r="A5112" s="15"/>
      <c r="B5112" s="16"/>
      <c r="C5112" s="16"/>
      <c r="D5112" s="16"/>
      <c r="E5112" s="16"/>
      <c r="F5112" s="16"/>
      <c r="G5112" s="16"/>
    </row>
    <row r="5113" ht="15.75" customHeight="1">
      <c r="A5113" s="15"/>
      <c r="B5113" s="16"/>
      <c r="C5113" s="16"/>
      <c r="D5113" s="16"/>
      <c r="E5113" s="16"/>
      <c r="F5113" s="16"/>
      <c r="G5113" s="16"/>
    </row>
    <row r="5114" ht="15.75" customHeight="1">
      <c r="A5114" s="15"/>
      <c r="B5114" s="16"/>
      <c r="C5114" s="16"/>
      <c r="D5114" s="16"/>
      <c r="E5114" s="16"/>
      <c r="F5114" s="16"/>
      <c r="G5114" s="16"/>
    </row>
    <row r="5115" ht="15.75" customHeight="1">
      <c r="A5115" s="15"/>
      <c r="B5115" s="16"/>
      <c r="C5115" s="16"/>
      <c r="D5115" s="16"/>
      <c r="E5115" s="16"/>
      <c r="F5115" s="16"/>
      <c r="G5115" s="16"/>
    </row>
    <row r="5116" ht="15.75" customHeight="1">
      <c r="A5116" s="15"/>
      <c r="B5116" s="16"/>
      <c r="C5116" s="16"/>
      <c r="D5116" s="16"/>
      <c r="E5116" s="16"/>
      <c r="F5116" s="16"/>
      <c r="G5116" s="16"/>
    </row>
    <row r="5117" ht="15.75" customHeight="1">
      <c r="A5117" s="15"/>
      <c r="B5117" s="16"/>
      <c r="C5117" s="16"/>
      <c r="D5117" s="16"/>
      <c r="E5117" s="16"/>
      <c r="F5117" s="16"/>
      <c r="G5117" s="16"/>
    </row>
    <row r="5118" ht="15.75" customHeight="1">
      <c r="A5118" s="15"/>
      <c r="B5118" s="16"/>
      <c r="C5118" s="16"/>
      <c r="D5118" s="16"/>
      <c r="E5118" s="16"/>
      <c r="F5118" s="16"/>
      <c r="G5118" s="16"/>
    </row>
    <row r="5119" ht="15.75" customHeight="1">
      <c r="A5119" s="15"/>
      <c r="B5119" s="16"/>
      <c r="C5119" s="16"/>
      <c r="D5119" s="16"/>
      <c r="E5119" s="16"/>
      <c r="F5119" s="16"/>
      <c r="G5119" s="16"/>
    </row>
    <row r="5120" ht="15.75" customHeight="1">
      <c r="A5120" s="15"/>
      <c r="B5120" s="16"/>
      <c r="C5120" s="16"/>
      <c r="D5120" s="16"/>
      <c r="E5120" s="16"/>
      <c r="F5120" s="16"/>
      <c r="G5120" s="16"/>
    </row>
    <row r="5121" ht="15.75" customHeight="1">
      <c r="A5121" s="15"/>
      <c r="B5121" s="16"/>
      <c r="C5121" s="16"/>
      <c r="D5121" s="16"/>
      <c r="E5121" s="16"/>
      <c r="F5121" s="16"/>
      <c r="G5121" s="16"/>
    </row>
    <row r="5122" ht="15.75" customHeight="1">
      <c r="A5122" s="15"/>
      <c r="B5122" s="16"/>
      <c r="C5122" s="16"/>
      <c r="D5122" s="16"/>
      <c r="E5122" s="16"/>
      <c r="F5122" s="16"/>
      <c r="G5122" s="16"/>
    </row>
    <row r="5123" ht="15.75" customHeight="1">
      <c r="A5123" s="15"/>
      <c r="B5123" s="16"/>
      <c r="C5123" s="16"/>
      <c r="D5123" s="16"/>
      <c r="E5123" s="16"/>
      <c r="F5123" s="16"/>
      <c r="G5123" s="16"/>
    </row>
    <row r="5124" ht="15.75" customHeight="1">
      <c r="A5124" s="15"/>
      <c r="B5124" s="16"/>
      <c r="C5124" s="16"/>
      <c r="D5124" s="16"/>
      <c r="E5124" s="16"/>
      <c r="F5124" s="16"/>
      <c r="G5124" s="16"/>
    </row>
    <row r="5125" ht="15.75" customHeight="1">
      <c r="A5125" s="15"/>
      <c r="B5125" s="16"/>
      <c r="C5125" s="16"/>
      <c r="D5125" s="16"/>
      <c r="E5125" s="16"/>
      <c r="F5125" s="16"/>
      <c r="G5125" s="16"/>
    </row>
    <row r="5126" ht="15.75" customHeight="1">
      <c r="A5126" s="15"/>
      <c r="B5126" s="16"/>
      <c r="C5126" s="16"/>
      <c r="D5126" s="16"/>
      <c r="E5126" s="16"/>
      <c r="F5126" s="16"/>
      <c r="G5126" s="16"/>
    </row>
    <row r="5127" ht="15.75" customHeight="1">
      <c r="A5127" s="15"/>
      <c r="B5127" s="16"/>
      <c r="C5127" s="16"/>
      <c r="D5127" s="16"/>
      <c r="E5127" s="16"/>
      <c r="F5127" s="16"/>
      <c r="G5127" s="16"/>
    </row>
    <row r="5128" ht="15.75" customHeight="1">
      <c r="A5128" s="15"/>
      <c r="B5128" s="16"/>
      <c r="C5128" s="16"/>
      <c r="D5128" s="16"/>
      <c r="E5128" s="16"/>
      <c r="F5128" s="16"/>
      <c r="G5128" s="16"/>
    </row>
    <row r="5129" ht="15.75" customHeight="1">
      <c r="A5129" s="15"/>
      <c r="B5129" s="16"/>
      <c r="C5129" s="16"/>
      <c r="D5129" s="16"/>
      <c r="E5129" s="16"/>
      <c r="F5129" s="16"/>
      <c r="G5129" s="16"/>
    </row>
    <row r="5130" ht="15.75" customHeight="1">
      <c r="A5130" s="15"/>
      <c r="B5130" s="16"/>
      <c r="C5130" s="16"/>
      <c r="D5130" s="16"/>
      <c r="E5130" s="16"/>
      <c r="F5130" s="16"/>
      <c r="G5130" s="16"/>
    </row>
    <row r="5131" ht="15.75" customHeight="1">
      <c r="A5131" s="15"/>
      <c r="B5131" s="16"/>
      <c r="C5131" s="16"/>
      <c r="D5131" s="16"/>
      <c r="E5131" s="16"/>
      <c r="F5131" s="16"/>
      <c r="G5131" s="16"/>
    </row>
    <row r="5132" ht="15.75" customHeight="1">
      <c r="A5132" s="15"/>
      <c r="B5132" s="16"/>
      <c r="C5132" s="16"/>
      <c r="D5132" s="16"/>
      <c r="E5132" s="16"/>
      <c r="F5132" s="16"/>
      <c r="G5132" s="16"/>
    </row>
    <row r="5133" ht="15.75" customHeight="1">
      <c r="A5133" s="15"/>
      <c r="B5133" s="16"/>
      <c r="C5133" s="16"/>
      <c r="D5133" s="16"/>
      <c r="E5133" s="16"/>
      <c r="F5133" s="16"/>
      <c r="G5133" s="16"/>
    </row>
    <row r="5134" ht="15.75" customHeight="1">
      <c r="A5134" s="15"/>
      <c r="B5134" s="16"/>
      <c r="C5134" s="16"/>
      <c r="D5134" s="16"/>
      <c r="E5134" s="16"/>
      <c r="F5134" s="16"/>
      <c r="G5134" s="16"/>
    </row>
    <row r="5135" ht="15.75" customHeight="1">
      <c r="A5135" s="15"/>
      <c r="B5135" s="16"/>
      <c r="C5135" s="16"/>
      <c r="D5135" s="16"/>
      <c r="E5135" s="16"/>
      <c r="F5135" s="16"/>
      <c r="G5135" s="16"/>
    </row>
    <row r="5136" ht="15.75" customHeight="1">
      <c r="A5136" s="15"/>
      <c r="B5136" s="16"/>
      <c r="C5136" s="16"/>
      <c r="D5136" s="16"/>
      <c r="E5136" s="16"/>
      <c r="F5136" s="16"/>
      <c r="G5136" s="16"/>
    </row>
    <row r="5137" ht="15.75" customHeight="1">
      <c r="A5137" s="15"/>
      <c r="B5137" s="16"/>
      <c r="C5137" s="16"/>
      <c r="D5137" s="16"/>
      <c r="E5137" s="16"/>
      <c r="F5137" s="16"/>
      <c r="G5137" s="16"/>
    </row>
    <row r="5138" ht="15.75" customHeight="1">
      <c r="A5138" s="15"/>
      <c r="B5138" s="16"/>
      <c r="C5138" s="16"/>
      <c r="D5138" s="16"/>
      <c r="E5138" s="16"/>
      <c r="F5138" s="16"/>
      <c r="G5138" s="16"/>
    </row>
    <row r="5139" ht="15.75" customHeight="1">
      <c r="A5139" s="15"/>
      <c r="B5139" s="16"/>
      <c r="C5139" s="16"/>
      <c r="D5139" s="16"/>
      <c r="E5139" s="16"/>
      <c r="F5139" s="16"/>
      <c r="G5139" s="16"/>
    </row>
    <row r="5140" ht="15.75" customHeight="1">
      <c r="A5140" s="15"/>
      <c r="B5140" s="16"/>
      <c r="C5140" s="16"/>
      <c r="D5140" s="16"/>
      <c r="E5140" s="16"/>
      <c r="F5140" s="16"/>
      <c r="G5140" s="16"/>
    </row>
    <row r="5141" ht="15.75" customHeight="1">
      <c r="A5141" s="15"/>
      <c r="B5141" s="16"/>
      <c r="C5141" s="16"/>
      <c r="D5141" s="16"/>
      <c r="E5141" s="16"/>
      <c r="F5141" s="16"/>
      <c r="G5141" s="16"/>
    </row>
    <row r="5142" ht="15.75" customHeight="1">
      <c r="A5142" s="15"/>
      <c r="B5142" s="16"/>
      <c r="C5142" s="16"/>
      <c r="D5142" s="16"/>
      <c r="E5142" s="16"/>
      <c r="F5142" s="16"/>
      <c r="G5142" s="16"/>
    </row>
    <row r="5143" ht="15.75" customHeight="1">
      <c r="A5143" s="15"/>
      <c r="B5143" s="16"/>
      <c r="C5143" s="16"/>
      <c r="D5143" s="16"/>
      <c r="E5143" s="16"/>
      <c r="F5143" s="16"/>
      <c r="G5143" s="16"/>
    </row>
    <row r="5144" ht="15.75" customHeight="1">
      <c r="A5144" s="15"/>
      <c r="B5144" s="16"/>
      <c r="C5144" s="16"/>
      <c r="D5144" s="16"/>
      <c r="E5144" s="16"/>
      <c r="F5144" s="16"/>
      <c r="G5144" s="16"/>
    </row>
    <row r="5145" ht="15.75" customHeight="1">
      <c r="A5145" s="15"/>
      <c r="B5145" s="16"/>
      <c r="C5145" s="16"/>
      <c r="D5145" s="16"/>
      <c r="E5145" s="16"/>
      <c r="F5145" s="16"/>
      <c r="G5145" s="16"/>
    </row>
    <row r="5146" ht="15.75" customHeight="1">
      <c r="A5146" s="15"/>
      <c r="B5146" s="16"/>
      <c r="C5146" s="16"/>
      <c r="D5146" s="16"/>
      <c r="E5146" s="16"/>
      <c r="F5146" s="16"/>
      <c r="G5146" s="16"/>
    </row>
    <row r="5147" ht="15.75" customHeight="1">
      <c r="A5147" s="15"/>
      <c r="B5147" s="16"/>
      <c r="C5147" s="16"/>
      <c r="D5147" s="16"/>
      <c r="E5147" s="16"/>
      <c r="F5147" s="16"/>
      <c r="G5147" s="16"/>
    </row>
    <row r="5148" ht="15.75" customHeight="1">
      <c r="A5148" s="15"/>
      <c r="B5148" s="16"/>
      <c r="C5148" s="16"/>
      <c r="D5148" s="16"/>
      <c r="E5148" s="16"/>
      <c r="F5148" s="16"/>
      <c r="G5148" s="16"/>
    </row>
    <row r="5149" ht="15.75" customHeight="1">
      <c r="A5149" s="15"/>
      <c r="B5149" s="16"/>
      <c r="C5149" s="16"/>
      <c r="D5149" s="16"/>
      <c r="E5149" s="16"/>
      <c r="F5149" s="16"/>
      <c r="G5149" s="16"/>
    </row>
    <row r="5150" ht="15.75" customHeight="1">
      <c r="A5150" s="15"/>
      <c r="B5150" s="16"/>
      <c r="C5150" s="16"/>
      <c r="D5150" s="16"/>
      <c r="E5150" s="16"/>
      <c r="F5150" s="16"/>
      <c r="G5150" s="16"/>
    </row>
    <row r="5151" ht="15.75" customHeight="1">
      <c r="A5151" s="15"/>
      <c r="B5151" s="16"/>
      <c r="C5151" s="16"/>
      <c r="D5151" s="16"/>
      <c r="E5151" s="16"/>
      <c r="F5151" s="16"/>
      <c r="G5151" s="16"/>
    </row>
    <row r="5152" ht="15.75" customHeight="1">
      <c r="A5152" s="15"/>
      <c r="B5152" s="16"/>
      <c r="C5152" s="16"/>
      <c r="D5152" s="16"/>
      <c r="E5152" s="16"/>
      <c r="F5152" s="16"/>
      <c r="G5152" s="16"/>
    </row>
    <row r="5153" ht="15.75" customHeight="1">
      <c r="A5153" s="15"/>
      <c r="B5153" s="16"/>
      <c r="C5153" s="16"/>
      <c r="D5153" s="16"/>
      <c r="E5153" s="16"/>
      <c r="F5153" s="16"/>
      <c r="G5153" s="16"/>
    </row>
    <row r="5154" ht="15.75" customHeight="1">
      <c r="A5154" s="15"/>
      <c r="B5154" s="16"/>
      <c r="C5154" s="16"/>
      <c r="D5154" s="16"/>
      <c r="E5154" s="16"/>
      <c r="F5154" s="16"/>
      <c r="G5154" s="16"/>
    </row>
    <row r="5155" ht="15.75" customHeight="1">
      <c r="A5155" s="15"/>
      <c r="B5155" s="16"/>
      <c r="C5155" s="16"/>
      <c r="D5155" s="16"/>
      <c r="E5155" s="16"/>
      <c r="F5155" s="16"/>
      <c r="G5155" s="16"/>
    </row>
    <row r="5156" ht="15.75" customHeight="1">
      <c r="A5156" s="15"/>
      <c r="B5156" s="16"/>
      <c r="C5156" s="16"/>
      <c r="D5156" s="16"/>
      <c r="E5156" s="16"/>
      <c r="F5156" s="16"/>
      <c r="G5156" s="16"/>
    </row>
    <row r="5157" ht="15.75" customHeight="1">
      <c r="A5157" s="15"/>
      <c r="B5157" s="16"/>
      <c r="C5157" s="16"/>
      <c r="D5157" s="16"/>
      <c r="E5157" s="16"/>
      <c r="F5157" s="16"/>
      <c r="G5157" s="16"/>
    </row>
    <row r="5158" ht="15.75" customHeight="1">
      <c r="A5158" s="15"/>
      <c r="B5158" s="16"/>
      <c r="C5158" s="16"/>
      <c r="D5158" s="16"/>
      <c r="E5158" s="16"/>
      <c r="F5158" s="16"/>
      <c r="G5158" s="16"/>
    </row>
    <row r="5159" ht="15.75" customHeight="1">
      <c r="A5159" s="15"/>
      <c r="B5159" s="16"/>
      <c r="C5159" s="16"/>
      <c r="D5159" s="16"/>
      <c r="E5159" s="16"/>
      <c r="F5159" s="16"/>
      <c r="G5159" s="16"/>
    </row>
    <row r="5160" ht="15.75" customHeight="1">
      <c r="A5160" s="15"/>
      <c r="B5160" s="16"/>
      <c r="C5160" s="16"/>
      <c r="D5160" s="16"/>
      <c r="E5160" s="16"/>
      <c r="F5160" s="16"/>
      <c r="G5160" s="16"/>
    </row>
    <row r="5161" ht="15.75" customHeight="1">
      <c r="A5161" s="15"/>
      <c r="B5161" s="16"/>
      <c r="C5161" s="16"/>
      <c r="D5161" s="16"/>
      <c r="E5161" s="16"/>
      <c r="F5161" s="16"/>
      <c r="G5161" s="16"/>
    </row>
    <row r="5162" ht="15.75" customHeight="1">
      <c r="A5162" s="15"/>
      <c r="B5162" s="16"/>
      <c r="C5162" s="16"/>
      <c r="D5162" s="16"/>
      <c r="E5162" s="16"/>
      <c r="F5162" s="16"/>
      <c r="G5162" s="16"/>
    </row>
    <row r="5163" ht="15.75" customHeight="1">
      <c r="A5163" s="15"/>
      <c r="B5163" s="16"/>
      <c r="C5163" s="16"/>
      <c r="D5163" s="16"/>
      <c r="E5163" s="16"/>
      <c r="F5163" s="16"/>
      <c r="G5163" s="16"/>
    </row>
    <row r="5164" ht="15.75" customHeight="1">
      <c r="A5164" s="15"/>
      <c r="B5164" s="16"/>
      <c r="C5164" s="16"/>
      <c r="D5164" s="16"/>
      <c r="E5164" s="16"/>
      <c r="F5164" s="16"/>
      <c r="G5164" s="16"/>
    </row>
    <row r="5165" ht="15.75" customHeight="1">
      <c r="A5165" s="15"/>
      <c r="B5165" s="16"/>
      <c r="C5165" s="16"/>
      <c r="D5165" s="16"/>
      <c r="E5165" s="16"/>
      <c r="F5165" s="16"/>
      <c r="G5165" s="16"/>
    </row>
    <row r="5166" ht="15.75" customHeight="1">
      <c r="A5166" s="15"/>
      <c r="B5166" s="16"/>
      <c r="C5166" s="16"/>
      <c r="D5166" s="16"/>
      <c r="E5166" s="16"/>
      <c r="F5166" s="16"/>
      <c r="G5166" s="16"/>
    </row>
    <row r="5167" ht="15.75" customHeight="1">
      <c r="A5167" s="15"/>
      <c r="B5167" s="16"/>
      <c r="C5167" s="16"/>
      <c r="D5167" s="16"/>
      <c r="E5167" s="16"/>
      <c r="F5167" s="16"/>
      <c r="G5167" s="16"/>
    </row>
    <row r="5168" ht="15.75" customHeight="1">
      <c r="A5168" s="15"/>
      <c r="B5168" s="16"/>
      <c r="C5168" s="16"/>
      <c r="D5168" s="16"/>
      <c r="E5168" s="16"/>
      <c r="F5168" s="16"/>
      <c r="G5168" s="16"/>
    </row>
    <row r="5169" ht="15.75" customHeight="1">
      <c r="A5169" s="15"/>
      <c r="B5169" s="16"/>
      <c r="C5169" s="16"/>
      <c r="D5169" s="16"/>
      <c r="E5169" s="16"/>
      <c r="F5169" s="16"/>
      <c r="G5169" s="16"/>
    </row>
    <row r="5170" ht="15.75" customHeight="1">
      <c r="A5170" s="15"/>
      <c r="B5170" s="16"/>
      <c r="C5170" s="16"/>
      <c r="D5170" s="16"/>
      <c r="E5170" s="16"/>
      <c r="F5170" s="16"/>
      <c r="G5170" s="16"/>
    </row>
    <row r="5171" ht="15.75" customHeight="1">
      <c r="A5171" s="15"/>
      <c r="B5171" s="16"/>
      <c r="C5171" s="16"/>
      <c r="D5171" s="16"/>
      <c r="E5171" s="16"/>
      <c r="F5171" s="16"/>
      <c r="G5171" s="16"/>
    </row>
    <row r="5172" ht="15.75" customHeight="1">
      <c r="A5172" s="15"/>
      <c r="B5172" s="16"/>
      <c r="C5172" s="16"/>
      <c r="D5172" s="16"/>
      <c r="E5172" s="16"/>
      <c r="F5172" s="16"/>
      <c r="G5172" s="1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45.75"/>
    <col customWidth="1" min="3" max="4" width="47.88"/>
    <col customWidth="1" min="5" max="6" width="12.63"/>
  </cols>
  <sheetData>
    <row r="1" ht="15.75" customHeight="1">
      <c r="A1" s="17" t="s">
        <v>2989</v>
      </c>
      <c r="B1" s="18"/>
      <c r="C1" s="19"/>
    </row>
    <row r="2" ht="15.75" customHeight="1">
      <c r="A2" s="20" t="s">
        <v>2990</v>
      </c>
      <c r="B2" s="20" t="s">
        <v>2991</v>
      </c>
      <c r="C2" s="20" t="s">
        <v>2992</v>
      </c>
    </row>
    <row r="3" ht="29.25" customHeight="1">
      <c r="A3" s="21">
        <v>1.0</v>
      </c>
      <c r="B3" s="22" t="s">
        <v>2993</v>
      </c>
      <c r="C3" s="23" t="s">
        <v>2994</v>
      </c>
    </row>
    <row r="4" ht="15.75" customHeight="1">
      <c r="A4" s="21">
        <v>2.0</v>
      </c>
      <c r="B4" s="24" t="s">
        <v>2995</v>
      </c>
      <c r="C4" s="23" t="s">
        <v>2996</v>
      </c>
    </row>
    <row r="5" ht="15.75" customHeight="1">
      <c r="A5" s="21">
        <v>3.0</v>
      </c>
      <c r="B5" s="22" t="s">
        <v>2997</v>
      </c>
      <c r="C5" s="23" t="s">
        <v>2998</v>
      </c>
    </row>
    <row r="6" ht="15.75" customHeight="1">
      <c r="A6" s="21">
        <v>4.0</v>
      </c>
      <c r="B6" s="22" t="s">
        <v>2999</v>
      </c>
      <c r="C6" s="23" t="s">
        <v>3000</v>
      </c>
    </row>
    <row r="7" ht="15.75" customHeight="1">
      <c r="A7" s="21">
        <v>5.0</v>
      </c>
      <c r="B7" s="22" t="s">
        <v>3001</v>
      </c>
      <c r="C7" s="23" t="s">
        <v>3002</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0"/>
    <col customWidth="1" min="2" max="5" width="12.63"/>
    <col customWidth="1" min="6" max="6" width="33.38"/>
    <col customWidth="1" min="7" max="7" width="18.13"/>
    <col customWidth="1" min="8" max="8" width="14.75"/>
  </cols>
  <sheetData>
    <row r="1" ht="15.75" customHeight="1">
      <c r="A1" s="25" t="s">
        <v>3</v>
      </c>
      <c r="B1" s="26" t="s">
        <v>6</v>
      </c>
      <c r="C1" s="26" t="s">
        <v>9</v>
      </c>
      <c r="D1" s="26" t="s">
        <v>11</v>
      </c>
      <c r="E1" s="26" t="s">
        <v>13</v>
      </c>
      <c r="F1" s="25" t="s">
        <v>15</v>
      </c>
      <c r="G1" s="26" t="s">
        <v>17</v>
      </c>
      <c r="H1" s="25" t="s">
        <v>19</v>
      </c>
    </row>
    <row r="2" ht="15.75" hidden="1" customHeight="1">
      <c r="A2" s="27" t="s">
        <v>21</v>
      </c>
      <c r="B2" s="28">
        <v>1250000.0</v>
      </c>
      <c r="C2" s="29">
        <v>3.0</v>
      </c>
      <c r="D2" s="29">
        <v>3.0</v>
      </c>
      <c r="E2" s="29">
        <v>2.0</v>
      </c>
      <c r="F2" s="30" t="s">
        <v>24</v>
      </c>
      <c r="G2" s="31" t="s">
        <v>3003</v>
      </c>
      <c r="H2" s="27" t="s">
        <v>26</v>
      </c>
    </row>
    <row r="3" ht="15.75" hidden="1" customHeight="1">
      <c r="A3" s="27" t="s">
        <v>27</v>
      </c>
      <c r="B3" s="28">
        <v>6500000.0</v>
      </c>
      <c r="C3" s="29">
        <v>4.0</v>
      </c>
      <c r="D3" s="29">
        <v>4.0</v>
      </c>
      <c r="E3" s="29"/>
      <c r="F3" s="30" t="s">
        <v>29</v>
      </c>
      <c r="G3" s="31" t="s">
        <v>3004</v>
      </c>
      <c r="H3" s="27" t="s">
        <v>26</v>
      </c>
    </row>
    <row r="4" ht="15.75" hidden="1" customHeight="1">
      <c r="A4" s="27" t="s">
        <v>31</v>
      </c>
      <c r="B4" s="28">
        <v>1030000.0</v>
      </c>
      <c r="C4" s="29">
        <v>3.0</v>
      </c>
      <c r="D4" s="29">
        <v>4.0</v>
      </c>
      <c r="E4" s="29">
        <v>2.0</v>
      </c>
      <c r="F4" s="30" t="s">
        <v>33</v>
      </c>
      <c r="G4" s="31" t="s">
        <v>3005</v>
      </c>
      <c r="H4" s="27" t="s">
        <v>35</v>
      </c>
    </row>
    <row r="5" ht="15.75" hidden="1" customHeight="1">
      <c r="A5" s="27" t="s">
        <v>37</v>
      </c>
      <c r="B5" s="28">
        <v>900.0</v>
      </c>
      <c r="C5" s="29">
        <v>5.0</v>
      </c>
      <c r="D5" s="29">
        <v>3.0</v>
      </c>
      <c r="E5" s="29">
        <v>2.0</v>
      </c>
      <c r="F5" s="30" t="s">
        <v>33</v>
      </c>
      <c r="G5" s="31" t="s">
        <v>3006</v>
      </c>
      <c r="H5" s="27" t="s">
        <v>35</v>
      </c>
    </row>
    <row r="6" ht="15.75" hidden="1" customHeight="1">
      <c r="A6" s="27" t="s">
        <v>41</v>
      </c>
      <c r="B6" s="28">
        <v>3750000.0</v>
      </c>
      <c r="C6" s="29">
        <v>4.0</v>
      </c>
      <c r="D6" s="29">
        <v>3.0</v>
      </c>
      <c r="E6" s="29">
        <v>10.0</v>
      </c>
      <c r="F6" s="30" t="s">
        <v>43</v>
      </c>
      <c r="G6" s="31" t="s">
        <v>3007</v>
      </c>
      <c r="H6" s="27" t="s">
        <v>35</v>
      </c>
    </row>
    <row r="7" ht="15.75" hidden="1" customHeight="1">
      <c r="A7" s="27" t="s">
        <v>46</v>
      </c>
      <c r="B7" s="28">
        <v>2600000.0</v>
      </c>
      <c r="C7" s="29">
        <v>5.0</v>
      </c>
      <c r="D7" s="29">
        <v>4.0</v>
      </c>
      <c r="E7" s="29">
        <v>4.0</v>
      </c>
      <c r="F7" s="30" t="s">
        <v>48</v>
      </c>
      <c r="G7" s="31" t="s">
        <v>3008</v>
      </c>
      <c r="H7" s="27" t="s">
        <v>35</v>
      </c>
    </row>
    <row r="8" ht="15.75" hidden="1" customHeight="1">
      <c r="A8" s="27" t="s">
        <v>46</v>
      </c>
      <c r="B8" s="28">
        <v>1950000.0</v>
      </c>
      <c r="C8" s="29">
        <v>5.0</v>
      </c>
      <c r="D8" s="29">
        <v>4.0</v>
      </c>
      <c r="E8" s="29">
        <v>3.0</v>
      </c>
      <c r="F8" s="30" t="s">
        <v>51</v>
      </c>
      <c r="G8" s="31" t="s">
        <v>3009</v>
      </c>
      <c r="H8" s="27" t="s">
        <v>35</v>
      </c>
    </row>
    <row r="9" ht="15.75" hidden="1" customHeight="1">
      <c r="A9" s="27" t="s">
        <v>53</v>
      </c>
      <c r="B9" s="28">
        <v>385.0</v>
      </c>
      <c r="C9" s="29">
        <v>3.0</v>
      </c>
      <c r="D9" s="29">
        <v>2.0</v>
      </c>
      <c r="E9" s="29">
        <v>1.0</v>
      </c>
      <c r="F9" s="30" t="s">
        <v>55</v>
      </c>
      <c r="G9" s="31" t="s">
        <v>3010</v>
      </c>
      <c r="H9" s="27" t="s">
        <v>35</v>
      </c>
    </row>
    <row r="10" ht="15.75" hidden="1" customHeight="1">
      <c r="A10" s="27" t="s">
        <v>46</v>
      </c>
      <c r="B10" s="28">
        <v>1680000.0</v>
      </c>
      <c r="C10" s="29">
        <v>4.0</v>
      </c>
      <c r="D10" s="29">
        <v>3.0</v>
      </c>
      <c r="E10" s="29"/>
      <c r="F10" s="30" t="s">
        <v>59</v>
      </c>
      <c r="G10" s="31" t="s">
        <v>3011</v>
      </c>
      <c r="H10" s="27" t="s">
        <v>35</v>
      </c>
    </row>
    <row r="11" ht="15.75" hidden="1" customHeight="1">
      <c r="A11" s="27" t="s">
        <v>46</v>
      </c>
      <c r="B11" s="28">
        <v>1700000.0</v>
      </c>
      <c r="C11" s="29">
        <v>4.0</v>
      </c>
      <c r="D11" s="29">
        <v>3.0</v>
      </c>
      <c r="E11" s="29"/>
      <c r="F11" s="30" t="s">
        <v>59</v>
      </c>
      <c r="G11" s="31" t="s">
        <v>3012</v>
      </c>
      <c r="H11" s="27" t="s">
        <v>35</v>
      </c>
    </row>
    <row r="12" ht="15.75" hidden="1" customHeight="1">
      <c r="A12" s="27" t="s">
        <v>64</v>
      </c>
      <c r="B12" s="28">
        <v>4700000.0</v>
      </c>
      <c r="C12" s="29">
        <v>4.0</v>
      </c>
      <c r="D12" s="29">
        <v>3.0</v>
      </c>
      <c r="E12" s="29"/>
      <c r="F12" s="30" t="s">
        <v>29</v>
      </c>
      <c r="G12" s="31" t="s">
        <v>3013</v>
      </c>
      <c r="H12" s="27" t="s">
        <v>67</v>
      </c>
    </row>
    <row r="13" ht="15.75" hidden="1" customHeight="1">
      <c r="A13" s="27" t="s">
        <v>46</v>
      </c>
      <c r="B13" s="28">
        <v>3100000.0</v>
      </c>
      <c r="C13" s="29">
        <v>5.0</v>
      </c>
      <c r="D13" s="29">
        <v>3.0</v>
      </c>
      <c r="E13" s="29"/>
      <c r="F13" s="30" t="s">
        <v>69</v>
      </c>
      <c r="G13" s="31" t="s">
        <v>3008</v>
      </c>
      <c r="H13" s="27" t="s">
        <v>35</v>
      </c>
    </row>
    <row r="14" ht="15.75" hidden="1" customHeight="1">
      <c r="A14" s="27" t="s">
        <v>70</v>
      </c>
      <c r="B14" s="28">
        <v>2280000.0</v>
      </c>
      <c r="C14" s="29">
        <v>4.0</v>
      </c>
      <c r="D14" s="29">
        <v>3.0</v>
      </c>
      <c r="E14" s="29"/>
      <c r="F14" s="30" t="s">
        <v>29</v>
      </c>
      <c r="G14" s="31" t="s">
        <v>3014</v>
      </c>
      <c r="H14" s="27" t="s">
        <v>35</v>
      </c>
    </row>
    <row r="15" ht="15.75" hidden="1" customHeight="1">
      <c r="A15" s="27" t="s">
        <v>70</v>
      </c>
      <c r="B15" s="28">
        <v>1980000.0</v>
      </c>
      <c r="C15" s="29">
        <v>4.0</v>
      </c>
      <c r="D15" s="29">
        <v>3.0</v>
      </c>
      <c r="E15" s="29"/>
      <c r="F15" s="30" t="s">
        <v>74</v>
      </c>
      <c r="G15" s="31" t="s">
        <v>3015</v>
      </c>
      <c r="H15" s="27" t="s">
        <v>35</v>
      </c>
    </row>
    <row r="16" ht="15.75" hidden="1" customHeight="1">
      <c r="A16" s="27" t="s">
        <v>76</v>
      </c>
      <c r="B16" s="28">
        <v>1780000.0</v>
      </c>
      <c r="C16" s="29">
        <v>5.0</v>
      </c>
      <c r="D16" s="29">
        <v>4.0</v>
      </c>
      <c r="E16" s="29">
        <v>2.0</v>
      </c>
      <c r="F16" s="30" t="s">
        <v>33</v>
      </c>
      <c r="G16" s="31" t="s">
        <v>3016</v>
      </c>
      <c r="H16" s="27" t="s">
        <v>35</v>
      </c>
    </row>
    <row r="17" ht="15.75" hidden="1" customHeight="1">
      <c r="A17" s="27" t="s">
        <v>76</v>
      </c>
      <c r="B17" s="28">
        <v>3450000.0</v>
      </c>
      <c r="C17" s="29">
        <v>5.0</v>
      </c>
      <c r="D17" s="29">
        <v>6.0</v>
      </c>
      <c r="E17" s="29">
        <v>3.0</v>
      </c>
      <c r="F17" s="30" t="s">
        <v>33</v>
      </c>
      <c r="G17" s="31" t="s">
        <v>3017</v>
      </c>
      <c r="H17" s="27" t="s">
        <v>26</v>
      </c>
    </row>
    <row r="18" ht="15.75" hidden="1" customHeight="1">
      <c r="A18" s="27" t="s">
        <v>81</v>
      </c>
      <c r="B18" s="28">
        <v>1500000.0</v>
      </c>
      <c r="C18" s="29">
        <v>5.0</v>
      </c>
      <c r="D18" s="29">
        <v>4.0</v>
      </c>
      <c r="E18" s="29">
        <v>2.0</v>
      </c>
      <c r="F18" s="30" t="s">
        <v>33</v>
      </c>
      <c r="G18" s="31" t="s">
        <v>3018</v>
      </c>
      <c r="H18" s="27" t="s">
        <v>35</v>
      </c>
    </row>
    <row r="19" ht="15.75" hidden="1" customHeight="1">
      <c r="A19" s="27" t="s">
        <v>64</v>
      </c>
      <c r="B19" s="28">
        <v>1550000.0</v>
      </c>
      <c r="C19" s="29">
        <v>1.0</v>
      </c>
      <c r="D19" s="29">
        <v>1.0</v>
      </c>
      <c r="E19" s="29">
        <v>1.0</v>
      </c>
      <c r="F19" s="30" t="s">
        <v>86</v>
      </c>
      <c r="G19" s="31" t="s">
        <v>3010</v>
      </c>
      <c r="H19" s="27" t="s">
        <v>26</v>
      </c>
    </row>
    <row r="20" ht="15.75" hidden="1" customHeight="1">
      <c r="A20" s="27" t="s">
        <v>76</v>
      </c>
      <c r="B20" s="28">
        <v>1500000.0</v>
      </c>
      <c r="C20" s="29">
        <v>4.0</v>
      </c>
      <c r="D20" s="29">
        <v>4.0</v>
      </c>
      <c r="E20" s="29">
        <v>3.0</v>
      </c>
      <c r="F20" s="30" t="s">
        <v>87</v>
      </c>
      <c r="G20" s="31" t="s">
        <v>3019</v>
      </c>
      <c r="H20" s="27" t="s">
        <v>26</v>
      </c>
    </row>
    <row r="21" ht="15.75" hidden="1" customHeight="1">
      <c r="A21" s="27" t="s">
        <v>76</v>
      </c>
      <c r="B21" s="28">
        <v>1450000.0</v>
      </c>
      <c r="C21" s="29">
        <v>4.0</v>
      </c>
      <c r="D21" s="29">
        <v>4.0</v>
      </c>
      <c r="E21" s="29"/>
      <c r="F21" s="30" t="s">
        <v>87</v>
      </c>
      <c r="G21" s="31" t="s">
        <v>3019</v>
      </c>
      <c r="H21" s="27" t="s">
        <v>26</v>
      </c>
    </row>
    <row r="22" ht="15.75" hidden="1" customHeight="1">
      <c r="A22" s="27" t="s">
        <v>90</v>
      </c>
      <c r="B22" s="28">
        <v>490.0</v>
      </c>
      <c r="C22" s="29">
        <v>1.0</v>
      </c>
      <c r="D22" s="29">
        <v>1.0</v>
      </c>
      <c r="E22" s="29">
        <v>1.0</v>
      </c>
      <c r="F22" s="30" t="s">
        <v>24</v>
      </c>
      <c r="G22" s="31" t="s">
        <v>3020</v>
      </c>
      <c r="H22" s="27" t="s">
        <v>26</v>
      </c>
    </row>
    <row r="23" ht="15.75" hidden="1" customHeight="1">
      <c r="A23" s="27" t="s">
        <v>93</v>
      </c>
      <c r="B23" s="28">
        <v>5600000.0</v>
      </c>
      <c r="C23" s="29">
        <v>5.0</v>
      </c>
      <c r="D23" s="29">
        <v>4.0</v>
      </c>
      <c r="E23" s="29"/>
      <c r="F23" s="30" t="s">
        <v>94</v>
      </c>
      <c r="G23" s="31" t="s">
        <v>3021</v>
      </c>
      <c r="H23" s="27" t="s">
        <v>26</v>
      </c>
    </row>
    <row r="24" ht="15.75" hidden="1" customHeight="1">
      <c r="A24" s="27" t="s">
        <v>37</v>
      </c>
      <c r="B24" s="28">
        <v>610.0</v>
      </c>
      <c r="C24" s="29">
        <v>4.0</v>
      </c>
      <c r="D24" s="29">
        <v>2.0</v>
      </c>
      <c r="E24" s="29">
        <v>2.0</v>
      </c>
      <c r="F24" s="30" t="s">
        <v>97</v>
      </c>
      <c r="G24" s="31" t="s">
        <v>3022</v>
      </c>
      <c r="H24" s="27" t="s">
        <v>35</v>
      </c>
    </row>
    <row r="25" ht="15.75" hidden="1" customHeight="1">
      <c r="A25" s="27" t="s">
        <v>31</v>
      </c>
      <c r="B25" s="28">
        <v>1035880.0</v>
      </c>
      <c r="C25" s="29">
        <v>4.0</v>
      </c>
      <c r="D25" s="29">
        <v>4.0</v>
      </c>
      <c r="E25" s="29">
        <v>1.0</v>
      </c>
      <c r="F25" s="30" t="s">
        <v>100</v>
      </c>
      <c r="G25" s="31" t="s">
        <v>3023</v>
      </c>
      <c r="H25" s="27" t="s">
        <v>35</v>
      </c>
    </row>
    <row r="26" ht="15.75" hidden="1" customHeight="1">
      <c r="A26" s="27" t="s">
        <v>76</v>
      </c>
      <c r="B26" s="28">
        <v>1830000.0</v>
      </c>
      <c r="C26" s="29">
        <v>3.0</v>
      </c>
      <c r="D26" s="29">
        <v>4.0</v>
      </c>
      <c r="E26" s="29"/>
      <c r="F26" s="30" t="s">
        <v>97</v>
      </c>
      <c r="G26" s="31" t="s">
        <v>3024</v>
      </c>
      <c r="H26" s="27" t="s">
        <v>35</v>
      </c>
    </row>
    <row r="27" ht="15.75" hidden="1" customHeight="1">
      <c r="A27" s="27" t="s">
        <v>57</v>
      </c>
      <c r="B27" s="28">
        <v>3300000.0</v>
      </c>
      <c r="C27" s="29">
        <v>5.0</v>
      </c>
      <c r="D27" s="29">
        <v>4.0</v>
      </c>
      <c r="E27" s="29">
        <v>4.0</v>
      </c>
      <c r="F27" s="30" t="s">
        <v>87</v>
      </c>
      <c r="G27" s="31" t="s">
        <v>3025</v>
      </c>
      <c r="H27" s="27" t="s">
        <v>67</v>
      </c>
    </row>
    <row r="28" ht="15.75" hidden="1" customHeight="1">
      <c r="A28" s="27" t="s">
        <v>106</v>
      </c>
      <c r="B28" s="28">
        <v>560.0</v>
      </c>
      <c r="C28" s="29">
        <v>3.0</v>
      </c>
      <c r="D28" s="29">
        <v>2.0</v>
      </c>
      <c r="E28" s="29"/>
      <c r="F28" s="30" t="s">
        <v>59</v>
      </c>
      <c r="G28" s="31" t="s">
        <v>3026</v>
      </c>
      <c r="H28" s="27" t="s">
        <v>35</v>
      </c>
    </row>
    <row r="29" ht="15.75" hidden="1" customHeight="1">
      <c r="A29" s="27" t="s">
        <v>57</v>
      </c>
      <c r="B29" s="28">
        <v>460.0</v>
      </c>
      <c r="C29" s="29">
        <v>1.0</v>
      </c>
      <c r="D29" s="29">
        <v>1.0</v>
      </c>
      <c r="E29" s="29">
        <v>1.0</v>
      </c>
      <c r="F29" s="30" t="s">
        <v>24</v>
      </c>
      <c r="G29" s="31" t="s">
        <v>3027</v>
      </c>
      <c r="H29" s="27" t="s">
        <v>26</v>
      </c>
    </row>
    <row r="30" ht="15.75" hidden="1" customHeight="1">
      <c r="A30" s="27" t="s">
        <v>21</v>
      </c>
      <c r="B30" s="28">
        <v>2400000.0</v>
      </c>
      <c r="C30" s="29">
        <v>2.0</v>
      </c>
      <c r="D30" s="29">
        <v>2.0</v>
      </c>
      <c r="E30" s="29">
        <v>1.0</v>
      </c>
      <c r="F30" s="30" t="s">
        <v>24</v>
      </c>
      <c r="G30" s="31" t="s">
        <v>3028</v>
      </c>
      <c r="H30" s="27" t="s">
        <v>26</v>
      </c>
    </row>
    <row r="31" ht="15.75" hidden="1" customHeight="1">
      <c r="A31" s="27" t="s">
        <v>76</v>
      </c>
      <c r="B31" s="28">
        <v>2290710.0</v>
      </c>
      <c r="C31" s="29">
        <v>5.0</v>
      </c>
      <c r="D31" s="29">
        <v>4.0</v>
      </c>
      <c r="E31" s="29"/>
      <c r="F31" s="30" t="s">
        <v>87</v>
      </c>
      <c r="G31" s="31" t="s">
        <v>3029</v>
      </c>
      <c r="H31" s="27"/>
    </row>
    <row r="32" ht="15.75" hidden="1" customHeight="1">
      <c r="A32" s="27" t="s">
        <v>76</v>
      </c>
      <c r="B32" s="28">
        <v>2284620.0</v>
      </c>
      <c r="C32" s="29">
        <v>6.0</v>
      </c>
      <c r="D32" s="29">
        <v>4.0</v>
      </c>
      <c r="E32" s="29"/>
      <c r="F32" s="30" t="s">
        <v>87</v>
      </c>
      <c r="G32" s="31" t="s">
        <v>3030</v>
      </c>
      <c r="H32" s="27"/>
    </row>
    <row r="33" ht="15.75" hidden="1" customHeight="1">
      <c r="A33" s="27" t="s">
        <v>70</v>
      </c>
      <c r="B33" s="28">
        <v>1438000.0</v>
      </c>
      <c r="C33" s="29">
        <v>5.0</v>
      </c>
      <c r="D33" s="29">
        <v>4.0</v>
      </c>
      <c r="E33" s="29">
        <v>3.0</v>
      </c>
      <c r="F33" s="30" t="s">
        <v>33</v>
      </c>
      <c r="G33" s="31" t="s">
        <v>3031</v>
      </c>
      <c r="H33" s="27" t="s">
        <v>35</v>
      </c>
    </row>
    <row r="34" ht="15.75" hidden="1" customHeight="1">
      <c r="A34" s="27" t="s">
        <v>76</v>
      </c>
      <c r="B34" s="28">
        <v>1720000.0</v>
      </c>
      <c r="C34" s="29">
        <v>5.0</v>
      </c>
      <c r="D34" s="29">
        <v>6.0</v>
      </c>
      <c r="E34" s="29">
        <v>3.0</v>
      </c>
      <c r="F34" s="30" t="s">
        <v>33</v>
      </c>
      <c r="G34" s="31" t="s">
        <v>3032</v>
      </c>
      <c r="H34" s="27" t="s">
        <v>35</v>
      </c>
    </row>
    <row r="35" ht="15.75" hidden="1" customHeight="1">
      <c r="A35" s="27" t="s">
        <v>21</v>
      </c>
      <c r="B35" s="28">
        <v>3600000.0</v>
      </c>
      <c r="C35" s="29">
        <v>4.0</v>
      </c>
      <c r="D35" s="29">
        <v>4.0</v>
      </c>
      <c r="E35" s="29"/>
      <c r="F35" s="30" t="s">
        <v>124</v>
      </c>
      <c r="G35" s="31" t="s">
        <v>3033</v>
      </c>
      <c r="H35" s="27" t="s">
        <v>35</v>
      </c>
    </row>
    <row r="36" ht="15.75" hidden="1" customHeight="1">
      <c r="A36" s="27" t="s">
        <v>21</v>
      </c>
      <c r="B36" s="28">
        <v>4280000.0</v>
      </c>
      <c r="C36" s="29">
        <v>4.0</v>
      </c>
      <c r="D36" s="29">
        <v>4.0</v>
      </c>
      <c r="E36" s="29">
        <v>2.0</v>
      </c>
      <c r="F36" s="30" t="s">
        <v>124</v>
      </c>
      <c r="G36" s="31" t="s">
        <v>3034</v>
      </c>
      <c r="H36" s="27" t="s">
        <v>26</v>
      </c>
    </row>
    <row r="37" ht="15.75" hidden="1" customHeight="1">
      <c r="A37" s="27" t="s">
        <v>21</v>
      </c>
      <c r="B37" s="28">
        <v>2300000.0</v>
      </c>
      <c r="C37" s="29">
        <v>1.0</v>
      </c>
      <c r="D37" s="29">
        <v>2.0</v>
      </c>
      <c r="E37" s="29">
        <v>1.0</v>
      </c>
      <c r="F37" s="30" t="s">
        <v>24</v>
      </c>
      <c r="G37" s="31" t="s">
        <v>3035</v>
      </c>
      <c r="H37" s="27" t="s">
        <v>35</v>
      </c>
    </row>
    <row r="38" ht="15.75" hidden="1" customHeight="1">
      <c r="A38" s="27" t="s">
        <v>130</v>
      </c>
      <c r="B38" s="28">
        <v>3500000.0</v>
      </c>
      <c r="C38" s="29">
        <v>4.0</v>
      </c>
      <c r="D38" s="29">
        <v>4.0</v>
      </c>
      <c r="E38" s="29">
        <v>6.0</v>
      </c>
      <c r="F38" s="30" t="s">
        <v>29</v>
      </c>
      <c r="G38" s="31" t="s">
        <v>3036</v>
      </c>
      <c r="H38" s="27" t="s">
        <v>35</v>
      </c>
    </row>
    <row r="39" ht="15.75" hidden="1" customHeight="1">
      <c r="A39" s="27" t="s">
        <v>93</v>
      </c>
      <c r="B39" s="28">
        <v>900.0</v>
      </c>
      <c r="C39" s="29">
        <v>6.0</v>
      </c>
      <c r="D39" s="29">
        <v>5.0</v>
      </c>
      <c r="E39" s="29">
        <v>3.0</v>
      </c>
      <c r="F39" s="30" t="s">
        <v>94</v>
      </c>
      <c r="G39" s="31" t="s">
        <v>3037</v>
      </c>
      <c r="H39" s="27" t="s">
        <v>26</v>
      </c>
    </row>
    <row r="40" ht="15.75" hidden="1" customHeight="1">
      <c r="A40" s="27" t="s">
        <v>21</v>
      </c>
      <c r="B40" s="28">
        <v>2700000.0</v>
      </c>
      <c r="C40" s="29">
        <v>4.0</v>
      </c>
      <c r="D40" s="29">
        <v>4.0</v>
      </c>
      <c r="E40" s="29">
        <v>3.0</v>
      </c>
      <c r="F40" s="30" t="s">
        <v>124</v>
      </c>
      <c r="G40" s="31" t="s">
        <v>3038</v>
      </c>
      <c r="H40" s="27" t="s">
        <v>26</v>
      </c>
    </row>
    <row r="41" ht="15.75" hidden="1" customHeight="1">
      <c r="A41" s="27" t="s">
        <v>76</v>
      </c>
      <c r="B41" s="28">
        <v>1080000.0</v>
      </c>
      <c r="C41" s="29">
        <v>2.0</v>
      </c>
      <c r="D41" s="29">
        <v>2.0</v>
      </c>
      <c r="E41" s="29">
        <v>1.0</v>
      </c>
      <c r="F41" s="30" t="s">
        <v>24</v>
      </c>
      <c r="G41" s="31" t="s">
        <v>3039</v>
      </c>
      <c r="H41" s="27" t="s">
        <v>26</v>
      </c>
    </row>
    <row r="42" ht="15.75" hidden="1" customHeight="1">
      <c r="A42" s="27" t="s">
        <v>76</v>
      </c>
      <c r="B42" s="28">
        <v>1150000.0</v>
      </c>
      <c r="C42" s="29">
        <v>3.0</v>
      </c>
      <c r="D42" s="29">
        <v>2.0</v>
      </c>
      <c r="E42" s="29">
        <v>2.0</v>
      </c>
      <c r="F42" s="30" t="s">
        <v>33</v>
      </c>
      <c r="G42" s="31" t="s">
        <v>3040</v>
      </c>
      <c r="H42" s="27" t="s">
        <v>35</v>
      </c>
    </row>
    <row r="43" ht="15.75" hidden="1" customHeight="1">
      <c r="A43" s="27" t="s">
        <v>37</v>
      </c>
      <c r="B43" s="28">
        <v>1070000.0</v>
      </c>
      <c r="C43" s="29">
        <v>5.0</v>
      </c>
      <c r="D43" s="29">
        <v>4.0</v>
      </c>
      <c r="E43" s="29">
        <v>4.0</v>
      </c>
      <c r="F43" s="30" t="s">
        <v>100</v>
      </c>
      <c r="G43" s="31" t="s">
        <v>3041</v>
      </c>
      <c r="H43" s="27" t="s">
        <v>35</v>
      </c>
    </row>
    <row r="44" ht="15.75" hidden="1" customHeight="1">
      <c r="A44" s="27" t="s">
        <v>37</v>
      </c>
      <c r="B44" s="28">
        <v>930.0</v>
      </c>
      <c r="C44" s="29">
        <v>4.0</v>
      </c>
      <c r="D44" s="29">
        <v>3.0</v>
      </c>
      <c r="E44" s="29">
        <v>2.0</v>
      </c>
      <c r="F44" s="30" t="s">
        <v>100</v>
      </c>
      <c r="G44" s="31" t="s">
        <v>3006</v>
      </c>
      <c r="H44" s="27" t="s">
        <v>35</v>
      </c>
    </row>
    <row r="45" ht="15.75" hidden="1" customHeight="1">
      <c r="A45" s="27" t="s">
        <v>90</v>
      </c>
      <c r="B45" s="28">
        <v>780.0</v>
      </c>
      <c r="C45" s="29">
        <v>2.0</v>
      </c>
      <c r="D45" s="29">
        <v>2.0</v>
      </c>
      <c r="E45" s="29">
        <v>1.0</v>
      </c>
      <c r="F45" s="30" t="s">
        <v>124</v>
      </c>
      <c r="G45" s="31" t="s">
        <v>3042</v>
      </c>
      <c r="H45" s="27" t="s">
        <v>35</v>
      </c>
    </row>
    <row r="46" ht="15.75" hidden="1" customHeight="1">
      <c r="A46" s="27" t="s">
        <v>21</v>
      </c>
      <c r="B46" s="28">
        <v>4098000.0</v>
      </c>
      <c r="C46" s="29">
        <v>4.0</v>
      </c>
      <c r="D46" s="29">
        <v>3.0</v>
      </c>
      <c r="E46" s="29">
        <v>2.0</v>
      </c>
      <c r="F46" s="30" t="s">
        <v>86</v>
      </c>
      <c r="G46" s="31" t="s">
        <v>3043</v>
      </c>
      <c r="H46" s="27" t="s">
        <v>35</v>
      </c>
    </row>
    <row r="47" ht="15.75" hidden="1" customHeight="1">
      <c r="A47" s="27" t="s">
        <v>147</v>
      </c>
      <c r="B47" s="28">
        <v>1800000.0</v>
      </c>
      <c r="C47" s="29">
        <v>2.0</v>
      </c>
      <c r="D47" s="29">
        <v>2.0</v>
      </c>
      <c r="E47" s="29">
        <v>1.0</v>
      </c>
      <c r="F47" s="30" t="s">
        <v>149</v>
      </c>
      <c r="G47" s="31" t="s">
        <v>3044</v>
      </c>
      <c r="H47" s="27" t="s">
        <v>26</v>
      </c>
    </row>
    <row r="48" ht="15.75" hidden="1" customHeight="1">
      <c r="A48" s="27" t="s">
        <v>76</v>
      </c>
      <c r="B48" s="28">
        <v>3600000.0</v>
      </c>
      <c r="C48" s="29">
        <v>6.0</v>
      </c>
      <c r="D48" s="29">
        <v>6.0</v>
      </c>
      <c r="E48" s="29"/>
      <c r="F48" s="30" t="s">
        <v>33</v>
      </c>
      <c r="G48" s="31" t="s">
        <v>3045</v>
      </c>
      <c r="H48" s="27" t="s">
        <v>26</v>
      </c>
    </row>
    <row r="49" ht="15.75" hidden="1" customHeight="1">
      <c r="A49" s="27" t="s">
        <v>76</v>
      </c>
      <c r="B49" s="28">
        <v>2300000.0</v>
      </c>
      <c r="C49" s="29">
        <v>5.0</v>
      </c>
      <c r="D49" s="29">
        <v>5.0</v>
      </c>
      <c r="E49" s="29">
        <v>2.0</v>
      </c>
      <c r="F49" s="30" t="s">
        <v>33</v>
      </c>
      <c r="G49" s="31" t="s">
        <v>3030</v>
      </c>
      <c r="H49" s="27" t="s">
        <v>35</v>
      </c>
    </row>
    <row r="50" ht="15.75" hidden="1" customHeight="1">
      <c r="A50" s="27" t="s">
        <v>21</v>
      </c>
      <c r="B50" s="28">
        <v>4000000.0</v>
      </c>
      <c r="C50" s="29">
        <v>4.0</v>
      </c>
      <c r="D50" s="29">
        <v>3.0</v>
      </c>
      <c r="E50" s="29">
        <v>2.0</v>
      </c>
      <c r="F50" s="30" t="s">
        <v>97</v>
      </c>
      <c r="G50" s="31" t="s">
        <v>3046</v>
      </c>
      <c r="H50" s="27" t="s">
        <v>26</v>
      </c>
    </row>
    <row r="51" ht="15.75" hidden="1" customHeight="1">
      <c r="A51" s="27" t="s">
        <v>57</v>
      </c>
      <c r="B51" s="28">
        <v>4800000.0</v>
      </c>
      <c r="C51" s="29">
        <v>5.0</v>
      </c>
      <c r="D51" s="29">
        <v>6.0</v>
      </c>
      <c r="E51" s="29">
        <v>3.0</v>
      </c>
      <c r="F51" s="30" t="s">
        <v>87</v>
      </c>
      <c r="G51" s="31" t="s">
        <v>3047</v>
      </c>
      <c r="H51" s="27" t="s">
        <v>35</v>
      </c>
    </row>
    <row r="52" ht="15.75" hidden="1" customHeight="1">
      <c r="A52" s="27" t="s">
        <v>57</v>
      </c>
      <c r="B52" s="28">
        <v>3780000.0</v>
      </c>
      <c r="C52" s="29">
        <v>5.0</v>
      </c>
      <c r="D52" s="29">
        <v>5.0</v>
      </c>
      <c r="E52" s="29">
        <v>4.0</v>
      </c>
      <c r="F52" s="30" t="s">
        <v>33</v>
      </c>
      <c r="G52" s="31" t="s">
        <v>3048</v>
      </c>
      <c r="H52" s="27" t="s">
        <v>35</v>
      </c>
    </row>
    <row r="53" ht="15.75" hidden="1" customHeight="1">
      <c r="A53" s="27" t="s">
        <v>90</v>
      </c>
      <c r="B53" s="28">
        <v>850.0</v>
      </c>
      <c r="C53" s="29">
        <v>3.0</v>
      </c>
      <c r="D53" s="29">
        <v>2.0</v>
      </c>
      <c r="E53" s="29">
        <v>1.0</v>
      </c>
      <c r="F53" s="30" t="s">
        <v>24</v>
      </c>
      <c r="G53" s="31" t="s">
        <v>3049</v>
      </c>
      <c r="H53" s="27" t="s">
        <v>26</v>
      </c>
    </row>
    <row r="54" ht="15.75" hidden="1" customHeight="1">
      <c r="A54" s="27" t="s">
        <v>76</v>
      </c>
      <c r="B54" s="28">
        <v>1850000.0</v>
      </c>
      <c r="C54" s="29">
        <v>4.0</v>
      </c>
      <c r="D54" s="29">
        <v>4.0</v>
      </c>
      <c r="E54" s="29"/>
      <c r="F54" s="30" t="s">
        <v>87</v>
      </c>
      <c r="G54" s="31" t="s">
        <v>3050</v>
      </c>
      <c r="H54" s="27" t="s">
        <v>35</v>
      </c>
    </row>
    <row r="55" ht="15.75" hidden="1" customHeight="1">
      <c r="A55" s="27" t="s">
        <v>21</v>
      </c>
      <c r="B55" s="28">
        <v>1698800.0</v>
      </c>
      <c r="C55" s="29">
        <v>2.0</v>
      </c>
      <c r="D55" s="29">
        <v>2.0</v>
      </c>
      <c r="E55" s="29">
        <v>1.0</v>
      </c>
      <c r="F55" s="30" t="s">
        <v>86</v>
      </c>
      <c r="G55" s="31" t="s">
        <v>3051</v>
      </c>
      <c r="H55" s="27" t="s">
        <v>26</v>
      </c>
    </row>
    <row r="56" ht="15.75" hidden="1" customHeight="1">
      <c r="A56" s="27" t="s">
        <v>93</v>
      </c>
      <c r="B56" s="28">
        <v>999.0</v>
      </c>
      <c r="C56" s="29">
        <v>5.0</v>
      </c>
      <c r="D56" s="29">
        <v>4.0</v>
      </c>
      <c r="E56" s="29">
        <v>2.0</v>
      </c>
      <c r="F56" s="30" t="s">
        <v>94</v>
      </c>
      <c r="G56" s="31" t="s">
        <v>3052</v>
      </c>
      <c r="H56" s="27" t="s">
        <v>35</v>
      </c>
    </row>
    <row r="57" ht="15.75" hidden="1" customHeight="1">
      <c r="A57" s="27" t="s">
        <v>168</v>
      </c>
      <c r="B57" s="28">
        <v>3500000.0</v>
      </c>
      <c r="C57" s="29">
        <v>1.0</v>
      </c>
      <c r="D57" s="29">
        <v>1.0</v>
      </c>
      <c r="E57" s="29">
        <v>1.0</v>
      </c>
      <c r="F57" s="30" t="s">
        <v>24</v>
      </c>
      <c r="G57" s="31" t="s">
        <v>3053</v>
      </c>
      <c r="H57" s="27" t="s">
        <v>35</v>
      </c>
    </row>
    <row r="58" ht="15.75" hidden="1" customHeight="1">
      <c r="A58" s="27" t="s">
        <v>21</v>
      </c>
      <c r="B58" s="28">
        <v>1500000.0</v>
      </c>
      <c r="C58" s="29">
        <v>2.0</v>
      </c>
      <c r="D58" s="29">
        <v>2.0</v>
      </c>
      <c r="E58" s="29">
        <v>1.0</v>
      </c>
      <c r="F58" s="30" t="s">
        <v>124</v>
      </c>
      <c r="G58" s="31" t="s">
        <v>3054</v>
      </c>
      <c r="H58" s="27" t="s">
        <v>26</v>
      </c>
    </row>
    <row r="59" ht="15.75" hidden="1" customHeight="1">
      <c r="A59" s="27" t="s">
        <v>21</v>
      </c>
      <c r="B59" s="28">
        <v>2300000.0</v>
      </c>
      <c r="C59" s="29">
        <v>1.0</v>
      </c>
      <c r="D59" s="29">
        <v>2.0</v>
      </c>
      <c r="E59" s="29">
        <v>1.0</v>
      </c>
      <c r="F59" s="30" t="s">
        <v>86</v>
      </c>
      <c r="G59" s="31" t="s">
        <v>3035</v>
      </c>
      <c r="H59" s="27" t="s">
        <v>35</v>
      </c>
    </row>
    <row r="60" ht="15.75" hidden="1" customHeight="1">
      <c r="A60" s="27" t="s">
        <v>76</v>
      </c>
      <c r="B60" s="28">
        <v>1830000.0</v>
      </c>
      <c r="C60" s="29">
        <v>4.0</v>
      </c>
      <c r="D60" s="29">
        <v>4.0</v>
      </c>
      <c r="E60" s="29">
        <v>2.0</v>
      </c>
      <c r="F60" s="30" t="s">
        <v>33</v>
      </c>
      <c r="G60" s="31" t="s">
        <v>3016</v>
      </c>
      <c r="H60" s="27" t="s">
        <v>35</v>
      </c>
    </row>
    <row r="61" ht="15.75" hidden="1" customHeight="1">
      <c r="A61" s="27" t="s">
        <v>152</v>
      </c>
      <c r="B61" s="28">
        <v>750.0</v>
      </c>
      <c r="C61" s="29">
        <v>4.0</v>
      </c>
      <c r="D61" s="29">
        <v>3.0</v>
      </c>
      <c r="E61" s="29">
        <v>3.0</v>
      </c>
      <c r="F61" s="30" t="s">
        <v>172</v>
      </c>
      <c r="G61" s="31" t="s">
        <v>3055</v>
      </c>
      <c r="H61" s="27" t="s">
        <v>35</v>
      </c>
    </row>
    <row r="62" ht="15.75" hidden="1" customHeight="1">
      <c r="A62" s="27" t="s">
        <v>174</v>
      </c>
      <c r="B62" s="28">
        <v>580.0</v>
      </c>
      <c r="C62" s="29">
        <v>5.0</v>
      </c>
      <c r="D62" s="29">
        <v>2.0</v>
      </c>
      <c r="E62" s="29">
        <v>2.0</v>
      </c>
      <c r="F62" s="30" t="s">
        <v>33</v>
      </c>
      <c r="G62" s="31" t="s">
        <v>3056</v>
      </c>
      <c r="H62" s="27" t="s">
        <v>35</v>
      </c>
    </row>
    <row r="63" ht="15.75" hidden="1" customHeight="1">
      <c r="A63" s="27" t="s">
        <v>21</v>
      </c>
      <c r="B63" s="28">
        <v>3000000.0</v>
      </c>
      <c r="C63" s="29">
        <v>4.0</v>
      </c>
      <c r="D63" s="29">
        <v>3.0</v>
      </c>
      <c r="E63" s="29">
        <v>3.0</v>
      </c>
      <c r="F63" s="30" t="s">
        <v>24</v>
      </c>
      <c r="G63" s="31" t="s">
        <v>3043</v>
      </c>
      <c r="H63" s="27"/>
    </row>
    <row r="64" ht="15.75" hidden="1" customHeight="1">
      <c r="A64" s="27" t="s">
        <v>76</v>
      </c>
      <c r="B64" s="28">
        <v>2180000.0</v>
      </c>
      <c r="C64" s="29">
        <v>5.0</v>
      </c>
      <c r="D64" s="29">
        <v>4.0</v>
      </c>
      <c r="E64" s="29">
        <v>3.0</v>
      </c>
      <c r="F64" s="30" t="s">
        <v>33</v>
      </c>
      <c r="G64" s="31" t="s">
        <v>3057</v>
      </c>
      <c r="H64" s="27" t="s">
        <v>35</v>
      </c>
    </row>
    <row r="65" ht="15.75" hidden="1" customHeight="1">
      <c r="A65" s="27" t="s">
        <v>21</v>
      </c>
      <c r="B65" s="28">
        <v>2030000.0</v>
      </c>
      <c r="C65" s="29">
        <v>4.0</v>
      </c>
      <c r="D65" s="29">
        <v>5.0</v>
      </c>
      <c r="E65" s="29">
        <v>2.0</v>
      </c>
      <c r="F65" s="30" t="s">
        <v>87</v>
      </c>
      <c r="G65" s="31" t="s">
        <v>3058</v>
      </c>
      <c r="H65" s="27" t="s">
        <v>26</v>
      </c>
    </row>
    <row r="66" ht="15.75" hidden="1" customHeight="1">
      <c r="A66" s="27" t="s">
        <v>76</v>
      </c>
      <c r="B66" s="28">
        <v>3450000.0</v>
      </c>
      <c r="C66" s="29">
        <v>5.0</v>
      </c>
      <c r="D66" s="29">
        <v>6.0</v>
      </c>
      <c r="E66" s="29">
        <v>3.0</v>
      </c>
      <c r="F66" s="30" t="s">
        <v>87</v>
      </c>
      <c r="G66" s="31" t="s">
        <v>3017</v>
      </c>
      <c r="H66" s="27" t="s">
        <v>26</v>
      </c>
    </row>
    <row r="67" ht="15.75" hidden="1" customHeight="1">
      <c r="A67" s="27" t="s">
        <v>182</v>
      </c>
      <c r="B67" s="28">
        <v>4080000.0</v>
      </c>
      <c r="C67" s="29">
        <v>5.0</v>
      </c>
      <c r="D67" s="29">
        <v>5.0</v>
      </c>
      <c r="E67" s="29">
        <v>2.0</v>
      </c>
      <c r="F67" s="30" t="s">
        <v>33</v>
      </c>
      <c r="G67" s="31" t="s">
        <v>3059</v>
      </c>
      <c r="H67" s="27" t="s">
        <v>35</v>
      </c>
    </row>
    <row r="68" ht="15.75" customHeight="1">
      <c r="A68" s="27" t="s">
        <v>46</v>
      </c>
      <c r="B68" s="28">
        <v>2880000.0</v>
      </c>
      <c r="C68" s="29">
        <v>5.0</v>
      </c>
      <c r="D68" s="29">
        <v>3.0</v>
      </c>
      <c r="E68" s="29">
        <v>4.0</v>
      </c>
      <c r="F68" s="30" t="s">
        <v>186</v>
      </c>
      <c r="G68" s="31" t="s">
        <v>3060</v>
      </c>
      <c r="H68" s="27" t="s">
        <v>35</v>
      </c>
    </row>
    <row r="69" ht="15.75" hidden="1" customHeight="1">
      <c r="A69" s="27" t="s">
        <v>21</v>
      </c>
      <c r="B69" s="28">
        <v>1799000.0</v>
      </c>
      <c r="C69" s="29">
        <v>1.0</v>
      </c>
      <c r="D69" s="29">
        <v>1.0</v>
      </c>
      <c r="E69" s="29">
        <v>1.0</v>
      </c>
      <c r="F69" s="30" t="s">
        <v>24</v>
      </c>
      <c r="G69" s="31" t="s">
        <v>3061</v>
      </c>
      <c r="H69" s="27" t="s">
        <v>26</v>
      </c>
    </row>
    <row r="70" ht="15.75" hidden="1" customHeight="1">
      <c r="A70" s="27" t="s">
        <v>21</v>
      </c>
      <c r="B70" s="28">
        <v>1820000.0</v>
      </c>
      <c r="C70" s="29">
        <v>3.0</v>
      </c>
      <c r="D70" s="29">
        <v>2.0</v>
      </c>
      <c r="E70" s="29">
        <v>2.0</v>
      </c>
      <c r="F70" s="30" t="s">
        <v>33</v>
      </c>
      <c r="G70" s="31" t="s">
        <v>3062</v>
      </c>
      <c r="H70" s="27" t="s">
        <v>26</v>
      </c>
    </row>
    <row r="71" ht="15.75" hidden="1" customHeight="1">
      <c r="A71" s="27" t="s">
        <v>21</v>
      </c>
      <c r="B71" s="28">
        <v>1000000.0</v>
      </c>
      <c r="C71" s="29">
        <v>4.0</v>
      </c>
      <c r="D71" s="29">
        <v>3.0</v>
      </c>
      <c r="E71" s="29">
        <v>2.0</v>
      </c>
      <c r="F71" s="30" t="s">
        <v>124</v>
      </c>
      <c r="G71" s="31" t="s">
        <v>3063</v>
      </c>
      <c r="H71" s="27" t="s">
        <v>35</v>
      </c>
    </row>
    <row r="72" ht="15.75" hidden="1" customHeight="1">
      <c r="A72" s="27" t="s">
        <v>21</v>
      </c>
      <c r="B72" s="28">
        <v>1650000.0</v>
      </c>
      <c r="C72" s="29">
        <v>4.0</v>
      </c>
      <c r="D72" s="29">
        <v>5.0</v>
      </c>
      <c r="E72" s="29">
        <v>2.0</v>
      </c>
      <c r="F72" s="30" t="s">
        <v>33</v>
      </c>
      <c r="G72" s="31" t="s">
        <v>3064</v>
      </c>
      <c r="H72" s="27" t="s">
        <v>26</v>
      </c>
    </row>
    <row r="73" ht="15.75" hidden="1" customHeight="1">
      <c r="A73" s="27" t="s">
        <v>21</v>
      </c>
      <c r="B73" s="28">
        <v>2300000.0</v>
      </c>
      <c r="C73" s="29">
        <v>1.0</v>
      </c>
      <c r="D73" s="29">
        <v>1.0</v>
      </c>
      <c r="E73" s="29">
        <v>2.0</v>
      </c>
      <c r="F73" s="30" t="s">
        <v>24</v>
      </c>
      <c r="G73" s="31" t="s">
        <v>3035</v>
      </c>
      <c r="H73" s="27" t="s">
        <v>35</v>
      </c>
    </row>
    <row r="74" ht="15.75" hidden="1" customHeight="1">
      <c r="A74" s="27" t="s">
        <v>76</v>
      </c>
      <c r="B74" s="28">
        <v>2400000.0</v>
      </c>
      <c r="C74" s="29">
        <v>5.0</v>
      </c>
      <c r="D74" s="29">
        <v>5.0</v>
      </c>
      <c r="E74" s="29">
        <v>3.0</v>
      </c>
      <c r="F74" s="30" t="s">
        <v>87</v>
      </c>
      <c r="G74" s="31" t="s">
        <v>3065</v>
      </c>
      <c r="H74" s="27" t="s">
        <v>35</v>
      </c>
    </row>
    <row r="75" ht="15.75" hidden="1" customHeight="1">
      <c r="A75" s="27" t="s">
        <v>21</v>
      </c>
      <c r="B75" s="28">
        <v>2055000.0</v>
      </c>
      <c r="C75" s="29">
        <v>2.0</v>
      </c>
      <c r="D75" s="29">
        <v>1.0</v>
      </c>
      <c r="E75" s="29">
        <v>1.0</v>
      </c>
      <c r="F75" s="30" t="s">
        <v>86</v>
      </c>
      <c r="G75" s="31" t="s">
        <v>3066</v>
      </c>
      <c r="H75" s="27" t="s">
        <v>35</v>
      </c>
    </row>
    <row r="76" ht="15.75" hidden="1" customHeight="1">
      <c r="A76" s="27" t="s">
        <v>21</v>
      </c>
      <c r="B76" s="28">
        <v>1714000.0</v>
      </c>
      <c r="C76" s="29">
        <v>1.0</v>
      </c>
      <c r="D76" s="29">
        <v>1.0</v>
      </c>
      <c r="E76" s="29">
        <v>1.0</v>
      </c>
      <c r="F76" s="30" t="s">
        <v>86</v>
      </c>
      <c r="G76" s="31" t="s">
        <v>3067</v>
      </c>
      <c r="H76" s="27" t="s">
        <v>35</v>
      </c>
    </row>
    <row r="77" ht="15.75" hidden="1" customHeight="1">
      <c r="A77" s="27" t="s">
        <v>37</v>
      </c>
      <c r="B77" s="28">
        <v>620.0</v>
      </c>
      <c r="C77" s="29">
        <v>3.0</v>
      </c>
      <c r="D77" s="29">
        <v>2.0</v>
      </c>
      <c r="E77" s="29"/>
      <c r="F77" s="30" t="s">
        <v>97</v>
      </c>
      <c r="G77" s="31" t="s">
        <v>3068</v>
      </c>
      <c r="H77" s="27" t="s">
        <v>35</v>
      </c>
    </row>
    <row r="78" ht="15.75" hidden="1" customHeight="1">
      <c r="A78" s="27" t="s">
        <v>37</v>
      </c>
      <c r="B78" s="28">
        <v>1720000.0</v>
      </c>
      <c r="C78" s="29">
        <v>7.0</v>
      </c>
      <c r="D78" s="29">
        <v>7.0</v>
      </c>
      <c r="E78" s="29"/>
      <c r="F78" s="30" t="s">
        <v>206</v>
      </c>
      <c r="G78" s="31" t="s">
        <v>3069</v>
      </c>
      <c r="H78" s="27" t="s">
        <v>67</v>
      </c>
    </row>
    <row r="79" ht="15.75" hidden="1" customHeight="1">
      <c r="A79" s="27" t="s">
        <v>21</v>
      </c>
      <c r="B79" s="28">
        <v>2300000.0</v>
      </c>
      <c r="C79" s="29">
        <v>4.0</v>
      </c>
      <c r="D79" s="29">
        <v>4.0</v>
      </c>
      <c r="E79" s="29">
        <v>3.0</v>
      </c>
      <c r="F79" s="30" t="s">
        <v>124</v>
      </c>
      <c r="G79" s="31" t="s">
        <v>3070</v>
      </c>
      <c r="H79" s="27" t="s">
        <v>35</v>
      </c>
    </row>
    <row r="80" ht="15.75" hidden="1" customHeight="1">
      <c r="A80" s="27" t="s">
        <v>37</v>
      </c>
      <c r="B80" s="28">
        <v>920.0</v>
      </c>
      <c r="C80" s="29">
        <v>5.0</v>
      </c>
      <c r="D80" s="29">
        <v>3.0</v>
      </c>
      <c r="E80" s="29">
        <v>2.0</v>
      </c>
      <c r="F80" s="30" t="s">
        <v>87</v>
      </c>
      <c r="G80" s="31" t="s">
        <v>3006</v>
      </c>
      <c r="H80" s="27" t="s">
        <v>35</v>
      </c>
    </row>
    <row r="81" ht="15.75" hidden="1" customHeight="1">
      <c r="A81" s="27" t="s">
        <v>21</v>
      </c>
      <c r="B81" s="28">
        <v>2300000.0</v>
      </c>
      <c r="C81" s="29">
        <v>1.0</v>
      </c>
      <c r="D81" s="29">
        <v>1.0</v>
      </c>
      <c r="E81" s="29">
        <v>2.0</v>
      </c>
      <c r="F81" s="30" t="s">
        <v>86</v>
      </c>
      <c r="G81" s="31" t="s">
        <v>3071</v>
      </c>
      <c r="H81" s="27" t="s">
        <v>35</v>
      </c>
    </row>
    <row r="82" ht="15.75" hidden="1" customHeight="1">
      <c r="A82" s="27" t="s">
        <v>45</v>
      </c>
      <c r="B82" s="28">
        <v>3750000.0</v>
      </c>
      <c r="C82" s="29">
        <v>4.0</v>
      </c>
      <c r="D82" s="29">
        <v>3.0</v>
      </c>
      <c r="E82" s="29">
        <v>10.0</v>
      </c>
      <c r="F82" s="30" t="s">
        <v>43</v>
      </c>
      <c r="G82" s="31" t="s">
        <v>3007</v>
      </c>
      <c r="H82" s="27" t="s">
        <v>35</v>
      </c>
    </row>
    <row r="83" ht="15.75" hidden="1" customHeight="1">
      <c r="A83" s="27" t="s">
        <v>46</v>
      </c>
      <c r="B83" s="28">
        <v>1630000.0</v>
      </c>
      <c r="C83" s="29">
        <v>4.0</v>
      </c>
      <c r="D83" s="29">
        <v>3.0</v>
      </c>
      <c r="E83" s="29">
        <v>2.0</v>
      </c>
      <c r="F83" s="30" t="s">
        <v>59</v>
      </c>
      <c r="G83" s="31" t="s">
        <v>3072</v>
      </c>
      <c r="H83" s="27" t="s">
        <v>35</v>
      </c>
    </row>
    <row r="84" ht="15.75" hidden="1" customHeight="1">
      <c r="A84" s="27" t="s">
        <v>76</v>
      </c>
      <c r="B84" s="28">
        <v>1850000.0</v>
      </c>
      <c r="C84" s="29">
        <v>5.0</v>
      </c>
      <c r="D84" s="29">
        <v>4.0</v>
      </c>
      <c r="E84" s="29">
        <v>2.0</v>
      </c>
      <c r="F84" s="30" t="s">
        <v>87</v>
      </c>
      <c r="G84" s="31" t="s">
        <v>3016</v>
      </c>
      <c r="H84" s="27" t="s">
        <v>35</v>
      </c>
    </row>
    <row r="85" ht="15.75" hidden="1" customHeight="1">
      <c r="A85" s="27" t="s">
        <v>21</v>
      </c>
      <c r="B85" s="28">
        <v>1783000.0</v>
      </c>
      <c r="C85" s="29">
        <v>2.0</v>
      </c>
      <c r="D85" s="29">
        <v>2.0</v>
      </c>
      <c r="E85" s="29">
        <v>1.0</v>
      </c>
      <c r="F85" s="30" t="s">
        <v>87</v>
      </c>
      <c r="G85" s="31" t="s">
        <v>3073</v>
      </c>
      <c r="H85" s="27" t="s">
        <v>35</v>
      </c>
    </row>
    <row r="86" ht="15.75" hidden="1" customHeight="1">
      <c r="A86" s="27" t="s">
        <v>31</v>
      </c>
      <c r="B86" s="28">
        <v>1180000.0</v>
      </c>
      <c r="C86" s="29">
        <v>4.0</v>
      </c>
      <c r="D86" s="29">
        <v>4.0</v>
      </c>
      <c r="E86" s="29">
        <v>1.0</v>
      </c>
      <c r="F86" s="30" t="s">
        <v>97</v>
      </c>
      <c r="G86" s="31" t="s">
        <v>3074</v>
      </c>
      <c r="H86" s="27" t="s">
        <v>35</v>
      </c>
    </row>
    <row r="87" ht="15.75" hidden="1" customHeight="1">
      <c r="A87" s="27" t="s">
        <v>37</v>
      </c>
      <c r="B87" s="28">
        <v>900.0</v>
      </c>
      <c r="C87" s="29">
        <v>5.0</v>
      </c>
      <c r="D87" s="29">
        <v>3.0</v>
      </c>
      <c r="E87" s="29">
        <v>2.0</v>
      </c>
      <c r="F87" s="30" t="s">
        <v>33</v>
      </c>
      <c r="G87" s="31" t="s">
        <v>3006</v>
      </c>
      <c r="H87" s="27" t="s">
        <v>35</v>
      </c>
    </row>
    <row r="88" ht="15.75" hidden="1" customHeight="1">
      <c r="A88" s="27" t="s">
        <v>182</v>
      </c>
      <c r="B88" s="28">
        <v>1700000.0</v>
      </c>
      <c r="C88" s="29">
        <v>3.0</v>
      </c>
      <c r="D88" s="29">
        <v>2.0</v>
      </c>
      <c r="E88" s="29">
        <v>1.0</v>
      </c>
      <c r="F88" s="30" t="s">
        <v>86</v>
      </c>
      <c r="G88" s="31" t="s">
        <v>3075</v>
      </c>
      <c r="H88" s="27" t="s">
        <v>26</v>
      </c>
    </row>
    <row r="89" ht="15.75" hidden="1" customHeight="1">
      <c r="A89" s="27" t="s">
        <v>21</v>
      </c>
      <c r="B89" s="28">
        <v>850.0</v>
      </c>
      <c r="C89" s="29">
        <v>1.0</v>
      </c>
      <c r="D89" s="29">
        <v>2.0</v>
      </c>
      <c r="E89" s="29"/>
      <c r="F89" s="30" t="s">
        <v>24</v>
      </c>
      <c r="G89" s="31" t="s">
        <v>3076</v>
      </c>
      <c r="H89" s="27" t="s">
        <v>26</v>
      </c>
    </row>
    <row r="90" ht="15.75" hidden="1" customHeight="1">
      <c r="A90" s="27" t="s">
        <v>219</v>
      </c>
      <c r="B90" s="28">
        <v>3500000.0</v>
      </c>
      <c r="C90" s="29">
        <v>4.0</v>
      </c>
      <c r="D90" s="29">
        <v>4.0</v>
      </c>
      <c r="E90" s="29"/>
      <c r="F90" s="30" t="s">
        <v>29</v>
      </c>
      <c r="G90" s="31" t="s">
        <v>3077</v>
      </c>
      <c r="H90" s="27" t="s">
        <v>26</v>
      </c>
    </row>
    <row r="91" ht="15.75" hidden="1" customHeight="1">
      <c r="A91" s="27" t="s">
        <v>76</v>
      </c>
      <c r="B91" s="28">
        <v>3100000.0</v>
      </c>
      <c r="C91" s="29">
        <v>5.0</v>
      </c>
      <c r="D91" s="29">
        <v>6.0</v>
      </c>
      <c r="E91" s="29">
        <v>3.0</v>
      </c>
      <c r="F91" s="30" t="s">
        <v>33</v>
      </c>
      <c r="G91" s="31" t="s">
        <v>3078</v>
      </c>
      <c r="H91" s="27" t="s">
        <v>26</v>
      </c>
    </row>
    <row r="92" ht="15.75" hidden="1" customHeight="1">
      <c r="A92" s="27" t="s">
        <v>37</v>
      </c>
      <c r="B92" s="28">
        <v>630.0</v>
      </c>
      <c r="C92" s="29">
        <v>2.0</v>
      </c>
      <c r="D92" s="29">
        <v>2.0</v>
      </c>
      <c r="E92" s="29">
        <v>2.0</v>
      </c>
      <c r="F92" s="30" t="s">
        <v>24</v>
      </c>
      <c r="G92" s="31" t="s">
        <v>3079</v>
      </c>
      <c r="H92" s="27" t="s">
        <v>35</v>
      </c>
    </row>
    <row r="93" ht="15.75" hidden="1" customHeight="1">
      <c r="A93" s="27" t="s">
        <v>106</v>
      </c>
      <c r="B93" s="28">
        <v>2040000.0</v>
      </c>
      <c r="C93" s="29">
        <v>6.0</v>
      </c>
      <c r="D93" s="29">
        <v>5.0</v>
      </c>
      <c r="E93" s="29">
        <v>4.0</v>
      </c>
      <c r="F93" s="30" t="s">
        <v>206</v>
      </c>
      <c r="G93" s="31" t="s">
        <v>3080</v>
      </c>
      <c r="H93" s="27" t="s">
        <v>35</v>
      </c>
    </row>
    <row r="94" ht="15.75" hidden="1" customHeight="1">
      <c r="A94" s="27" t="s">
        <v>21</v>
      </c>
      <c r="B94" s="28">
        <v>1780000.0</v>
      </c>
      <c r="C94" s="29">
        <v>1.0</v>
      </c>
      <c r="D94" s="29">
        <v>1.0</v>
      </c>
      <c r="E94" s="29">
        <v>1.0</v>
      </c>
      <c r="F94" s="30" t="s">
        <v>124</v>
      </c>
      <c r="G94" s="31" t="s">
        <v>3081</v>
      </c>
      <c r="H94" s="27" t="s">
        <v>26</v>
      </c>
    </row>
    <row r="95" ht="15.75" hidden="1" customHeight="1">
      <c r="A95" s="27" t="s">
        <v>81</v>
      </c>
      <c r="B95" s="28">
        <v>2850000.0</v>
      </c>
      <c r="C95" s="29">
        <v>4.0</v>
      </c>
      <c r="D95" s="29">
        <v>3.0</v>
      </c>
      <c r="E95" s="29"/>
      <c r="F95" s="30" t="s">
        <v>94</v>
      </c>
      <c r="G95" s="31" t="s">
        <v>3082</v>
      </c>
      <c r="H95" s="27" t="s">
        <v>35</v>
      </c>
    </row>
    <row r="96" ht="15.75" hidden="1" customHeight="1">
      <c r="A96" s="27" t="s">
        <v>81</v>
      </c>
      <c r="B96" s="28">
        <v>1050000.0</v>
      </c>
      <c r="C96" s="29">
        <v>3.0</v>
      </c>
      <c r="D96" s="29">
        <v>2.0</v>
      </c>
      <c r="E96" s="29">
        <v>2.0</v>
      </c>
      <c r="F96" s="30" t="s">
        <v>87</v>
      </c>
      <c r="G96" s="31" t="s">
        <v>3083</v>
      </c>
      <c r="H96" s="27" t="s">
        <v>35</v>
      </c>
    </row>
    <row r="97" ht="15.75" hidden="1" customHeight="1">
      <c r="A97" s="27" t="s">
        <v>76</v>
      </c>
      <c r="B97" s="28">
        <v>2600000.0</v>
      </c>
      <c r="C97" s="29">
        <v>5.0</v>
      </c>
      <c r="D97" s="29">
        <v>4.0</v>
      </c>
      <c r="E97" s="29">
        <v>3.0</v>
      </c>
      <c r="F97" s="30" t="s">
        <v>87</v>
      </c>
      <c r="G97" s="31" t="s">
        <v>3084</v>
      </c>
      <c r="H97" s="27" t="s">
        <v>35</v>
      </c>
    </row>
    <row r="98" ht="15.75" hidden="1" customHeight="1">
      <c r="A98" s="27" t="s">
        <v>90</v>
      </c>
      <c r="B98" s="28">
        <v>630.0</v>
      </c>
      <c r="C98" s="29">
        <v>2.0</v>
      </c>
      <c r="D98" s="29">
        <v>1.0</v>
      </c>
      <c r="E98" s="29">
        <v>1.0</v>
      </c>
      <c r="F98" s="30" t="s">
        <v>24</v>
      </c>
      <c r="G98" s="31" t="s">
        <v>3085</v>
      </c>
      <c r="H98" s="27" t="s">
        <v>35</v>
      </c>
    </row>
    <row r="99" ht="15.75" hidden="1" customHeight="1">
      <c r="A99" s="27" t="s">
        <v>21</v>
      </c>
      <c r="B99" s="28">
        <v>3364000.0</v>
      </c>
      <c r="C99" s="29">
        <v>3.0</v>
      </c>
      <c r="D99" s="29">
        <v>2.0</v>
      </c>
      <c r="E99" s="29">
        <v>2.0</v>
      </c>
      <c r="F99" s="30" t="s">
        <v>24</v>
      </c>
      <c r="G99" s="31" t="s">
        <v>3086</v>
      </c>
      <c r="H99" s="27" t="s">
        <v>26</v>
      </c>
    </row>
    <row r="100" ht="15.75" hidden="1" customHeight="1">
      <c r="A100" s="27" t="s">
        <v>37</v>
      </c>
      <c r="B100" s="28">
        <v>978.0</v>
      </c>
      <c r="C100" s="29">
        <v>5.0</v>
      </c>
      <c r="D100" s="29">
        <v>3.0</v>
      </c>
      <c r="E100" s="29">
        <v>2.0</v>
      </c>
      <c r="F100" s="30" t="s">
        <v>87</v>
      </c>
      <c r="G100" s="31" t="s">
        <v>3006</v>
      </c>
      <c r="H100" s="27" t="s">
        <v>35</v>
      </c>
    </row>
    <row r="101" ht="15.75" hidden="1" customHeight="1">
      <c r="A101" s="27" t="s">
        <v>21</v>
      </c>
      <c r="B101" s="28">
        <v>3600000.0</v>
      </c>
      <c r="C101" s="29">
        <v>4.0</v>
      </c>
      <c r="D101" s="29">
        <v>5.0</v>
      </c>
      <c r="E101" s="29">
        <v>2.0</v>
      </c>
      <c r="F101" s="30" t="s">
        <v>124</v>
      </c>
      <c r="G101" s="31" t="s">
        <v>3033</v>
      </c>
      <c r="H101" s="27" t="s">
        <v>35</v>
      </c>
    </row>
    <row r="102" ht="15.75" hidden="1" customHeight="1">
      <c r="A102" s="27" t="s">
        <v>21</v>
      </c>
      <c r="B102" s="28">
        <v>3600000.0</v>
      </c>
      <c r="C102" s="29">
        <v>4.0</v>
      </c>
      <c r="D102" s="29">
        <v>5.0</v>
      </c>
      <c r="E102" s="29">
        <v>2.0</v>
      </c>
      <c r="F102" s="30" t="s">
        <v>124</v>
      </c>
      <c r="G102" s="31" t="s">
        <v>3033</v>
      </c>
      <c r="H102" s="27" t="s">
        <v>35</v>
      </c>
    </row>
    <row r="103" ht="15.75" hidden="1" customHeight="1">
      <c r="A103" s="27" t="s">
        <v>21</v>
      </c>
      <c r="B103" s="28">
        <v>2000000.0</v>
      </c>
      <c r="C103" s="29">
        <v>1.0</v>
      </c>
      <c r="D103" s="29">
        <v>1.0</v>
      </c>
      <c r="E103" s="29">
        <v>1.0</v>
      </c>
      <c r="F103" s="30" t="s">
        <v>24</v>
      </c>
      <c r="G103" s="31" t="s">
        <v>3087</v>
      </c>
      <c r="H103" s="27" t="s">
        <v>26</v>
      </c>
    </row>
    <row r="104" ht="15.75" hidden="1" customHeight="1">
      <c r="A104" s="27" t="s">
        <v>76</v>
      </c>
      <c r="B104" s="28">
        <v>1630000.0</v>
      </c>
      <c r="C104" s="29">
        <v>5.0</v>
      </c>
      <c r="D104" s="29">
        <v>4.0</v>
      </c>
      <c r="E104" s="29">
        <v>2.0</v>
      </c>
      <c r="F104" s="30" t="s">
        <v>87</v>
      </c>
      <c r="G104" s="31" t="s">
        <v>3088</v>
      </c>
      <c r="H104" s="27" t="s">
        <v>35</v>
      </c>
    </row>
    <row r="105" ht="15.75" hidden="1" customHeight="1">
      <c r="A105" s="27" t="s">
        <v>46</v>
      </c>
      <c r="B105" s="28">
        <v>1280000.0</v>
      </c>
      <c r="C105" s="29">
        <v>4.0</v>
      </c>
      <c r="D105" s="29">
        <v>3.0</v>
      </c>
      <c r="E105" s="29">
        <v>3.0</v>
      </c>
      <c r="F105" s="30" t="s">
        <v>59</v>
      </c>
      <c r="G105" s="31" t="s">
        <v>3009</v>
      </c>
      <c r="H105" s="27" t="s">
        <v>35</v>
      </c>
    </row>
    <row r="106" ht="15.75" hidden="1" customHeight="1">
      <c r="A106" s="27" t="s">
        <v>21</v>
      </c>
      <c r="B106" s="28">
        <v>1250000.0</v>
      </c>
      <c r="C106" s="29">
        <v>2.0</v>
      </c>
      <c r="D106" s="29">
        <v>2.0</v>
      </c>
      <c r="E106" s="29">
        <v>1.0</v>
      </c>
      <c r="F106" s="30" t="s">
        <v>87</v>
      </c>
      <c r="G106" s="31" t="s">
        <v>3089</v>
      </c>
      <c r="H106" s="27" t="s">
        <v>35</v>
      </c>
    </row>
    <row r="107" ht="15.75" hidden="1" customHeight="1">
      <c r="A107" s="27" t="s">
        <v>90</v>
      </c>
      <c r="B107" s="28">
        <v>630.0</v>
      </c>
      <c r="C107" s="29">
        <v>2.0</v>
      </c>
      <c r="D107" s="29">
        <v>1.0</v>
      </c>
      <c r="E107" s="29">
        <v>1.0</v>
      </c>
      <c r="F107" s="30" t="s">
        <v>24</v>
      </c>
      <c r="G107" s="31" t="s">
        <v>3090</v>
      </c>
      <c r="H107" s="27" t="s">
        <v>26</v>
      </c>
    </row>
    <row r="108" ht="15.75" hidden="1" customHeight="1">
      <c r="A108" s="27" t="s">
        <v>21</v>
      </c>
      <c r="B108" s="28">
        <v>1350000.0</v>
      </c>
      <c r="C108" s="29">
        <v>2.0</v>
      </c>
      <c r="D108" s="29">
        <v>2.0</v>
      </c>
      <c r="E108" s="29">
        <v>1.0</v>
      </c>
      <c r="F108" s="30" t="s">
        <v>24</v>
      </c>
      <c r="G108" s="31" t="s">
        <v>3049</v>
      </c>
      <c r="H108" s="27" t="s">
        <v>26</v>
      </c>
    </row>
    <row r="109" ht="15.75" hidden="1" customHeight="1">
      <c r="A109" s="27" t="s">
        <v>90</v>
      </c>
      <c r="B109" s="28">
        <v>490.0</v>
      </c>
      <c r="C109" s="29">
        <v>1.0</v>
      </c>
      <c r="D109" s="29">
        <v>1.0</v>
      </c>
      <c r="E109" s="29">
        <v>1.0</v>
      </c>
      <c r="F109" s="30" t="s">
        <v>86</v>
      </c>
      <c r="G109" s="31" t="s">
        <v>3091</v>
      </c>
      <c r="H109" s="27" t="s">
        <v>26</v>
      </c>
    </row>
    <row r="110" ht="15.75" hidden="1" customHeight="1">
      <c r="A110" s="27" t="s">
        <v>90</v>
      </c>
      <c r="B110" s="28">
        <v>800.0</v>
      </c>
      <c r="C110" s="29">
        <v>2.0</v>
      </c>
      <c r="D110" s="29">
        <v>2.0</v>
      </c>
      <c r="E110" s="29">
        <v>1.0</v>
      </c>
      <c r="F110" s="30" t="s">
        <v>124</v>
      </c>
      <c r="G110" s="31" t="s">
        <v>3092</v>
      </c>
      <c r="H110" s="27" t="s">
        <v>35</v>
      </c>
    </row>
    <row r="111" ht="15.75" hidden="1" customHeight="1">
      <c r="A111" s="27" t="s">
        <v>81</v>
      </c>
      <c r="B111" s="28">
        <v>1980000.0</v>
      </c>
      <c r="C111" s="29">
        <v>4.0</v>
      </c>
      <c r="D111" s="29">
        <v>4.0</v>
      </c>
      <c r="E111" s="29"/>
      <c r="F111" s="30" t="s">
        <v>172</v>
      </c>
      <c r="G111" s="31" t="s">
        <v>3093</v>
      </c>
      <c r="H111" s="27" t="s">
        <v>35</v>
      </c>
    </row>
    <row r="112" ht="15.75" hidden="1" customHeight="1">
      <c r="A112" s="27" t="s">
        <v>31</v>
      </c>
      <c r="B112" s="28">
        <v>1035000.0</v>
      </c>
      <c r="C112" s="29">
        <v>4.0</v>
      </c>
      <c r="D112" s="29">
        <v>5.0</v>
      </c>
      <c r="E112" s="29">
        <v>2.0</v>
      </c>
      <c r="F112" s="30" t="s">
        <v>87</v>
      </c>
      <c r="G112" s="31" t="s">
        <v>3094</v>
      </c>
      <c r="H112" s="27" t="s">
        <v>252</v>
      </c>
    </row>
    <row r="113" ht="15.75" hidden="1" customHeight="1">
      <c r="A113" s="27" t="s">
        <v>21</v>
      </c>
      <c r="B113" s="28">
        <v>1000000.0</v>
      </c>
      <c r="C113" s="29">
        <v>1.0</v>
      </c>
      <c r="D113" s="29">
        <v>1.0</v>
      </c>
      <c r="E113" s="29">
        <v>1.0</v>
      </c>
      <c r="F113" s="30" t="s">
        <v>100</v>
      </c>
      <c r="G113" s="31" t="s">
        <v>3095</v>
      </c>
      <c r="H113" s="27" t="s">
        <v>26</v>
      </c>
    </row>
    <row r="114" ht="15.75" hidden="1" customHeight="1">
      <c r="A114" s="27" t="s">
        <v>93</v>
      </c>
      <c r="B114" s="28">
        <v>4488.0</v>
      </c>
      <c r="C114" s="29">
        <v>3.0</v>
      </c>
      <c r="D114" s="29">
        <v>3.0</v>
      </c>
      <c r="E114" s="29">
        <v>1.0</v>
      </c>
      <c r="F114" s="30" t="s">
        <v>86</v>
      </c>
      <c r="G114" s="31" t="s">
        <v>3096</v>
      </c>
      <c r="H114" s="27" t="s">
        <v>67</v>
      </c>
    </row>
    <row r="115" ht="15.75" hidden="1" customHeight="1">
      <c r="A115" s="27" t="s">
        <v>64</v>
      </c>
      <c r="B115" s="28">
        <v>4900000.0</v>
      </c>
      <c r="C115" s="29">
        <v>6.0</v>
      </c>
      <c r="D115" s="29">
        <v>6.0</v>
      </c>
      <c r="E115" s="29"/>
      <c r="F115" s="30" t="s">
        <v>48</v>
      </c>
      <c r="G115" s="31" t="s">
        <v>3097</v>
      </c>
      <c r="H115" s="27" t="s">
        <v>26</v>
      </c>
    </row>
    <row r="116" ht="15.75" hidden="1" customHeight="1">
      <c r="A116" s="27" t="s">
        <v>76</v>
      </c>
      <c r="B116" s="28">
        <v>2480000.0</v>
      </c>
      <c r="C116" s="29">
        <v>5.0</v>
      </c>
      <c r="D116" s="29">
        <v>5.0</v>
      </c>
      <c r="E116" s="29">
        <v>3.0</v>
      </c>
      <c r="F116" s="30" t="s">
        <v>33</v>
      </c>
      <c r="G116" s="31" t="s">
        <v>3084</v>
      </c>
      <c r="H116" s="27" t="s">
        <v>35</v>
      </c>
    </row>
    <row r="117" ht="15.75" hidden="1" customHeight="1">
      <c r="A117" s="27" t="s">
        <v>168</v>
      </c>
      <c r="B117" s="28">
        <v>2716000.0</v>
      </c>
      <c r="C117" s="29">
        <v>4.0</v>
      </c>
      <c r="D117" s="29">
        <v>4.0</v>
      </c>
      <c r="E117" s="29">
        <v>2.0</v>
      </c>
      <c r="F117" s="30" t="s">
        <v>124</v>
      </c>
      <c r="G117" s="31" t="s">
        <v>3098</v>
      </c>
      <c r="H117" s="27" t="s">
        <v>35</v>
      </c>
    </row>
    <row r="118" ht="15.75" hidden="1" customHeight="1">
      <c r="A118" s="27" t="s">
        <v>168</v>
      </c>
      <c r="B118" s="28">
        <v>1480000.0</v>
      </c>
      <c r="C118" s="29">
        <v>4.0</v>
      </c>
      <c r="D118" s="29">
        <v>3.0</v>
      </c>
      <c r="E118" s="29"/>
      <c r="F118" s="30" t="s">
        <v>33</v>
      </c>
      <c r="G118" s="31" t="s">
        <v>3099</v>
      </c>
      <c r="H118" s="27" t="s">
        <v>26</v>
      </c>
    </row>
    <row r="119" ht="15.75" hidden="1" customHeight="1">
      <c r="A119" s="27" t="s">
        <v>263</v>
      </c>
      <c r="B119" s="28">
        <v>2800000.0</v>
      </c>
      <c r="C119" s="29">
        <v>5.0</v>
      </c>
      <c r="D119" s="29">
        <v>5.0</v>
      </c>
      <c r="E119" s="29"/>
      <c r="F119" s="30" t="s">
        <v>29</v>
      </c>
      <c r="G119" s="31" t="s">
        <v>3100</v>
      </c>
      <c r="H119" s="27" t="s">
        <v>35</v>
      </c>
    </row>
    <row r="120" ht="15.75" hidden="1" customHeight="1">
      <c r="A120" s="27" t="s">
        <v>21</v>
      </c>
      <c r="B120" s="28">
        <v>8343600.0</v>
      </c>
      <c r="C120" s="29">
        <v>3.0</v>
      </c>
      <c r="D120" s="29">
        <v>3.0</v>
      </c>
      <c r="E120" s="29">
        <v>2.0</v>
      </c>
      <c r="F120" s="30" t="s">
        <v>97</v>
      </c>
      <c r="G120" s="31" t="s">
        <v>3101</v>
      </c>
      <c r="H120" s="27"/>
    </row>
    <row r="121" ht="15.75" hidden="1" customHeight="1">
      <c r="A121" s="27" t="s">
        <v>268</v>
      </c>
      <c r="B121" s="28">
        <v>500.0</v>
      </c>
      <c r="C121" s="29">
        <v>2.0</v>
      </c>
      <c r="D121" s="29">
        <v>2.0</v>
      </c>
      <c r="E121" s="29">
        <v>1.0</v>
      </c>
      <c r="F121" s="30" t="s">
        <v>124</v>
      </c>
      <c r="G121" s="31" t="s">
        <v>3102</v>
      </c>
      <c r="H121" s="27" t="s">
        <v>35</v>
      </c>
    </row>
    <row r="122" ht="15.75" hidden="1" customHeight="1">
      <c r="A122" s="27" t="s">
        <v>263</v>
      </c>
      <c r="B122" s="28">
        <v>8000000.0</v>
      </c>
      <c r="C122" s="29">
        <v>5.0</v>
      </c>
      <c r="D122" s="29">
        <v>5.0</v>
      </c>
      <c r="E122" s="29"/>
      <c r="F122" s="30" t="s">
        <v>29</v>
      </c>
      <c r="G122" s="31" t="s">
        <v>3103</v>
      </c>
      <c r="H122" s="27" t="s">
        <v>67</v>
      </c>
    </row>
    <row r="123" ht="15.75" hidden="1" customHeight="1">
      <c r="A123" s="27" t="s">
        <v>81</v>
      </c>
      <c r="B123" s="28">
        <v>3490000.0</v>
      </c>
      <c r="C123" s="29">
        <v>5.0</v>
      </c>
      <c r="D123" s="29">
        <v>5.0</v>
      </c>
      <c r="E123" s="29"/>
      <c r="F123" s="30" t="s">
        <v>274</v>
      </c>
      <c r="G123" s="31" t="s">
        <v>3104</v>
      </c>
      <c r="H123" s="27" t="s">
        <v>35</v>
      </c>
    </row>
    <row r="124" ht="15.75" hidden="1" customHeight="1">
      <c r="A124" s="27" t="s">
        <v>81</v>
      </c>
      <c r="B124" s="28">
        <v>2300000.0</v>
      </c>
      <c r="C124" s="29">
        <v>4.0</v>
      </c>
      <c r="D124" s="29">
        <v>3.0</v>
      </c>
      <c r="E124" s="29">
        <v>2.0</v>
      </c>
      <c r="F124" s="30" t="s">
        <v>59</v>
      </c>
      <c r="G124" s="31" t="s">
        <v>3105</v>
      </c>
      <c r="H124" s="27" t="s">
        <v>35</v>
      </c>
    </row>
    <row r="125" ht="15.75" hidden="1" customHeight="1">
      <c r="A125" s="27" t="s">
        <v>21</v>
      </c>
      <c r="B125" s="28">
        <v>3600000.0</v>
      </c>
      <c r="C125" s="29">
        <v>4.0</v>
      </c>
      <c r="D125" s="29">
        <v>4.0</v>
      </c>
      <c r="E125" s="29"/>
      <c r="F125" s="30" t="s">
        <v>124</v>
      </c>
      <c r="G125" s="31" t="s">
        <v>3033</v>
      </c>
      <c r="H125" s="27" t="s">
        <v>35</v>
      </c>
    </row>
    <row r="126" ht="15.75" hidden="1" customHeight="1">
      <c r="A126" s="27" t="s">
        <v>76</v>
      </c>
      <c r="B126" s="28">
        <v>2480000.0</v>
      </c>
      <c r="C126" s="29">
        <v>5.0</v>
      </c>
      <c r="D126" s="29">
        <v>5.0</v>
      </c>
      <c r="E126" s="29">
        <v>3.0</v>
      </c>
      <c r="F126" s="30" t="s">
        <v>87</v>
      </c>
      <c r="G126" s="31" t="s">
        <v>3084</v>
      </c>
      <c r="H126" s="27" t="s">
        <v>67</v>
      </c>
    </row>
    <row r="127" ht="15.75" hidden="1" customHeight="1">
      <c r="A127" s="27" t="s">
        <v>21</v>
      </c>
      <c r="B127" s="28">
        <v>3500000.0</v>
      </c>
      <c r="C127" s="29">
        <v>3.0</v>
      </c>
      <c r="D127" s="29">
        <v>3.0</v>
      </c>
      <c r="E127" s="29">
        <v>1.0</v>
      </c>
      <c r="F127" s="30" t="s">
        <v>24</v>
      </c>
      <c r="G127" s="31" t="s">
        <v>3106</v>
      </c>
      <c r="H127" s="27" t="s">
        <v>26</v>
      </c>
    </row>
    <row r="128" ht="15.75" hidden="1" customHeight="1">
      <c r="A128" s="27" t="s">
        <v>76</v>
      </c>
      <c r="B128" s="28">
        <v>2200000.0</v>
      </c>
      <c r="C128" s="29">
        <v>4.0</v>
      </c>
      <c r="D128" s="29">
        <v>4.0</v>
      </c>
      <c r="E128" s="29">
        <v>2.0</v>
      </c>
      <c r="F128" s="30" t="s">
        <v>87</v>
      </c>
      <c r="G128" s="31" t="s">
        <v>3107</v>
      </c>
      <c r="H128" s="27"/>
    </row>
    <row r="129" ht="15.75" hidden="1" customHeight="1">
      <c r="A129" s="27" t="s">
        <v>46</v>
      </c>
      <c r="B129" s="28">
        <v>1380000.0</v>
      </c>
      <c r="C129" s="29">
        <v>4.0</v>
      </c>
      <c r="D129" s="29">
        <v>3.0</v>
      </c>
      <c r="E129" s="29">
        <v>2.0</v>
      </c>
      <c r="F129" s="30" t="s">
        <v>172</v>
      </c>
      <c r="G129" s="31" t="s">
        <v>3108</v>
      </c>
      <c r="H129" s="27" t="s">
        <v>26</v>
      </c>
    </row>
    <row r="130" ht="15.75" hidden="1" customHeight="1">
      <c r="A130" s="27" t="s">
        <v>21</v>
      </c>
      <c r="B130" s="28">
        <v>3600000.0</v>
      </c>
      <c r="C130" s="29">
        <v>4.0</v>
      </c>
      <c r="D130" s="29">
        <v>4.0</v>
      </c>
      <c r="E130" s="29">
        <v>2.0</v>
      </c>
      <c r="F130" s="30" t="s">
        <v>124</v>
      </c>
      <c r="G130" s="31" t="s">
        <v>3033</v>
      </c>
      <c r="H130" s="27" t="s">
        <v>26</v>
      </c>
    </row>
    <row r="131" ht="15.75" hidden="1" customHeight="1">
      <c r="A131" s="27" t="s">
        <v>81</v>
      </c>
      <c r="B131" s="28">
        <v>2500000.0</v>
      </c>
      <c r="C131" s="29">
        <v>5.0</v>
      </c>
      <c r="D131" s="29">
        <v>6.0</v>
      </c>
      <c r="E131" s="29"/>
      <c r="F131" s="30" t="s">
        <v>283</v>
      </c>
      <c r="G131" s="31" t="s">
        <v>3109</v>
      </c>
      <c r="H131" s="27" t="s">
        <v>35</v>
      </c>
    </row>
    <row r="132" ht="15.75" hidden="1" customHeight="1">
      <c r="A132" s="27" t="s">
        <v>37</v>
      </c>
      <c r="B132" s="28">
        <v>1060000.0</v>
      </c>
      <c r="C132" s="29">
        <v>5.0</v>
      </c>
      <c r="D132" s="29">
        <v>4.0</v>
      </c>
      <c r="E132" s="29">
        <v>4.0</v>
      </c>
      <c r="F132" s="30" t="s">
        <v>33</v>
      </c>
      <c r="G132" s="31" t="s">
        <v>3041</v>
      </c>
      <c r="H132" s="27" t="s">
        <v>35</v>
      </c>
    </row>
    <row r="133" ht="15.75" hidden="1" customHeight="1">
      <c r="A133" s="27" t="s">
        <v>37</v>
      </c>
      <c r="B133" s="28">
        <v>900.0</v>
      </c>
      <c r="C133" s="29">
        <v>5.0</v>
      </c>
      <c r="D133" s="29">
        <v>3.0</v>
      </c>
      <c r="E133" s="29">
        <v>3.0</v>
      </c>
      <c r="F133" s="30" t="s">
        <v>33</v>
      </c>
      <c r="G133" s="31" t="s">
        <v>3006</v>
      </c>
      <c r="H133" s="27" t="s">
        <v>35</v>
      </c>
    </row>
    <row r="134" ht="15.75" hidden="1" customHeight="1">
      <c r="A134" s="27" t="s">
        <v>21</v>
      </c>
      <c r="B134" s="28">
        <v>1850000.0</v>
      </c>
      <c r="C134" s="29">
        <v>3.0</v>
      </c>
      <c r="D134" s="29">
        <v>1.0</v>
      </c>
      <c r="E134" s="29">
        <v>1.0</v>
      </c>
      <c r="F134" s="30" t="s">
        <v>33</v>
      </c>
      <c r="G134" s="31" t="s">
        <v>3110</v>
      </c>
      <c r="H134" s="27" t="s">
        <v>35</v>
      </c>
    </row>
    <row r="135" ht="15.75" hidden="1" customHeight="1">
      <c r="A135" s="27" t="s">
        <v>159</v>
      </c>
      <c r="B135" s="28">
        <v>668.0</v>
      </c>
      <c r="C135" s="29">
        <v>4.0</v>
      </c>
      <c r="D135" s="29">
        <v>3.0</v>
      </c>
      <c r="E135" s="29">
        <v>3.0</v>
      </c>
      <c r="F135" s="30" t="s">
        <v>33</v>
      </c>
      <c r="G135" s="31" t="s">
        <v>3111</v>
      </c>
      <c r="H135" s="27" t="s">
        <v>26</v>
      </c>
    </row>
    <row r="136" ht="15.75" hidden="1" customHeight="1">
      <c r="A136" s="27" t="s">
        <v>21</v>
      </c>
      <c r="B136" s="28">
        <v>1050000.0</v>
      </c>
      <c r="C136" s="29">
        <v>4.0</v>
      </c>
      <c r="D136" s="29">
        <v>3.0</v>
      </c>
      <c r="E136" s="29">
        <v>2.0</v>
      </c>
      <c r="F136" s="30" t="s">
        <v>86</v>
      </c>
      <c r="G136" s="31" t="s">
        <v>3063</v>
      </c>
      <c r="H136" s="27" t="s">
        <v>26</v>
      </c>
    </row>
    <row r="137" ht="15.75" hidden="1" customHeight="1">
      <c r="A137" s="27" t="s">
        <v>70</v>
      </c>
      <c r="B137" s="28">
        <v>509.0</v>
      </c>
      <c r="C137" s="29">
        <v>2.0</v>
      </c>
      <c r="D137" s="29">
        <v>2.0</v>
      </c>
      <c r="E137" s="29">
        <v>1.0</v>
      </c>
      <c r="F137" s="30" t="s">
        <v>24</v>
      </c>
      <c r="G137" s="31" t="s">
        <v>3066</v>
      </c>
      <c r="H137" s="27"/>
    </row>
    <row r="138" ht="15.75" hidden="1" customHeight="1">
      <c r="A138" s="27" t="s">
        <v>81</v>
      </c>
      <c r="B138" s="28">
        <v>3170000.0</v>
      </c>
      <c r="C138" s="29">
        <v>5.0</v>
      </c>
      <c r="D138" s="29">
        <v>5.0</v>
      </c>
      <c r="E138" s="29"/>
      <c r="F138" s="30" t="s">
        <v>94</v>
      </c>
      <c r="G138" s="31" t="s">
        <v>3112</v>
      </c>
      <c r="H138" s="27" t="s">
        <v>35</v>
      </c>
    </row>
    <row r="139" ht="15.75" hidden="1" customHeight="1">
      <c r="A139" s="27" t="s">
        <v>81</v>
      </c>
      <c r="B139" s="28">
        <v>3400000.0</v>
      </c>
      <c r="C139" s="29">
        <v>6.0</v>
      </c>
      <c r="D139" s="29">
        <v>6.0</v>
      </c>
      <c r="E139" s="29"/>
      <c r="F139" s="30" t="s">
        <v>94</v>
      </c>
      <c r="G139" s="31" t="s">
        <v>3113</v>
      </c>
      <c r="H139" s="27" t="s">
        <v>67</v>
      </c>
    </row>
    <row r="140" ht="15.75" hidden="1" customHeight="1">
      <c r="A140" s="27" t="s">
        <v>21</v>
      </c>
      <c r="B140" s="28">
        <v>2998000.0</v>
      </c>
      <c r="C140" s="29">
        <v>4.0</v>
      </c>
      <c r="D140" s="29">
        <v>3.0</v>
      </c>
      <c r="E140" s="29">
        <v>2.0</v>
      </c>
      <c r="F140" s="30" t="s">
        <v>97</v>
      </c>
      <c r="G140" s="31" t="s">
        <v>3114</v>
      </c>
      <c r="H140" s="27" t="s">
        <v>35</v>
      </c>
    </row>
    <row r="141" ht="15.75" hidden="1" customHeight="1">
      <c r="A141" s="27" t="s">
        <v>21</v>
      </c>
      <c r="B141" s="28">
        <v>2580000.0</v>
      </c>
      <c r="C141" s="29">
        <v>4.0</v>
      </c>
      <c r="D141" s="29">
        <v>3.0</v>
      </c>
      <c r="E141" s="29">
        <v>2.0</v>
      </c>
      <c r="F141" s="30" t="s">
        <v>97</v>
      </c>
      <c r="G141" s="31" t="s">
        <v>3115</v>
      </c>
      <c r="H141" s="27" t="s">
        <v>35</v>
      </c>
    </row>
    <row r="142" ht="15.75" hidden="1" customHeight="1">
      <c r="A142" s="27" t="s">
        <v>81</v>
      </c>
      <c r="B142" s="28">
        <v>5600000.0</v>
      </c>
      <c r="C142" s="29">
        <v>8.0</v>
      </c>
      <c r="D142" s="29">
        <v>9.0</v>
      </c>
      <c r="E142" s="29"/>
      <c r="F142" s="30" t="s">
        <v>301</v>
      </c>
      <c r="G142" s="31" t="s">
        <v>3116</v>
      </c>
      <c r="H142" s="27" t="s">
        <v>35</v>
      </c>
    </row>
    <row r="143" ht="15.75" hidden="1" customHeight="1">
      <c r="A143" s="27" t="s">
        <v>81</v>
      </c>
      <c r="B143" s="28">
        <v>1260000.0</v>
      </c>
      <c r="C143" s="29">
        <v>3.0</v>
      </c>
      <c r="D143" s="29">
        <v>3.0</v>
      </c>
      <c r="E143" s="29"/>
      <c r="F143" s="30" t="s">
        <v>97</v>
      </c>
      <c r="G143" s="31" t="s">
        <v>3117</v>
      </c>
      <c r="H143" s="27" t="s">
        <v>35</v>
      </c>
    </row>
    <row r="144" ht="15.75" hidden="1" customHeight="1">
      <c r="A144" s="27" t="s">
        <v>81</v>
      </c>
      <c r="B144" s="28">
        <v>4950000.0</v>
      </c>
      <c r="C144" s="29">
        <v>52.0</v>
      </c>
      <c r="D144" s="29">
        <v>7.0</v>
      </c>
      <c r="E144" s="29"/>
      <c r="F144" s="30" t="s">
        <v>301</v>
      </c>
      <c r="G144" s="31" t="s">
        <v>3118</v>
      </c>
      <c r="H144" s="27" t="s">
        <v>67</v>
      </c>
    </row>
    <row r="145" ht="15.75" hidden="1" customHeight="1">
      <c r="A145" s="27" t="s">
        <v>81</v>
      </c>
      <c r="B145" s="28">
        <v>1990000.0</v>
      </c>
      <c r="C145" s="29">
        <v>4.0</v>
      </c>
      <c r="D145" s="29">
        <v>4.0</v>
      </c>
      <c r="E145" s="29"/>
      <c r="F145" s="30" t="s">
        <v>59</v>
      </c>
      <c r="G145" s="31" t="s">
        <v>3119</v>
      </c>
      <c r="H145" s="27" t="s">
        <v>35</v>
      </c>
    </row>
    <row r="146" ht="15.75" hidden="1" customHeight="1">
      <c r="A146" s="27" t="s">
        <v>106</v>
      </c>
      <c r="B146" s="28">
        <v>920.0</v>
      </c>
      <c r="C146" s="29">
        <v>5.0</v>
      </c>
      <c r="D146" s="29">
        <v>3.0</v>
      </c>
      <c r="E146" s="29"/>
      <c r="F146" s="30" t="s">
        <v>51</v>
      </c>
      <c r="G146" s="31" t="s">
        <v>3120</v>
      </c>
      <c r="H146" s="27" t="s">
        <v>35</v>
      </c>
    </row>
    <row r="147" ht="15.75" hidden="1" customHeight="1">
      <c r="A147" s="27" t="s">
        <v>76</v>
      </c>
      <c r="B147" s="28">
        <v>2100000.0</v>
      </c>
      <c r="C147" s="29">
        <v>4.0</v>
      </c>
      <c r="D147" s="29">
        <v>4.0</v>
      </c>
      <c r="E147" s="29"/>
      <c r="F147" s="30" t="s">
        <v>97</v>
      </c>
      <c r="G147" s="31" t="s">
        <v>3121</v>
      </c>
      <c r="H147" s="27" t="s">
        <v>26</v>
      </c>
    </row>
    <row r="148" ht="15.75" hidden="1" customHeight="1">
      <c r="A148" s="27" t="s">
        <v>21</v>
      </c>
      <c r="B148" s="28">
        <v>1100000.0</v>
      </c>
      <c r="C148" s="29">
        <v>2.0</v>
      </c>
      <c r="D148" s="29">
        <v>2.0</v>
      </c>
      <c r="E148" s="29">
        <v>1.0</v>
      </c>
      <c r="F148" s="30" t="s">
        <v>124</v>
      </c>
      <c r="G148" s="31" t="s">
        <v>3042</v>
      </c>
      <c r="H148" s="27" t="s">
        <v>26</v>
      </c>
    </row>
    <row r="149" ht="15.75" hidden="1" customHeight="1">
      <c r="A149" s="27" t="s">
        <v>21</v>
      </c>
      <c r="B149" s="28">
        <v>3600000.0</v>
      </c>
      <c r="C149" s="29">
        <v>5.0</v>
      </c>
      <c r="D149" s="29">
        <v>3.0</v>
      </c>
      <c r="E149" s="29">
        <v>2.0</v>
      </c>
      <c r="F149" s="30" t="s">
        <v>314</v>
      </c>
      <c r="G149" s="31" t="s">
        <v>3033</v>
      </c>
      <c r="H149" s="27" t="s">
        <v>35</v>
      </c>
    </row>
    <row r="150" ht="15.75" hidden="1" customHeight="1">
      <c r="A150" s="27" t="s">
        <v>21</v>
      </c>
      <c r="B150" s="28">
        <v>2900000.0</v>
      </c>
      <c r="C150" s="29">
        <v>4.0</v>
      </c>
      <c r="D150" s="29">
        <v>4.0</v>
      </c>
      <c r="E150" s="29">
        <v>3.0</v>
      </c>
      <c r="F150" s="30" t="s">
        <v>87</v>
      </c>
      <c r="G150" s="31" t="s">
        <v>3115</v>
      </c>
      <c r="H150" s="27" t="s">
        <v>26</v>
      </c>
    </row>
    <row r="151" ht="15.75" hidden="1" customHeight="1">
      <c r="A151" s="27" t="s">
        <v>159</v>
      </c>
      <c r="B151" s="28">
        <v>670.0</v>
      </c>
      <c r="C151" s="29">
        <v>3.0</v>
      </c>
      <c r="D151" s="29">
        <v>2.0</v>
      </c>
      <c r="E151" s="29">
        <v>2.0</v>
      </c>
      <c r="F151" s="30" t="s">
        <v>87</v>
      </c>
      <c r="G151" s="31" t="s">
        <v>3122</v>
      </c>
      <c r="H151" s="27" t="s">
        <v>35</v>
      </c>
    </row>
    <row r="152" ht="15.75" hidden="1" customHeight="1">
      <c r="A152" s="27" t="s">
        <v>36</v>
      </c>
      <c r="B152" s="28">
        <v>820.0</v>
      </c>
      <c r="C152" s="29">
        <v>1.0</v>
      </c>
      <c r="D152" s="29">
        <v>4.0</v>
      </c>
      <c r="E152" s="29">
        <v>3.0</v>
      </c>
      <c r="F152" s="30" t="s">
        <v>59</v>
      </c>
      <c r="G152" s="31" t="s">
        <v>3072</v>
      </c>
      <c r="H152" s="27" t="s">
        <v>67</v>
      </c>
    </row>
    <row r="153" ht="15.75" hidden="1" customHeight="1">
      <c r="A153" s="27" t="s">
        <v>81</v>
      </c>
      <c r="B153" s="28">
        <v>1370000.0</v>
      </c>
      <c r="C153" s="29">
        <v>4.0</v>
      </c>
      <c r="D153" s="29">
        <v>3.0</v>
      </c>
      <c r="E153" s="29"/>
      <c r="F153" s="30" t="s">
        <v>87</v>
      </c>
      <c r="G153" s="31" t="s">
        <v>3123</v>
      </c>
      <c r="H153" s="27" t="s">
        <v>35</v>
      </c>
    </row>
    <row r="154" ht="15.75" hidden="1" customHeight="1">
      <c r="A154" s="27" t="s">
        <v>81</v>
      </c>
      <c r="B154" s="28">
        <v>3480000.0</v>
      </c>
      <c r="C154" s="29">
        <v>5.0</v>
      </c>
      <c r="D154" s="29">
        <v>5.0</v>
      </c>
      <c r="E154" s="29"/>
      <c r="F154" s="30" t="s">
        <v>274</v>
      </c>
      <c r="G154" s="31" t="s">
        <v>3124</v>
      </c>
      <c r="H154" s="27" t="s">
        <v>35</v>
      </c>
    </row>
    <row r="155" ht="15.75" hidden="1" customHeight="1">
      <c r="A155" s="27" t="s">
        <v>81</v>
      </c>
      <c r="B155" s="28">
        <v>1350000.0</v>
      </c>
      <c r="C155" s="29">
        <v>2.0</v>
      </c>
      <c r="D155" s="29">
        <v>2.0</v>
      </c>
      <c r="E155" s="29">
        <v>2.0</v>
      </c>
      <c r="F155" s="30" t="s">
        <v>97</v>
      </c>
      <c r="G155" s="31" t="s">
        <v>3125</v>
      </c>
      <c r="H155" s="27" t="s">
        <v>35</v>
      </c>
    </row>
    <row r="156" ht="15.75" hidden="1" customHeight="1">
      <c r="A156" s="27" t="s">
        <v>21</v>
      </c>
      <c r="B156" s="28">
        <v>2300000.0</v>
      </c>
      <c r="C156" s="29">
        <v>1.0</v>
      </c>
      <c r="D156" s="29">
        <v>2.0</v>
      </c>
      <c r="E156" s="29">
        <v>1.0</v>
      </c>
      <c r="F156" s="30" t="s">
        <v>24</v>
      </c>
      <c r="G156" s="31" t="s">
        <v>3035</v>
      </c>
      <c r="H156" s="27" t="s">
        <v>35</v>
      </c>
    </row>
    <row r="157" ht="15.75" hidden="1" customHeight="1">
      <c r="A157" s="27" t="s">
        <v>21</v>
      </c>
      <c r="B157" s="28">
        <v>1900000.0</v>
      </c>
      <c r="C157" s="29">
        <v>2.0</v>
      </c>
      <c r="D157" s="29">
        <v>2.0</v>
      </c>
      <c r="E157" s="29">
        <v>1.0</v>
      </c>
      <c r="F157" s="30" t="s">
        <v>87</v>
      </c>
      <c r="G157" s="31" t="s">
        <v>3126</v>
      </c>
      <c r="H157" s="27" t="s">
        <v>35</v>
      </c>
    </row>
    <row r="158" ht="15.75" hidden="1" customHeight="1">
      <c r="A158" s="27" t="s">
        <v>21</v>
      </c>
      <c r="B158" s="28">
        <v>1450000.0</v>
      </c>
      <c r="C158" s="29">
        <v>2.0</v>
      </c>
      <c r="D158" s="29">
        <v>2.0</v>
      </c>
      <c r="E158" s="29">
        <v>2.0</v>
      </c>
      <c r="F158" s="30" t="s">
        <v>124</v>
      </c>
      <c r="G158" s="31" t="s">
        <v>3127</v>
      </c>
      <c r="H158" s="27" t="s">
        <v>26</v>
      </c>
    </row>
    <row r="159" ht="15.75" hidden="1" customHeight="1">
      <c r="A159" s="27" t="s">
        <v>21</v>
      </c>
      <c r="B159" s="28">
        <v>1000000.0</v>
      </c>
      <c r="C159" s="29">
        <v>1.0</v>
      </c>
      <c r="D159" s="29">
        <v>1.0</v>
      </c>
      <c r="E159" s="29"/>
      <c r="F159" s="30" t="s">
        <v>328</v>
      </c>
      <c r="G159" s="31" t="s">
        <v>3095</v>
      </c>
      <c r="H159" s="27" t="s">
        <v>26</v>
      </c>
    </row>
    <row r="160" ht="15.75" hidden="1" customHeight="1">
      <c r="A160" s="27" t="s">
        <v>21</v>
      </c>
      <c r="B160" s="28">
        <v>1300000.0</v>
      </c>
      <c r="C160" s="29">
        <v>1.0</v>
      </c>
      <c r="D160" s="29">
        <v>1.0</v>
      </c>
      <c r="E160" s="29">
        <v>1.0</v>
      </c>
      <c r="F160" s="30" t="s">
        <v>24</v>
      </c>
      <c r="G160" s="31" t="s">
        <v>3128</v>
      </c>
      <c r="H160" s="27" t="s">
        <v>35</v>
      </c>
    </row>
    <row r="161" ht="15.75" hidden="1" customHeight="1">
      <c r="A161" s="27" t="s">
        <v>21</v>
      </c>
      <c r="B161" s="28">
        <v>3600000.0</v>
      </c>
      <c r="C161" s="29">
        <v>3.0</v>
      </c>
      <c r="D161" s="29">
        <v>4.0</v>
      </c>
      <c r="E161" s="29">
        <v>2.0</v>
      </c>
      <c r="F161" s="30" t="s">
        <v>124</v>
      </c>
      <c r="G161" s="31" t="s">
        <v>3033</v>
      </c>
      <c r="H161" s="27" t="s">
        <v>35</v>
      </c>
    </row>
    <row r="162" ht="15.75" hidden="1" customHeight="1">
      <c r="A162" s="27" t="s">
        <v>46</v>
      </c>
      <c r="B162" s="28">
        <v>1630000.0</v>
      </c>
      <c r="C162" s="29">
        <v>4.0</v>
      </c>
      <c r="D162" s="29">
        <v>3.0</v>
      </c>
      <c r="E162" s="29">
        <v>2.0</v>
      </c>
      <c r="F162" s="30" t="s">
        <v>59</v>
      </c>
      <c r="G162" s="31" t="s">
        <v>3072</v>
      </c>
      <c r="H162" s="27" t="s">
        <v>35</v>
      </c>
    </row>
    <row r="163" ht="15.75" hidden="1" customHeight="1">
      <c r="A163" s="27" t="s">
        <v>64</v>
      </c>
      <c r="B163" s="28">
        <v>2100000.0</v>
      </c>
      <c r="C163" s="29">
        <v>4.0</v>
      </c>
      <c r="D163" s="29">
        <v>3.0</v>
      </c>
      <c r="E163" s="29">
        <v>3.0</v>
      </c>
      <c r="F163" s="30" t="s">
        <v>59</v>
      </c>
      <c r="G163" s="31" t="s">
        <v>3072</v>
      </c>
      <c r="H163" s="27"/>
    </row>
    <row r="164" ht="15.75" hidden="1" customHeight="1">
      <c r="A164" s="27" t="s">
        <v>27</v>
      </c>
      <c r="B164" s="28">
        <v>9000000.0</v>
      </c>
      <c r="C164" s="29">
        <v>5.0</v>
      </c>
      <c r="D164" s="29">
        <v>6.0</v>
      </c>
      <c r="E164" s="29">
        <v>4.0</v>
      </c>
      <c r="F164" s="30" t="s">
        <v>74</v>
      </c>
      <c r="G164" s="31" t="s">
        <v>3036</v>
      </c>
      <c r="H164" s="27" t="s">
        <v>35</v>
      </c>
    </row>
    <row r="165" ht="15.75" hidden="1" customHeight="1">
      <c r="A165" s="27" t="s">
        <v>37</v>
      </c>
      <c r="B165" s="28">
        <v>1050000.0</v>
      </c>
      <c r="C165" s="29">
        <v>5.0</v>
      </c>
      <c r="D165" s="29">
        <v>4.0</v>
      </c>
      <c r="E165" s="29">
        <v>4.0</v>
      </c>
      <c r="F165" s="30" t="s">
        <v>87</v>
      </c>
      <c r="G165" s="31" t="s">
        <v>3041</v>
      </c>
      <c r="H165" s="27" t="s">
        <v>35</v>
      </c>
    </row>
    <row r="166" ht="15.75" hidden="1" customHeight="1">
      <c r="A166" s="27" t="s">
        <v>37</v>
      </c>
      <c r="B166" s="28">
        <v>1200000.0</v>
      </c>
      <c r="C166" s="29">
        <v>6.0</v>
      </c>
      <c r="D166" s="29">
        <v>4.0</v>
      </c>
      <c r="E166" s="29">
        <v>4.0</v>
      </c>
      <c r="F166" s="30" t="s">
        <v>87</v>
      </c>
      <c r="G166" s="31" t="s">
        <v>3129</v>
      </c>
      <c r="H166" s="27" t="s">
        <v>35</v>
      </c>
    </row>
    <row r="167" ht="15.75" hidden="1" customHeight="1">
      <c r="A167" s="27" t="s">
        <v>37</v>
      </c>
      <c r="B167" s="28">
        <v>900.0</v>
      </c>
      <c r="C167" s="29">
        <v>5.0</v>
      </c>
      <c r="D167" s="29">
        <v>3.0</v>
      </c>
      <c r="E167" s="29">
        <v>2.0</v>
      </c>
      <c r="F167" s="30" t="s">
        <v>87</v>
      </c>
      <c r="G167" s="31" t="s">
        <v>3006</v>
      </c>
      <c r="H167" s="27" t="s">
        <v>35</v>
      </c>
    </row>
    <row r="168" ht="15.75" hidden="1" customHeight="1">
      <c r="A168" s="27" t="s">
        <v>64</v>
      </c>
      <c r="B168" s="28">
        <v>2251800.0</v>
      </c>
      <c r="C168" s="29">
        <v>3.0</v>
      </c>
      <c r="D168" s="29">
        <v>4.0</v>
      </c>
      <c r="E168" s="29">
        <v>2.0</v>
      </c>
      <c r="F168" s="30" t="s">
        <v>24</v>
      </c>
      <c r="G168" s="31" t="s">
        <v>3024</v>
      </c>
      <c r="H168" s="27" t="s">
        <v>35</v>
      </c>
    </row>
    <row r="169" ht="15.75" hidden="1" customHeight="1">
      <c r="A169" s="27" t="s">
        <v>37</v>
      </c>
      <c r="B169" s="28">
        <v>998.0</v>
      </c>
      <c r="C169" s="29">
        <v>6.0</v>
      </c>
      <c r="D169" s="29">
        <v>5.0</v>
      </c>
      <c r="E169" s="29">
        <v>4.0</v>
      </c>
      <c r="F169" s="30" t="s">
        <v>283</v>
      </c>
      <c r="G169" s="31" t="s">
        <v>3130</v>
      </c>
      <c r="H169" s="27" t="s">
        <v>35</v>
      </c>
    </row>
    <row r="170" ht="15.75" hidden="1" customHeight="1">
      <c r="A170" s="27" t="s">
        <v>76</v>
      </c>
      <c r="B170" s="28">
        <v>1550000.0</v>
      </c>
      <c r="C170" s="29">
        <v>4.0</v>
      </c>
      <c r="D170" s="29">
        <v>4.0</v>
      </c>
      <c r="E170" s="29">
        <v>2.0</v>
      </c>
      <c r="F170" s="30" t="s">
        <v>87</v>
      </c>
      <c r="G170" s="31" t="s">
        <v>3131</v>
      </c>
      <c r="H170" s="27" t="s">
        <v>35</v>
      </c>
    </row>
    <row r="171" ht="15.75" hidden="1" customHeight="1">
      <c r="A171" s="27" t="s">
        <v>174</v>
      </c>
      <c r="B171" s="28">
        <v>780.0</v>
      </c>
      <c r="C171" s="29">
        <v>3.0</v>
      </c>
      <c r="D171" s="29">
        <v>3.0</v>
      </c>
      <c r="E171" s="29">
        <v>2.0</v>
      </c>
      <c r="F171" s="30" t="s">
        <v>33</v>
      </c>
      <c r="G171" s="31" t="s">
        <v>3132</v>
      </c>
      <c r="H171" s="27" t="s">
        <v>35</v>
      </c>
    </row>
    <row r="172" ht="15.75" hidden="1" customHeight="1">
      <c r="A172" s="27" t="s">
        <v>81</v>
      </c>
      <c r="B172" s="28">
        <v>1380000.0</v>
      </c>
      <c r="C172" s="29">
        <v>2.0</v>
      </c>
      <c r="D172" s="29">
        <v>2.0</v>
      </c>
      <c r="E172" s="29">
        <v>2.0</v>
      </c>
      <c r="F172" s="30" t="s">
        <v>97</v>
      </c>
      <c r="G172" s="31" t="s">
        <v>3125</v>
      </c>
      <c r="H172" s="27" t="s">
        <v>35</v>
      </c>
    </row>
    <row r="173" ht="15.75" hidden="1" customHeight="1">
      <c r="A173" s="27" t="s">
        <v>81</v>
      </c>
      <c r="B173" s="28">
        <v>1798000.0</v>
      </c>
      <c r="C173" s="29">
        <v>4.0</v>
      </c>
      <c r="D173" s="29">
        <v>3.0</v>
      </c>
      <c r="E173" s="29">
        <v>2.0</v>
      </c>
      <c r="F173" s="30" t="s">
        <v>94</v>
      </c>
      <c r="G173" s="31" t="s">
        <v>3093</v>
      </c>
      <c r="H173" s="27" t="s">
        <v>35</v>
      </c>
    </row>
    <row r="174" ht="15.75" hidden="1" customHeight="1">
      <c r="A174" s="27" t="s">
        <v>21</v>
      </c>
      <c r="B174" s="28">
        <v>1300000.0</v>
      </c>
      <c r="C174" s="29">
        <v>1.0</v>
      </c>
      <c r="D174" s="29">
        <v>1.0</v>
      </c>
      <c r="E174" s="29">
        <v>1.0</v>
      </c>
      <c r="F174" s="30" t="s">
        <v>24</v>
      </c>
      <c r="G174" s="31" t="s">
        <v>3128</v>
      </c>
      <c r="H174" s="27"/>
    </row>
    <row r="175" ht="15.75" hidden="1" customHeight="1">
      <c r="A175" s="27" t="s">
        <v>21</v>
      </c>
      <c r="B175" s="28">
        <v>1268000.0</v>
      </c>
      <c r="C175" s="29">
        <v>3.0</v>
      </c>
      <c r="D175" s="29">
        <v>3.0</v>
      </c>
      <c r="E175" s="29">
        <v>1.0</v>
      </c>
      <c r="F175" s="30" t="s">
        <v>33</v>
      </c>
      <c r="G175" s="31" t="s">
        <v>3133</v>
      </c>
      <c r="H175" s="27" t="s">
        <v>26</v>
      </c>
    </row>
    <row r="176" ht="15.75" hidden="1" customHeight="1">
      <c r="A176" s="27" t="s">
        <v>21</v>
      </c>
      <c r="B176" s="28">
        <v>2600000.0</v>
      </c>
      <c r="C176" s="29">
        <v>4.0</v>
      </c>
      <c r="D176" s="29">
        <v>4.0</v>
      </c>
      <c r="E176" s="29">
        <v>3.0</v>
      </c>
      <c r="F176" s="30" t="s">
        <v>87</v>
      </c>
      <c r="G176" s="31" t="s">
        <v>3115</v>
      </c>
      <c r="H176" s="27" t="s">
        <v>26</v>
      </c>
    </row>
    <row r="177" ht="15.75" hidden="1" customHeight="1">
      <c r="A177" s="27" t="s">
        <v>21</v>
      </c>
      <c r="B177" s="28">
        <v>4200000.0</v>
      </c>
      <c r="C177" s="29">
        <v>4.0</v>
      </c>
      <c r="D177" s="29">
        <v>4.0</v>
      </c>
      <c r="E177" s="29">
        <v>2.0</v>
      </c>
      <c r="F177" s="30" t="s">
        <v>124</v>
      </c>
      <c r="G177" s="31" t="s">
        <v>3034</v>
      </c>
      <c r="H177" s="27" t="s">
        <v>35</v>
      </c>
    </row>
    <row r="178" ht="15.75" hidden="1" customHeight="1">
      <c r="A178" s="27" t="s">
        <v>21</v>
      </c>
      <c r="B178" s="28">
        <v>3330000.0</v>
      </c>
      <c r="C178" s="29">
        <v>3.0</v>
      </c>
      <c r="D178" s="29">
        <v>3.0</v>
      </c>
      <c r="E178" s="29">
        <v>1.0</v>
      </c>
      <c r="F178" s="30" t="s">
        <v>124</v>
      </c>
      <c r="G178" s="31" t="s">
        <v>3134</v>
      </c>
      <c r="H178" s="27" t="s">
        <v>26</v>
      </c>
    </row>
    <row r="179" ht="15.75" hidden="1" customHeight="1">
      <c r="A179" s="27" t="s">
        <v>21</v>
      </c>
      <c r="B179" s="28">
        <v>2600000.0</v>
      </c>
      <c r="C179" s="29">
        <v>2.0</v>
      </c>
      <c r="D179" s="29">
        <v>2.0</v>
      </c>
      <c r="E179" s="29">
        <v>1.0</v>
      </c>
      <c r="F179" s="30" t="s">
        <v>86</v>
      </c>
      <c r="G179" s="31" t="s">
        <v>3135</v>
      </c>
      <c r="H179" s="27" t="s">
        <v>26</v>
      </c>
    </row>
    <row r="180" ht="15.75" hidden="1" customHeight="1">
      <c r="A180" s="27" t="s">
        <v>21</v>
      </c>
      <c r="B180" s="28">
        <v>1950000.0</v>
      </c>
      <c r="C180" s="29">
        <v>2.0</v>
      </c>
      <c r="D180" s="29">
        <v>2.0</v>
      </c>
      <c r="E180" s="29">
        <v>1.0</v>
      </c>
      <c r="F180" s="30" t="s">
        <v>86</v>
      </c>
      <c r="G180" s="31" t="s">
        <v>3136</v>
      </c>
      <c r="H180" s="27" t="s">
        <v>35</v>
      </c>
    </row>
    <row r="181" ht="15.75" hidden="1" customHeight="1">
      <c r="A181" s="27" t="s">
        <v>46</v>
      </c>
      <c r="B181" s="28">
        <v>1050000.0</v>
      </c>
      <c r="C181" s="29">
        <v>3.0</v>
      </c>
      <c r="D181" s="29">
        <v>2.0</v>
      </c>
      <c r="E181" s="29">
        <v>2.0</v>
      </c>
      <c r="F181" s="30" t="s">
        <v>347</v>
      </c>
      <c r="G181" s="31" t="s">
        <v>3137</v>
      </c>
      <c r="H181" s="27"/>
    </row>
    <row r="182" ht="15.75" hidden="1" customHeight="1">
      <c r="A182" s="27" t="s">
        <v>159</v>
      </c>
      <c r="B182" s="28">
        <v>900.0</v>
      </c>
      <c r="C182" s="29">
        <v>4.0</v>
      </c>
      <c r="D182" s="29">
        <v>4.0</v>
      </c>
      <c r="E182" s="29">
        <v>3.0</v>
      </c>
      <c r="F182" s="30" t="s">
        <v>87</v>
      </c>
      <c r="G182" s="31" t="s">
        <v>3138</v>
      </c>
      <c r="H182" s="27"/>
    </row>
    <row r="183" ht="15.75" hidden="1" customHeight="1">
      <c r="A183" s="27" t="s">
        <v>106</v>
      </c>
      <c r="B183" s="28">
        <v>638.0</v>
      </c>
      <c r="C183" s="29">
        <v>4.0</v>
      </c>
      <c r="D183" s="29">
        <v>2.0</v>
      </c>
      <c r="E183" s="29">
        <v>4.0</v>
      </c>
      <c r="F183" s="30" t="s">
        <v>351</v>
      </c>
      <c r="G183" s="31" t="s">
        <v>3139</v>
      </c>
      <c r="H183" s="27" t="s">
        <v>35</v>
      </c>
    </row>
    <row r="184" ht="15.75" hidden="1" customHeight="1">
      <c r="A184" s="27" t="s">
        <v>21</v>
      </c>
      <c r="B184" s="28">
        <v>1400000.0</v>
      </c>
      <c r="C184" s="29">
        <v>2.0</v>
      </c>
      <c r="D184" s="29">
        <v>2.0</v>
      </c>
      <c r="E184" s="29">
        <v>1.0</v>
      </c>
      <c r="F184" s="30" t="s">
        <v>124</v>
      </c>
      <c r="G184" s="31" t="s">
        <v>3049</v>
      </c>
      <c r="H184" s="27" t="s">
        <v>26</v>
      </c>
    </row>
    <row r="185" ht="15.75" hidden="1" customHeight="1">
      <c r="A185" s="27" t="s">
        <v>106</v>
      </c>
      <c r="B185" s="28">
        <v>850.0</v>
      </c>
      <c r="C185" s="29">
        <v>4.0</v>
      </c>
      <c r="D185" s="29">
        <v>3.0</v>
      </c>
      <c r="E185" s="29">
        <v>2.0</v>
      </c>
      <c r="F185" s="30" t="s">
        <v>59</v>
      </c>
      <c r="G185" s="31" t="s">
        <v>3072</v>
      </c>
      <c r="H185" s="27" t="s">
        <v>35</v>
      </c>
    </row>
    <row r="186" ht="15.75" hidden="1" customHeight="1">
      <c r="A186" s="27" t="s">
        <v>27</v>
      </c>
      <c r="B186" s="28">
        <v>5200000.0</v>
      </c>
      <c r="C186" s="29">
        <v>5.0</v>
      </c>
      <c r="D186" s="29">
        <v>5.0</v>
      </c>
      <c r="E186" s="29">
        <v>8.0</v>
      </c>
      <c r="F186" s="30" t="s">
        <v>29</v>
      </c>
      <c r="G186" s="31" t="s">
        <v>3140</v>
      </c>
      <c r="H186" s="27" t="s">
        <v>35</v>
      </c>
    </row>
    <row r="187" ht="15.75" hidden="1" customHeight="1">
      <c r="A187" s="27" t="s">
        <v>76</v>
      </c>
      <c r="B187" s="28">
        <v>1800000.0</v>
      </c>
      <c r="C187" s="29">
        <v>4.0</v>
      </c>
      <c r="D187" s="29">
        <v>4.0</v>
      </c>
      <c r="E187" s="29">
        <v>2.0</v>
      </c>
      <c r="F187" s="30" t="s">
        <v>87</v>
      </c>
      <c r="G187" s="31" t="s">
        <v>3016</v>
      </c>
      <c r="H187" s="27" t="s">
        <v>35</v>
      </c>
    </row>
    <row r="188" ht="15.75" hidden="1" customHeight="1">
      <c r="A188" s="27" t="s">
        <v>27</v>
      </c>
      <c r="B188" s="28">
        <v>5500000.0</v>
      </c>
      <c r="C188" s="29">
        <v>5.0</v>
      </c>
      <c r="D188" s="29">
        <v>5.0</v>
      </c>
      <c r="E188" s="29">
        <v>4.0</v>
      </c>
      <c r="F188" s="30" t="s">
        <v>43</v>
      </c>
      <c r="G188" s="31" t="s">
        <v>3141</v>
      </c>
      <c r="H188" s="27" t="s">
        <v>35</v>
      </c>
    </row>
    <row r="189" ht="15.75" hidden="1" customHeight="1">
      <c r="A189" s="27" t="s">
        <v>90</v>
      </c>
      <c r="B189" s="28">
        <v>350.0</v>
      </c>
      <c r="C189" s="29">
        <v>1.0</v>
      </c>
      <c r="D189" s="29">
        <v>1.0</v>
      </c>
      <c r="E189" s="29">
        <v>1.0</v>
      </c>
      <c r="F189" s="30" t="s">
        <v>359</v>
      </c>
      <c r="G189" s="31" t="s">
        <v>3142</v>
      </c>
      <c r="H189" s="27"/>
    </row>
    <row r="190" ht="15.75" hidden="1" customHeight="1">
      <c r="A190" s="27" t="s">
        <v>21</v>
      </c>
      <c r="B190" s="28">
        <v>3600000.0</v>
      </c>
      <c r="C190" s="29">
        <v>5.0</v>
      </c>
      <c r="D190" s="29">
        <v>5.0</v>
      </c>
      <c r="E190" s="29">
        <v>2.0</v>
      </c>
      <c r="F190" s="30" t="s">
        <v>314</v>
      </c>
      <c r="G190" s="31" t="s">
        <v>3033</v>
      </c>
      <c r="H190" s="27" t="s">
        <v>252</v>
      </c>
    </row>
    <row r="191" ht="15.75" hidden="1" customHeight="1">
      <c r="A191" s="27" t="s">
        <v>46</v>
      </c>
      <c r="B191" s="28">
        <v>1790000.0</v>
      </c>
      <c r="C191" s="29">
        <v>4.0</v>
      </c>
      <c r="D191" s="29">
        <v>3.0</v>
      </c>
      <c r="E191" s="29"/>
      <c r="F191" s="30" t="s">
        <v>59</v>
      </c>
      <c r="G191" s="31" t="s">
        <v>3143</v>
      </c>
      <c r="H191" s="27" t="s">
        <v>35</v>
      </c>
    </row>
    <row r="192" ht="15.75" hidden="1" customHeight="1">
      <c r="A192" s="27" t="s">
        <v>363</v>
      </c>
      <c r="B192" s="28">
        <v>635.0</v>
      </c>
      <c r="C192" s="29">
        <v>4.0</v>
      </c>
      <c r="D192" s="29">
        <v>4.0</v>
      </c>
      <c r="E192" s="29">
        <v>2.0</v>
      </c>
      <c r="F192" s="30" t="s">
        <v>33</v>
      </c>
      <c r="G192" s="31" t="s">
        <v>3144</v>
      </c>
      <c r="H192" s="27" t="s">
        <v>35</v>
      </c>
    </row>
    <row r="193" ht="15.75" hidden="1" customHeight="1">
      <c r="A193" s="27" t="s">
        <v>268</v>
      </c>
      <c r="B193" s="28">
        <v>530.0</v>
      </c>
      <c r="C193" s="29">
        <v>2.0</v>
      </c>
      <c r="D193" s="29">
        <v>2.0</v>
      </c>
      <c r="E193" s="29"/>
      <c r="F193" s="30" t="s">
        <v>24</v>
      </c>
      <c r="G193" s="31" t="s">
        <v>3102</v>
      </c>
      <c r="H193" s="27"/>
    </row>
    <row r="194" ht="15.75" hidden="1" customHeight="1">
      <c r="A194" s="27" t="s">
        <v>21</v>
      </c>
      <c r="B194" s="28">
        <v>5070000.0</v>
      </c>
      <c r="C194" s="29">
        <v>4.0</v>
      </c>
      <c r="D194" s="29">
        <v>4.0</v>
      </c>
      <c r="E194" s="29">
        <v>3.0</v>
      </c>
      <c r="F194" s="30" t="s">
        <v>124</v>
      </c>
      <c r="G194" s="31" t="s">
        <v>3145</v>
      </c>
      <c r="H194" s="27" t="s">
        <v>35</v>
      </c>
    </row>
    <row r="195" ht="15.75" hidden="1" customHeight="1">
      <c r="A195" s="27" t="s">
        <v>147</v>
      </c>
      <c r="B195" s="28">
        <v>1207000.0</v>
      </c>
      <c r="C195" s="29">
        <v>2.0</v>
      </c>
      <c r="D195" s="29">
        <v>1.0</v>
      </c>
      <c r="E195" s="29">
        <v>1.0</v>
      </c>
      <c r="F195" s="30" t="s">
        <v>86</v>
      </c>
      <c r="G195" s="31" t="s">
        <v>3146</v>
      </c>
      <c r="H195" s="27" t="s">
        <v>35</v>
      </c>
    </row>
    <row r="196" ht="15.75" hidden="1" customHeight="1">
      <c r="A196" s="27" t="s">
        <v>147</v>
      </c>
      <c r="B196" s="28">
        <v>1177000.0</v>
      </c>
      <c r="C196" s="29">
        <v>2.0</v>
      </c>
      <c r="D196" s="29">
        <v>1.0</v>
      </c>
      <c r="E196" s="29">
        <v>1.0</v>
      </c>
      <c r="F196" s="30" t="s">
        <v>86</v>
      </c>
      <c r="G196" s="31" t="s">
        <v>3147</v>
      </c>
      <c r="H196" s="27" t="s">
        <v>35</v>
      </c>
    </row>
    <row r="197" ht="15.75" hidden="1" customHeight="1">
      <c r="A197" s="27" t="s">
        <v>373</v>
      </c>
      <c r="B197" s="28">
        <v>468.0</v>
      </c>
      <c r="C197" s="29">
        <v>3.0</v>
      </c>
      <c r="D197" s="29">
        <v>2.0</v>
      </c>
      <c r="E197" s="29">
        <v>2.0</v>
      </c>
      <c r="F197" s="30" t="s">
        <v>24</v>
      </c>
      <c r="G197" s="31"/>
      <c r="H197" s="27" t="s">
        <v>35</v>
      </c>
    </row>
    <row r="198" ht="15.75" hidden="1" customHeight="1">
      <c r="A198" s="27" t="s">
        <v>46</v>
      </c>
      <c r="B198" s="28">
        <v>3000000.0</v>
      </c>
      <c r="C198" s="29">
        <v>3.0</v>
      </c>
      <c r="D198" s="29">
        <v>2.0</v>
      </c>
      <c r="E198" s="29"/>
      <c r="F198" s="30" t="s">
        <v>347</v>
      </c>
      <c r="G198" s="31" t="s">
        <v>3148</v>
      </c>
      <c r="H198" s="27" t="s">
        <v>35</v>
      </c>
    </row>
    <row r="199" ht="15.75" hidden="1" customHeight="1">
      <c r="A199" s="27" t="s">
        <v>376</v>
      </c>
      <c r="B199" s="28">
        <v>700.0</v>
      </c>
      <c r="C199" s="29">
        <v>3.0</v>
      </c>
      <c r="D199" s="29">
        <v>2.0</v>
      </c>
      <c r="E199" s="29">
        <v>2.0</v>
      </c>
      <c r="F199" s="30" t="s">
        <v>87</v>
      </c>
      <c r="G199" s="31" t="s">
        <v>3149</v>
      </c>
      <c r="H199" s="27" t="s">
        <v>35</v>
      </c>
    </row>
    <row r="200" ht="15.75" hidden="1" customHeight="1">
      <c r="A200" s="27" t="s">
        <v>57</v>
      </c>
      <c r="B200" s="28">
        <v>3710000.0</v>
      </c>
      <c r="C200" s="29">
        <v>5.0</v>
      </c>
      <c r="D200" s="29">
        <v>5.0</v>
      </c>
      <c r="E200" s="29"/>
      <c r="F200" s="30" t="s">
        <v>87</v>
      </c>
      <c r="G200" s="31" t="s">
        <v>3150</v>
      </c>
      <c r="H200" s="27" t="s">
        <v>35</v>
      </c>
    </row>
    <row r="201" ht="15.75" hidden="1" customHeight="1">
      <c r="A201" s="27" t="s">
        <v>76</v>
      </c>
      <c r="B201" s="28">
        <v>1900000.0</v>
      </c>
      <c r="C201" s="29">
        <v>4.0</v>
      </c>
      <c r="D201" s="29">
        <v>4.0</v>
      </c>
      <c r="E201" s="29"/>
      <c r="F201" s="30" t="s">
        <v>87</v>
      </c>
      <c r="G201" s="31" t="s">
        <v>3151</v>
      </c>
      <c r="H201" s="27" t="s">
        <v>26</v>
      </c>
    </row>
    <row r="202" ht="15.75" hidden="1" customHeight="1">
      <c r="A202" s="27" t="s">
        <v>76</v>
      </c>
      <c r="B202" s="28">
        <v>3785400.0</v>
      </c>
      <c r="C202" s="29">
        <v>6.0</v>
      </c>
      <c r="D202" s="29">
        <v>5.0</v>
      </c>
      <c r="E202" s="29">
        <v>3.0</v>
      </c>
      <c r="F202" s="30" t="s">
        <v>383</v>
      </c>
      <c r="G202" s="31" t="s">
        <v>3152</v>
      </c>
      <c r="H202" s="27" t="s">
        <v>35</v>
      </c>
    </row>
    <row r="203" ht="15.75" hidden="1" customHeight="1">
      <c r="A203" s="27" t="s">
        <v>21</v>
      </c>
      <c r="B203" s="28">
        <v>1300000.0</v>
      </c>
      <c r="C203" s="29">
        <v>2.0</v>
      </c>
      <c r="D203" s="29">
        <v>2.0</v>
      </c>
      <c r="E203" s="29">
        <v>2.0</v>
      </c>
      <c r="F203" s="30" t="s">
        <v>87</v>
      </c>
      <c r="G203" s="31" t="s">
        <v>3153</v>
      </c>
      <c r="H203" s="27" t="s">
        <v>26</v>
      </c>
    </row>
    <row r="204" ht="15.75" hidden="1" customHeight="1">
      <c r="A204" s="27" t="s">
        <v>159</v>
      </c>
      <c r="B204" s="28">
        <v>960.0</v>
      </c>
      <c r="C204" s="29">
        <v>4.0</v>
      </c>
      <c r="D204" s="29">
        <v>4.0</v>
      </c>
      <c r="E204" s="29">
        <v>2.0</v>
      </c>
      <c r="F204" s="30" t="s">
        <v>33</v>
      </c>
      <c r="G204" s="31" t="s">
        <v>3154</v>
      </c>
      <c r="H204" s="27" t="s">
        <v>67</v>
      </c>
    </row>
    <row r="205" ht="15.75" hidden="1" customHeight="1">
      <c r="A205" s="27" t="s">
        <v>147</v>
      </c>
      <c r="B205" s="28">
        <v>490.0</v>
      </c>
      <c r="C205" s="29">
        <v>4.0</v>
      </c>
      <c r="D205" s="29">
        <v>2.0</v>
      </c>
      <c r="E205" s="29">
        <v>2.0</v>
      </c>
      <c r="F205" s="30" t="s">
        <v>87</v>
      </c>
      <c r="G205" s="31" t="s">
        <v>3155</v>
      </c>
      <c r="H205" s="27" t="s">
        <v>67</v>
      </c>
    </row>
    <row r="206" ht="15.75" hidden="1" customHeight="1">
      <c r="A206" s="27" t="s">
        <v>76</v>
      </c>
      <c r="B206" s="28">
        <v>4200000.0</v>
      </c>
      <c r="C206" s="29">
        <v>6.0</v>
      </c>
      <c r="D206" s="29">
        <v>5.0</v>
      </c>
      <c r="E206" s="29">
        <v>3.0</v>
      </c>
      <c r="F206" s="30" t="s">
        <v>33</v>
      </c>
      <c r="G206" s="31" t="s">
        <v>3156</v>
      </c>
      <c r="H206" s="27" t="s">
        <v>35</v>
      </c>
    </row>
    <row r="207" ht="15.75" hidden="1" customHeight="1">
      <c r="A207" s="27" t="s">
        <v>21</v>
      </c>
      <c r="B207" s="28">
        <v>1450000.0</v>
      </c>
      <c r="C207" s="29">
        <v>2.0</v>
      </c>
      <c r="D207" s="29">
        <v>1.0</v>
      </c>
      <c r="E207" s="29">
        <v>1.0</v>
      </c>
      <c r="F207" s="30" t="s">
        <v>390</v>
      </c>
      <c r="G207" s="31" t="s">
        <v>3049</v>
      </c>
      <c r="H207" s="27" t="s">
        <v>26</v>
      </c>
    </row>
    <row r="208" ht="15.75" hidden="1" customHeight="1">
      <c r="A208" s="27" t="s">
        <v>81</v>
      </c>
      <c r="B208" s="28">
        <v>2380000.0</v>
      </c>
      <c r="C208" s="29">
        <v>5.0</v>
      </c>
      <c r="D208" s="29">
        <v>4.0</v>
      </c>
      <c r="E208" s="29">
        <v>3.0</v>
      </c>
      <c r="F208" s="30" t="s">
        <v>33</v>
      </c>
      <c r="G208" s="31" t="s">
        <v>3101</v>
      </c>
      <c r="H208" s="27" t="s">
        <v>26</v>
      </c>
    </row>
    <row r="209" ht="15.75" hidden="1" customHeight="1">
      <c r="A209" s="27" t="s">
        <v>81</v>
      </c>
      <c r="B209" s="28">
        <v>1350000.0</v>
      </c>
      <c r="C209" s="29">
        <v>4.0</v>
      </c>
      <c r="D209" s="29">
        <v>3.0</v>
      </c>
      <c r="E209" s="29">
        <v>2.0</v>
      </c>
      <c r="F209" s="30" t="s">
        <v>33</v>
      </c>
      <c r="G209" s="31" t="s">
        <v>3083</v>
      </c>
      <c r="H209" s="27"/>
    </row>
    <row r="210" ht="15.75" hidden="1" customHeight="1">
      <c r="A210" s="27" t="s">
        <v>21</v>
      </c>
      <c r="B210" s="28">
        <v>1800000.0</v>
      </c>
      <c r="C210" s="29">
        <v>5.0</v>
      </c>
      <c r="D210" s="29">
        <v>5.0</v>
      </c>
      <c r="E210" s="29"/>
      <c r="F210" s="30" t="s">
        <v>87</v>
      </c>
      <c r="G210" s="31" t="s">
        <v>3157</v>
      </c>
      <c r="H210" s="27"/>
    </row>
    <row r="211" ht="15.75" hidden="1" customHeight="1">
      <c r="A211" s="27" t="s">
        <v>37</v>
      </c>
      <c r="B211" s="28">
        <v>1210000.0</v>
      </c>
      <c r="C211" s="29">
        <v>6.0</v>
      </c>
      <c r="D211" s="29">
        <v>6.0</v>
      </c>
      <c r="E211" s="29">
        <v>4.0</v>
      </c>
      <c r="F211" s="30" t="s">
        <v>94</v>
      </c>
      <c r="G211" s="31" t="s">
        <v>3078</v>
      </c>
      <c r="H211" s="27" t="s">
        <v>35</v>
      </c>
    </row>
    <row r="212" ht="15.75" hidden="1" customHeight="1">
      <c r="A212" s="27" t="s">
        <v>27</v>
      </c>
      <c r="B212" s="28">
        <v>5750000.0</v>
      </c>
      <c r="C212" s="29">
        <v>5.0</v>
      </c>
      <c r="D212" s="29">
        <v>4.0</v>
      </c>
      <c r="E212" s="29">
        <v>5.0</v>
      </c>
      <c r="F212" s="30" t="s">
        <v>29</v>
      </c>
      <c r="G212" s="31" t="s">
        <v>3158</v>
      </c>
      <c r="H212" s="27" t="s">
        <v>35</v>
      </c>
    </row>
    <row r="213" ht="15.75" hidden="1" customHeight="1">
      <c r="A213" s="27" t="s">
        <v>76</v>
      </c>
      <c r="B213" s="28">
        <v>1900000.0</v>
      </c>
      <c r="C213" s="29">
        <v>5.0</v>
      </c>
      <c r="D213" s="29">
        <v>4.0</v>
      </c>
      <c r="E213" s="29">
        <v>2.0</v>
      </c>
      <c r="F213" s="30" t="s">
        <v>33</v>
      </c>
      <c r="G213" s="31" t="s">
        <v>3016</v>
      </c>
      <c r="H213" s="27" t="s">
        <v>35</v>
      </c>
    </row>
    <row r="214" ht="15.75" hidden="1" customHeight="1">
      <c r="A214" s="27" t="s">
        <v>21</v>
      </c>
      <c r="B214" s="28">
        <v>2700000.0</v>
      </c>
      <c r="C214" s="29">
        <v>2.0</v>
      </c>
      <c r="D214" s="29">
        <v>2.0</v>
      </c>
      <c r="E214" s="29">
        <v>2.0</v>
      </c>
      <c r="F214" s="30" t="s">
        <v>24</v>
      </c>
      <c r="G214" s="31" t="s">
        <v>3159</v>
      </c>
      <c r="H214" s="27" t="s">
        <v>35</v>
      </c>
    </row>
    <row r="215" ht="15.75" hidden="1" customHeight="1">
      <c r="A215" s="27" t="s">
        <v>21</v>
      </c>
      <c r="B215" s="28">
        <v>6300000.0</v>
      </c>
      <c r="C215" s="29">
        <v>4.0</v>
      </c>
      <c r="D215" s="29">
        <v>4.0</v>
      </c>
      <c r="E215" s="29">
        <v>2.0</v>
      </c>
      <c r="F215" s="30" t="s">
        <v>124</v>
      </c>
      <c r="G215" s="31" t="s">
        <v>3034</v>
      </c>
      <c r="H215" s="27" t="s">
        <v>35</v>
      </c>
    </row>
    <row r="216" ht="15.75" hidden="1" customHeight="1">
      <c r="A216" s="27" t="s">
        <v>376</v>
      </c>
      <c r="B216" s="28">
        <v>350.0</v>
      </c>
      <c r="C216" s="29">
        <v>3.0</v>
      </c>
      <c r="D216" s="29">
        <v>2.0</v>
      </c>
      <c r="E216" s="29">
        <v>2.0</v>
      </c>
      <c r="F216" s="30" t="s">
        <v>24</v>
      </c>
      <c r="G216" s="31"/>
      <c r="H216" s="27" t="s">
        <v>35</v>
      </c>
    </row>
    <row r="217" ht="15.75" hidden="1" customHeight="1">
      <c r="A217" s="27" t="s">
        <v>21</v>
      </c>
      <c r="B217" s="28">
        <v>1900000.0</v>
      </c>
      <c r="C217" s="29">
        <v>3.0</v>
      </c>
      <c r="D217" s="29">
        <v>2.0</v>
      </c>
      <c r="E217" s="29">
        <v>1.0</v>
      </c>
      <c r="F217" s="30" t="s">
        <v>87</v>
      </c>
      <c r="G217" s="31" t="s">
        <v>3126</v>
      </c>
      <c r="H217" s="27" t="s">
        <v>26</v>
      </c>
    </row>
    <row r="218" ht="15.75" hidden="1" customHeight="1">
      <c r="A218" s="27" t="s">
        <v>21</v>
      </c>
      <c r="B218" s="28">
        <v>3000000.0</v>
      </c>
      <c r="C218" s="29">
        <v>5.0</v>
      </c>
      <c r="D218" s="29">
        <v>5.0</v>
      </c>
      <c r="E218" s="29">
        <v>3.0</v>
      </c>
      <c r="F218" s="30" t="s">
        <v>87</v>
      </c>
      <c r="G218" s="31" t="s">
        <v>3114</v>
      </c>
      <c r="H218" s="27" t="s">
        <v>35</v>
      </c>
    </row>
    <row r="219" ht="15.75" hidden="1" customHeight="1">
      <c r="A219" s="27" t="s">
        <v>174</v>
      </c>
      <c r="B219" s="28">
        <v>240.0</v>
      </c>
      <c r="C219" s="29">
        <v>3.0</v>
      </c>
      <c r="D219" s="29">
        <v>2.0</v>
      </c>
      <c r="E219" s="29">
        <v>1.0</v>
      </c>
      <c r="F219" s="30" t="s">
        <v>87</v>
      </c>
      <c r="G219" s="31" t="s">
        <v>3160</v>
      </c>
      <c r="H219" s="27"/>
    </row>
    <row r="220" ht="15.75" hidden="1" customHeight="1">
      <c r="A220" s="27" t="s">
        <v>21</v>
      </c>
      <c r="B220" s="28">
        <v>1300000.0</v>
      </c>
      <c r="C220" s="29">
        <v>2.0</v>
      </c>
      <c r="D220" s="29">
        <v>2.0</v>
      </c>
      <c r="E220" s="29"/>
      <c r="F220" s="30" t="s">
        <v>33</v>
      </c>
      <c r="G220" s="31" t="s">
        <v>3153</v>
      </c>
      <c r="H220" s="27" t="s">
        <v>26</v>
      </c>
    </row>
    <row r="221" ht="15.75" hidden="1" customHeight="1">
      <c r="A221" s="27" t="s">
        <v>21</v>
      </c>
      <c r="B221" s="28">
        <v>1000000.0</v>
      </c>
      <c r="C221" s="29">
        <v>1.0</v>
      </c>
      <c r="D221" s="29">
        <v>1.0</v>
      </c>
      <c r="E221" s="29">
        <v>1.0</v>
      </c>
      <c r="F221" s="30" t="s">
        <v>100</v>
      </c>
      <c r="G221" s="31" t="s">
        <v>3161</v>
      </c>
      <c r="H221" s="27" t="s">
        <v>35</v>
      </c>
    </row>
    <row r="222" ht="15.75" hidden="1" customHeight="1">
      <c r="A222" s="27" t="s">
        <v>21</v>
      </c>
      <c r="B222" s="28">
        <v>1000000.0</v>
      </c>
      <c r="C222" s="29">
        <v>1.0</v>
      </c>
      <c r="D222" s="29">
        <v>1.0</v>
      </c>
      <c r="E222" s="29">
        <v>1.0</v>
      </c>
      <c r="F222" s="30" t="s">
        <v>100</v>
      </c>
      <c r="G222" s="31" t="s">
        <v>3161</v>
      </c>
      <c r="H222" s="27" t="s">
        <v>35</v>
      </c>
    </row>
    <row r="223" ht="15.75" hidden="1" customHeight="1">
      <c r="A223" s="27" t="s">
        <v>21</v>
      </c>
      <c r="B223" s="28">
        <v>2000000.0</v>
      </c>
      <c r="C223" s="29">
        <v>3.0</v>
      </c>
      <c r="D223" s="29">
        <v>2.0</v>
      </c>
      <c r="E223" s="29">
        <v>1.0</v>
      </c>
      <c r="F223" s="30" t="s">
        <v>124</v>
      </c>
      <c r="G223" s="31" t="s">
        <v>3162</v>
      </c>
      <c r="H223" s="27" t="s">
        <v>26</v>
      </c>
    </row>
    <row r="224" ht="15.75" hidden="1" customHeight="1">
      <c r="A224" s="27" t="s">
        <v>21</v>
      </c>
      <c r="B224" s="28">
        <v>6380000.0</v>
      </c>
      <c r="C224" s="29">
        <v>4.0</v>
      </c>
      <c r="D224" s="29">
        <v>4.0</v>
      </c>
      <c r="E224" s="29">
        <v>2.0</v>
      </c>
      <c r="F224" s="30" t="s">
        <v>124</v>
      </c>
      <c r="G224" s="31" t="s">
        <v>3034</v>
      </c>
      <c r="H224" s="27" t="s">
        <v>35</v>
      </c>
    </row>
    <row r="225" ht="15.75" hidden="1" customHeight="1">
      <c r="A225" s="27" t="s">
        <v>76</v>
      </c>
      <c r="B225" s="28">
        <v>2480000.0</v>
      </c>
      <c r="C225" s="29">
        <v>5.0</v>
      </c>
      <c r="D225" s="29">
        <v>6.0</v>
      </c>
      <c r="E225" s="29"/>
      <c r="F225" s="30" t="s">
        <v>87</v>
      </c>
      <c r="G225" s="31" t="s">
        <v>3030</v>
      </c>
      <c r="H225" s="27" t="s">
        <v>35</v>
      </c>
    </row>
    <row r="226" ht="15.75" hidden="1" customHeight="1">
      <c r="A226" s="27" t="s">
        <v>373</v>
      </c>
      <c r="B226" s="28">
        <v>676775.0</v>
      </c>
      <c r="C226" s="29">
        <v>4.0</v>
      </c>
      <c r="D226" s="29">
        <v>3.0</v>
      </c>
      <c r="E226" s="29">
        <v>4.0</v>
      </c>
      <c r="F226" s="30" t="s">
        <v>86</v>
      </c>
      <c r="G226" s="31" t="s">
        <v>3163</v>
      </c>
      <c r="H226" s="27" t="s">
        <v>35</v>
      </c>
    </row>
    <row r="227" ht="15.75" hidden="1" customHeight="1">
      <c r="A227" s="27" t="s">
        <v>76</v>
      </c>
      <c r="B227" s="28">
        <v>2280000.0</v>
      </c>
      <c r="C227" s="29">
        <v>5.0</v>
      </c>
      <c r="D227" s="29">
        <v>5.0</v>
      </c>
      <c r="E227" s="29"/>
      <c r="F227" s="30" t="s">
        <v>87</v>
      </c>
      <c r="G227" s="31" t="s">
        <v>3030</v>
      </c>
      <c r="H227" s="27" t="s">
        <v>35</v>
      </c>
    </row>
    <row r="228" ht="15.75" hidden="1" customHeight="1">
      <c r="A228" s="27" t="s">
        <v>76</v>
      </c>
      <c r="B228" s="28">
        <v>1830000.0</v>
      </c>
      <c r="C228" s="29">
        <v>5.0</v>
      </c>
      <c r="D228" s="29">
        <v>4.0</v>
      </c>
      <c r="E228" s="29">
        <v>2.0</v>
      </c>
      <c r="F228" s="30" t="s">
        <v>33</v>
      </c>
      <c r="G228" s="31" t="s">
        <v>3016</v>
      </c>
      <c r="H228" s="27" t="s">
        <v>35</v>
      </c>
    </row>
    <row r="229" ht="15.75" hidden="1" customHeight="1">
      <c r="A229" s="27" t="s">
        <v>182</v>
      </c>
      <c r="B229" s="28">
        <v>1750000.0</v>
      </c>
      <c r="C229" s="29">
        <v>3.0</v>
      </c>
      <c r="D229" s="29">
        <v>3.0</v>
      </c>
      <c r="E229" s="29">
        <v>1.0</v>
      </c>
      <c r="F229" s="30" t="s">
        <v>24</v>
      </c>
      <c r="G229" s="31" t="s">
        <v>3075</v>
      </c>
      <c r="H229" s="27" t="s">
        <v>35</v>
      </c>
    </row>
    <row r="230" ht="15.75" hidden="1" customHeight="1">
      <c r="A230" s="27" t="s">
        <v>81</v>
      </c>
      <c r="B230" s="28">
        <v>1780000.0</v>
      </c>
      <c r="C230" s="29">
        <v>4.0</v>
      </c>
      <c r="D230" s="29">
        <v>3.0</v>
      </c>
      <c r="E230" s="29">
        <v>2.0</v>
      </c>
      <c r="F230" s="30" t="s">
        <v>59</v>
      </c>
      <c r="G230" s="31" t="s">
        <v>3164</v>
      </c>
      <c r="H230" s="27" t="s">
        <v>26</v>
      </c>
    </row>
    <row r="231" ht="15.75" hidden="1" customHeight="1">
      <c r="A231" s="27" t="s">
        <v>106</v>
      </c>
      <c r="B231" s="28">
        <v>3380000.0</v>
      </c>
      <c r="C231" s="29">
        <v>5.0</v>
      </c>
      <c r="D231" s="29">
        <v>4.0</v>
      </c>
      <c r="E231" s="29"/>
      <c r="F231" s="30" t="s">
        <v>69</v>
      </c>
      <c r="G231" s="31" t="s">
        <v>3165</v>
      </c>
      <c r="H231" s="27" t="s">
        <v>35</v>
      </c>
    </row>
    <row r="232" ht="15.75" hidden="1" customHeight="1">
      <c r="A232" s="27" t="s">
        <v>37</v>
      </c>
      <c r="B232" s="28">
        <v>1200000.0</v>
      </c>
      <c r="C232" s="29">
        <v>6.0</v>
      </c>
      <c r="D232" s="29">
        <v>4.0</v>
      </c>
      <c r="E232" s="29">
        <v>4.0</v>
      </c>
      <c r="F232" s="30" t="s">
        <v>33</v>
      </c>
      <c r="G232" s="31" t="s">
        <v>3129</v>
      </c>
      <c r="H232" s="27" t="s">
        <v>35</v>
      </c>
    </row>
    <row r="233" ht="15.75" hidden="1" customHeight="1">
      <c r="A233" s="27" t="s">
        <v>21</v>
      </c>
      <c r="B233" s="28">
        <v>2300000.0</v>
      </c>
      <c r="C233" s="29">
        <v>1.0</v>
      </c>
      <c r="D233" s="29">
        <v>2.0</v>
      </c>
      <c r="E233" s="29">
        <v>1.0</v>
      </c>
      <c r="F233" s="30" t="s">
        <v>24</v>
      </c>
      <c r="G233" s="31" t="s">
        <v>3071</v>
      </c>
      <c r="H233" s="27" t="s">
        <v>35</v>
      </c>
    </row>
    <row r="234" ht="15.75" hidden="1" customHeight="1">
      <c r="A234" s="27" t="s">
        <v>21</v>
      </c>
      <c r="B234" s="28">
        <v>2300000.0</v>
      </c>
      <c r="C234" s="29">
        <v>1.0</v>
      </c>
      <c r="D234" s="29">
        <v>1.0</v>
      </c>
      <c r="E234" s="29">
        <v>2.0</v>
      </c>
      <c r="F234" s="30" t="s">
        <v>86</v>
      </c>
      <c r="G234" s="31" t="s">
        <v>3071</v>
      </c>
      <c r="H234" s="27" t="s">
        <v>35</v>
      </c>
    </row>
    <row r="235" ht="15.75" hidden="1" customHeight="1">
      <c r="A235" s="27" t="s">
        <v>76</v>
      </c>
      <c r="B235" s="28">
        <v>1600000.0</v>
      </c>
      <c r="C235" s="29">
        <v>4.0</v>
      </c>
      <c r="D235" s="29">
        <v>3.0</v>
      </c>
      <c r="E235" s="29">
        <v>2.0</v>
      </c>
      <c r="F235" s="30" t="s">
        <v>87</v>
      </c>
      <c r="G235" s="31" t="s">
        <v>3166</v>
      </c>
      <c r="H235" s="27" t="s">
        <v>35</v>
      </c>
    </row>
    <row r="236" ht="15.75" hidden="1" customHeight="1">
      <c r="A236" s="27" t="s">
        <v>76</v>
      </c>
      <c r="B236" s="28">
        <v>1291000.0</v>
      </c>
      <c r="C236" s="29">
        <v>6.0</v>
      </c>
      <c r="D236" s="29">
        <v>4.0</v>
      </c>
      <c r="E236" s="29">
        <v>3.0</v>
      </c>
      <c r="F236" s="30" t="s">
        <v>87</v>
      </c>
      <c r="G236" s="31" t="s">
        <v>3167</v>
      </c>
      <c r="H236" s="27" t="s">
        <v>35</v>
      </c>
    </row>
    <row r="237" ht="15.75" hidden="1" customHeight="1">
      <c r="A237" s="27" t="s">
        <v>21</v>
      </c>
      <c r="B237" s="28">
        <v>880.0</v>
      </c>
      <c r="C237" s="29">
        <v>1.0</v>
      </c>
      <c r="D237" s="29">
        <v>1.0</v>
      </c>
      <c r="E237" s="29">
        <v>1.0</v>
      </c>
      <c r="F237" s="30" t="s">
        <v>24</v>
      </c>
      <c r="G237" s="31" t="s">
        <v>3168</v>
      </c>
      <c r="H237" s="27" t="s">
        <v>26</v>
      </c>
    </row>
    <row r="238" ht="15.75" hidden="1" customHeight="1">
      <c r="A238" s="27" t="s">
        <v>70</v>
      </c>
      <c r="B238" s="28">
        <v>655.0</v>
      </c>
      <c r="C238" s="29">
        <v>4.0</v>
      </c>
      <c r="D238" s="29">
        <v>2.0</v>
      </c>
      <c r="E238" s="29">
        <v>2.0</v>
      </c>
      <c r="F238" s="30" t="s">
        <v>124</v>
      </c>
      <c r="G238" s="31" t="s">
        <v>3169</v>
      </c>
      <c r="H238" s="27" t="s">
        <v>35</v>
      </c>
    </row>
    <row r="239" ht="15.75" hidden="1" customHeight="1">
      <c r="A239" s="27" t="s">
        <v>76</v>
      </c>
      <c r="B239" s="28">
        <v>2150000.0</v>
      </c>
      <c r="C239" s="29">
        <v>4.0</v>
      </c>
      <c r="D239" s="29">
        <v>5.0</v>
      </c>
      <c r="E239" s="29">
        <v>3.0</v>
      </c>
      <c r="F239" s="30" t="s">
        <v>87</v>
      </c>
      <c r="G239" s="31" t="s">
        <v>3170</v>
      </c>
      <c r="H239" s="27"/>
    </row>
    <row r="240" ht="15.75" hidden="1" customHeight="1">
      <c r="A240" s="27" t="s">
        <v>76</v>
      </c>
      <c r="B240" s="28">
        <v>1400000.0</v>
      </c>
      <c r="C240" s="29">
        <v>4.0</v>
      </c>
      <c r="D240" s="29">
        <v>4.0</v>
      </c>
      <c r="E240" s="29">
        <v>2.0</v>
      </c>
      <c r="F240" s="30" t="s">
        <v>87</v>
      </c>
      <c r="G240" s="31" t="s">
        <v>3131</v>
      </c>
      <c r="H240" s="27" t="s">
        <v>35</v>
      </c>
    </row>
    <row r="241" ht="15.75" hidden="1" customHeight="1">
      <c r="A241" s="27" t="s">
        <v>21</v>
      </c>
      <c r="B241" s="28">
        <v>7975250.0</v>
      </c>
      <c r="C241" s="29">
        <v>5.0</v>
      </c>
      <c r="D241" s="29">
        <v>6.0</v>
      </c>
      <c r="E241" s="29">
        <v>2.0</v>
      </c>
      <c r="F241" s="30" t="s">
        <v>314</v>
      </c>
      <c r="G241" s="31" t="s">
        <v>3171</v>
      </c>
      <c r="H241" s="27" t="s">
        <v>26</v>
      </c>
    </row>
    <row r="242" ht="15.75" hidden="1" customHeight="1">
      <c r="A242" s="27" t="s">
        <v>76</v>
      </c>
      <c r="B242" s="28">
        <v>1100000.0</v>
      </c>
      <c r="C242" s="29">
        <v>3.0</v>
      </c>
      <c r="D242" s="29">
        <v>2.0</v>
      </c>
      <c r="E242" s="29">
        <v>2.0</v>
      </c>
      <c r="F242" s="30" t="s">
        <v>87</v>
      </c>
      <c r="G242" s="31" t="s">
        <v>3040</v>
      </c>
      <c r="H242" s="27" t="s">
        <v>35</v>
      </c>
    </row>
    <row r="243" ht="15.75" hidden="1" customHeight="1">
      <c r="A243" s="27" t="s">
        <v>21</v>
      </c>
      <c r="B243" s="28">
        <v>1238000.0</v>
      </c>
      <c r="C243" s="29">
        <v>2.0</v>
      </c>
      <c r="D243" s="29">
        <v>2.0</v>
      </c>
      <c r="E243" s="29">
        <v>1.0</v>
      </c>
      <c r="F243" s="30" t="s">
        <v>87</v>
      </c>
      <c r="G243" s="31" t="s">
        <v>3089</v>
      </c>
      <c r="H243" s="27" t="s">
        <v>35</v>
      </c>
    </row>
    <row r="244" ht="15.75" hidden="1" customHeight="1">
      <c r="A244" s="27" t="s">
        <v>90</v>
      </c>
      <c r="B244" s="28">
        <v>750.0</v>
      </c>
      <c r="C244" s="29">
        <v>2.0</v>
      </c>
      <c r="D244" s="29">
        <v>2.0</v>
      </c>
      <c r="E244" s="29">
        <v>1.0</v>
      </c>
      <c r="F244" s="30" t="s">
        <v>86</v>
      </c>
      <c r="G244" s="31" t="s">
        <v>3172</v>
      </c>
      <c r="H244" s="27" t="s">
        <v>35</v>
      </c>
    </row>
    <row r="245" ht="15.75" hidden="1" customHeight="1">
      <c r="A245" s="27" t="s">
        <v>64</v>
      </c>
      <c r="B245" s="28">
        <v>2100000.0</v>
      </c>
      <c r="C245" s="29">
        <v>4.0</v>
      </c>
      <c r="D245" s="29">
        <v>4.0</v>
      </c>
      <c r="E245" s="29">
        <v>2.0</v>
      </c>
      <c r="F245" s="30" t="s">
        <v>33</v>
      </c>
      <c r="G245" s="31" t="s">
        <v>3173</v>
      </c>
      <c r="H245" s="27" t="s">
        <v>35</v>
      </c>
    </row>
    <row r="246" ht="15.75" hidden="1" customHeight="1">
      <c r="A246" s="27" t="s">
        <v>37</v>
      </c>
      <c r="B246" s="28">
        <v>900.0</v>
      </c>
      <c r="C246" s="29">
        <v>5.0</v>
      </c>
      <c r="D246" s="29">
        <v>4.0</v>
      </c>
      <c r="E246" s="29"/>
      <c r="F246" s="30" t="s">
        <v>87</v>
      </c>
      <c r="G246" s="31" t="s">
        <v>3006</v>
      </c>
      <c r="H246" s="27"/>
    </row>
    <row r="247" ht="15.75" hidden="1" customHeight="1">
      <c r="A247" s="27" t="s">
        <v>76</v>
      </c>
      <c r="B247" s="28">
        <v>1500000.0</v>
      </c>
      <c r="C247" s="29">
        <v>3.0</v>
      </c>
      <c r="D247" s="29">
        <v>2.0</v>
      </c>
      <c r="E247" s="29">
        <v>2.0</v>
      </c>
      <c r="F247" s="30" t="s">
        <v>87</v>
      </c>
      <c r="G247" s="31" t="s">
        <v>3040</v>
      </c>
      <c r="H247" s="27" t="s">
        <v>26</v>
      </c>
    </row>
    <row r="248" ht="15.75" hidden="1" customHeight="1">
      <c r="A248" s="27" t="s">
        <v>76</v>
      </c>
      <c r="B248" s="28">
        <v>2300000.0</v>
      </c>
      <c r="C248" s="29">
        <v>5.0</v>
      </c>
      <c r="D248" s="29">
        <v>6.0</v>
      </c>
      <c r="E248" s="29">
        <v>3.0</v>
      </c>
      <c r="F248" s="30" t="s">
        <v>33</v>
      </c>
      <c r="G248" s="31" t="s">
        <v>3030</v>
      </c>
      <c r="H248" s="27" t="s">
        <v>35</v>
      </c>
    </row>
    <row r="249" ht="15.75" hidden="1" customHeight="1">
      <c r="A249" s="27" t="s">
        <v>21</v>
      </c>
      <c r="B249" s="28">
        <v>1000000.0</v>
      </c>
      <c r="C249" s="29">
        <v>3.0</v>
      </c>
      <c r="D249" s="29">
        <v>2.0</v>
      </c>
      <c r="E249" s="29"/>
      <c r="F249" s="30" t="s">
        <v>24</v>
      </c>
      <c r="G249" s="31" t="s">
        <v>3174</v>
      </c>
      <c r="H249" s="27" t="s">
        <v>35</v>
      </c>
    </row>
    <row r="250" ht="15.75" hidden="1" customHeight="1">
      <c r="A250" s="27" t="s">
        <v>21</v>
      </c>
      <c r="B250" s="28">
        <v>990.0</v>
      </c>
      <c r="C250" s="29">
        <v>4.0</v>
      </c>
      <c r="D250" s="29">
        <v>3.0</v>
      </c>
      <c r="E250" s="29">
        <v>2.0</v>
      </c>
      <c r="F250" s="30" t="s">
        <v>124</v>
      </c>
      <c r="G250" s="31" t="s">
        <v>3063</v>
      </c>
      <c r="H250" s="27" t="s">
        <v>26</v>
      </c>
    </row>
    <row r="251" ht="15.75" hidden="1" customHeight="1">
      <c r="A251" s="27" t="s">
        <v>21</v>
      </c>
      <c r="B251" s="28">
        <v>3960000.0</v>
      </c>
      <c r="C251" s="29">
        <v>4.0</v>
      </c>
      <c r="D251" s="29">
        <v>4.0</v>
      </c>
      <c r="E251" s="29">
        <v>2.0</v>
      </c>
      <c r="F251" s="30" t="s">
        <v>124</v>
      </c>
      <c r="G251" s="31" t="s">
        <v>3034</v>
      </c>
      <c r="H251" s="27" t="s">
        <v>35</v>
      </c>
    </row>
    <row r="252" ht="15.75" hidden="1" customHeight="1">
      <c r="A252" s="27" t="s">
        <v>21</v>
      </c>
      <c r="B252" s="28">
        <v>2700000.0</v>
      </c>
      <c r="C252" s="29">
        <v>2.0</v>
      </c>
      <c r="D252" s="29">
        <v>2.0</v>
      </c>
      <c r="E252" s="29">
        <v>2.0</v>
      </c>
      <c r="F252" s="30" t="s">
        <v>124</v>
      </c>
      <c r="G252" s="31" t="s">
        <v>3135</v>
      </c>
      <c r="H252" s="27" t="s">
        <v>26</v>
      </c>
    </row>
    <row r="253" ht="15.75" hidden="1" customHeight="1">
      <c r="A253" s="27" t="s">
        <v>21</v>
      </c>
      <c r="B253" s="28">
        <v>1900000.0</v>
      </c>
      <c r="C253" s="29">
        <v>2.0</v>
      </c>
      <c r="D253" s="29">
        <v>2.0</v>
      </c>
      <c r="E253" s="29">
        <v>1.0</v>
      </c>
      <c r="F253" s="30" t="s">
        <v>86</v>
      </c>
      <c r="G253" s="31" t="s">
        <v>3087</v>
      </c>
      <c r="H253" s="27" t="s">
        <v>26</v>
      </c>
    </row>
    <row r="254" ht="15.75" hidden="1" customHeight="1">
      <c r="A254" s="27" t="s">
        <v>81</v>
      </c>
      <c r="B254" s="28">
        <v>5460000.0</v>
      </c>
      <c r="C254" s="29">
        <v>8.0</v>
      </c>
      <c r="D254" s="29">
        <v>9.0</v>
      </c>
      <c r="E254" s="29">
        <v>6.0</v>
      </c>
      <c r="F254" s="30" t="s">
        <v>301</v>
      </c>
      <c r="G254" s="31" t="s">
        <v>3116</v>
      </c>
      <c r="H254" s="27" t="s">
        <v>35</v>
      </c>
    </row>
    <row r="255" ht="15.75" hidden="1" customHeight="1">
      <c r="A255" s="27" t="s">
        <v>21</v>
      </c>
      <c r="B255" s="28">
        <v>2050000.0</v>
      </c>
      <c r="C255" s="29">
        <v>4.0</v>
      </c>
      <c r="D255" s="29">
        <v>5.0</v>
      </c>
      <c r="E255" s="29">
        <v>2.0</v>
      </c>
      <c r="F255" s="30" t="s">
        <v>87</v>
      </c>
      <c r="G255" s="31" t="s">
        <v>3058</v>
      </c>
      <c r="H255" s="27" t="s">
        <v>26</v>
      </c>
    </row>
    <row r="256" ht="15.75" hidden="1" customHeight="1">
      <c r="A256" s="27" t="s">
        <v>90</v>
      </c>
      <c r="B256" s="28">
        <v>1121800.0</v>
      </c>
      <c r="C256" s="29">
        <v>3.0</v>
      </c>
      <c r="D256" s="29">
        <v>2.0</v>
      </c>
      <c r="E256" s="29">
        <v>1.0</v>
      </c>
      <c r="F256" s="30" t="s">
        <v>24</v>
      </c>
      <c r="G256" s="31" t="s">
        <v>3040</v>
      </c>
      <c r="H256" s="27" t="s">
        <v>26</v>
      </c>
    </row>
    <row r="257" ht="15.75" hidden="1" customHeight="1">
      <c r="A257" s="27" t="s">
        <v>21</v>
      </c>
      <c r="B257" s="28">
        <v>1506300.0</v>
      </c>
      <c r="C257" s="29">
        <v>2.0</v>
      </c>
      <c r="D257" s="29">
        <v>1.0</v>
      </c>
      <c r="E257" s="29">
        <v>1.0</v>
      </c>
      <c r="F257" s="30" t="s">
        <v>86</v>
      </c>
      <c r="G257" s="31" t="s">
        <v>3175</v>
      </c>
      <c r="H257" s="27" t="s">
        <v>26</v>
      </c>
    </row>
    <row r="258" ht="15.75" hidden="1" customHeight="1">
      <c r="A258" s="27" t="s">
        <v>27</v>
      </c>
      <c r="B258" s="28">
        <v>1530000.0</v>
      </c>
      <c r="C258" s="29">
        <v>4.0</v>
      </c>
      <c r="D258" s="29">
        <v>3.0</v>
      </c>
      <c r="E258" s="29">
        <v>2.0</v>
      </c>
      <c r="F258" s="30" t="s">
        <v>33</v>
      </c>
      <c r="G258" s="31" t="s">
        <v>3176</v>
      </c>
      <c r="H258" s="27" t="s">
        <v>26</v>
      </c>
    </row>
    <row r="259" ht="15.75" hidden="1" customHeight="1">
      <c r="A259" s="27" t="s">
        <v>27</v>
      </c>
      <c r="B259" s="28">
        <v>3800000.0</v>
      </c>
      <c r="C259" s="29">
        <v>5.0</v>
      </c>
      <c r="D259" s="29">
        <v>5.0</v>
      </c>
      <c r="E259" s="29"/>
      <c r="F259" s="30" t="s">
        <v>29</v>
      </c>
      <c r="G259" s="31" t="s">
        <v>3177</v>
      </c>
      <c r="H259" s="27" t="s">
        <v>35</v>
      </c>
    </row>
    <row r="260" ht="15.75" hidden="1" customHeight="1">
      <c r="A260" s="27" t="s">
        <v>21</v>
      </c>
      <c r="B260" s="28">
        <v>3600000.0</v>
      </c>
      <c r="C260" s="29">
        <v>4.0</v>
      </c>
      <c r="D260" s="29">
        <v>5.0</v>
      </c>
      <c r="E260" s="29">
        <v>2.0</v>
      </c>
      <c r="F260" s="30" t="s">
        <v>124</v>
      </c>
      <c r="G260" s="31" t="s">
        <v>3033</v>
      </c>
      <c r="H260" s="27" t="s">
        <v>35</v>
      </c>
    </row>
    <row r="261" ht="15.75" hidden="1" customHeight="1">
      <c r="A261" s="27" t="s">
        <v>76</v>
      </c>
      <c r="B261" s="28">
        <v>2300000.0</v>
      </c>
      <c r="C261" s="29">
        <v>5.0</v>
      </c>
      <c r="D261" s="29">
        <v>5.0</v>
      </c>
      <c r="E261" s="29"/>
      <c r="F261" s="30" t="s">
        <v>87</v>
      </c>
      <c r="G261" s="31" t="s">
        <v>3178</v>
      </c>
      <c r="H261" s="27" t="s">
        <v>35</v>
      </c>
    </row>
    <row r="262" ht="15.75" hidden="1" customHeight="1">
      <c r="A262" s="27" t="s">
        <v>27</v>
      </c>
      <c r="B262" s="28">
        <v>5200000.0</v>
      </c>
      <c r="C262" s="29">
        <v>5.0</v>
      </c>
      <c r="D262" s="29">
        <v>5.0</v>
      </c>
      <c r="E262" s="29">
        <v>4.0</v>
      </c>
      <c r="F262" s="30" t="s">
        <v>74</v>
      </c>
      <c r="G262" s="31" t="s">
        <v>3179</v>
      </c>
      <c r="H262" s="27" t="s">
        <v>35</v>
      </c>
    </row>
    <row r="263" ht="15.75" hidden="1" customHeight="1">
      <c r="A263" s="27" t="s">
        <v>81</v>
      </c>
      <c r="B263" s="28">
        <v>1480000.0</v>
      </c>
      <c r="C263" s="29">
        <v>5.0</v>
      </c>
      <c r="D263" s="29">
        <v>4.0</v>
      </c>
      <c r="E263" s="29">
        <v>2.0</v>
      </c>
      <c r="F263" s="30" t="s">
        <v>33</v>
      </c>
      <c r="G263" s="31" t="s">
        <v>3180</v>
      </c>
      <c r="H263" s="27" t="s">
        <v>35</v>
      </c>
    </row>
    <row r="264" ht="15.75" hidden="1" customHeight="1">
      <c r="A264" s="27" t="s">
        <v>90</v>
      </c>
      <c r="B264" s="28">
        <v>1050000.0</v>
      </c>
      <c r="C264" s="29">
        <v>3.0</v>
      </c>
      <c r="D264" s="29">
        <v>2.0</v>
      </c>
      <c r="E264" s="29">
        <v>2.0</v>
      </c>
      <c r="F264" s="30" t="s">
        <v>97</v>
      </c>
      <c r="G264" s="31" t="s">
        <v>3117</v>
      </c>
      <c r="H264" s="27" t="s">
        <v>26</v>
      </c>
    </row>
    <row r="265" ht="15.75" hidden="1" customHeight="1">
      <c r="A265" s="27" t="s">
        <v>21</v>
      </c>
      <c r="B265" s="28">
        <v>1158200.0</v>
      </c>
      <c r="C265" s="29">
        <v>1.0</v>
      </c>
      <c r="D265" s="29">
        <v>1.0</v>
      </c>
      <c r="E265" s="29">
        <v>1.0</v>
      </c>
      <c r="F265" s="30" t="s">
        <v>97</v>
      </c>
      <c r="G265" s="31"/>
      <c r="H265" s="27" t="s">
        <v>35</v>
      </c>
    </row>
    <row r="266" ht="15.75" hidden="1" customHeight="1">
      <c r="A266" s="27" t="s">
        <v>440</v>
      </c>
      <c r="B266" s="28">
        <v>1200019.0</v>
      </c>
      <c r="C266" s="29">
        <v>2.0</v>
      </c>
      <c r="D266" s="29">
        <v>2.0</v>
      </c>
      <c r="E266" s="29">
        <v>1.0</v>
      </c>
      <c r="F266" s="30" t="s">
        <v>33</v>
      </c>
      <c r="G266" s="31" t="s">
        <v>3181</v>
      </c>
      <c r="H266" s="27" t="s">
        <v>35</v>
      </c>
    </row>
    <row r="267" ht="15.75" hidden="1" customHeight="1">
      <c r="A267" s="27" t="s">
        <v>36</v>
      </c>
      <c r="B267" s="28">
        <v>2850000.0</v>
      </c>
      <c r="C267" s="29">
        <v>5.0</v>
      </c>
      <c r="D267" s="29">
        <v>5.0</v>
      </c>
      <c r="E267" s="29"/>
      <c r="F267" s="30" t="s">
        <v>74</v>
      </c>
      <c r="G267" s="31" t="s">
        <v>3182</v>
      </c>
      <c r="H267" s="27" t="s">
        <v>35</v>
      </c>
    </row>
    <row r="268" ht="15.75" hidden="1" customHeight="1">
      <c r="A268" s="27" t="s">
        <v>444</v>
      </c>
      <c r="B268" s="28">
        <v>4988888.0</v>
      </c>
      <c r="C268" s="29">
        <v>5.0</v>
      </c>
      <c r="D268" s="29">
        <v>6.0</v>
      </c>
      <c r="E268" s="29">
        <v>3.0</v>
      </c>
      <c r="F268" s="30" t="s">
        <v>446</v>
      </c>
      <c r="G268" s="31" t="s">
        <v>3183</v>
      </c>
      <c r="H268" s="27" t="s">
        <v>35</v>
      </c>
    </row>
    <row r="269" ht="15.75" hidden="1" customHeight="1">
      <c r="A269" s="27" t="s">
        <v>21</v>
      </c>
      <c r="B269" s="28">
        <v>1999000.0</v>
      </c>
      <c r="C269" s="29">
        <v>2.0</v>
      </c>
      <c r="D269" s="29">
        <v>2.0</v>
      </c>
      <c r="E269" s="29">
        <v>1.0</v>
      </c>
      <c r="F269" s="30" t="s">
        <v>86</v>
      </c>
      <c r="G269" s="31" t="s">
        <v>3184</v>
      </c>
      <c r="H269" s="27"/>
    </row>
    <row r="270" ht="15.75" hidden="1" customHeight="1">
      <c r="A270" s="27" t="s">
        <v>76</v>
      </c>
      <c r="B270" s="28">
        <v>1820000.0</v>
      </c>
      <c r="C270" s="29">
        <v>5.0</v>
      </c>
      <c r="D270" s="29">
        <v>4.0</v>
      </c>
      <c r="E270" s="29">
        <v>2.0</v>
      </c>
      <c r="F270" s="30" t="s">
        <v>33</v>
      </c>
      <c r="G270" s="31" t="s">
        <v>3016</v>
      </c>
      <c r="H270" s="27" t="s">
        <v>35</v>
      </c>
    </row>
    <row r="271" ht="15.75" hidden="1" customHeight="1">
      <c r="A271" s="27" t="s">
        <v>57</v>
      </c>
      <c r="B271" s="28">
        <v>3700000.0</v>
      </c>
      <c r="C271" s="29">
        <v>5.0</v>
      </c>
      <c r="D271" s="29">
        <v>5.0</v>
      </c>
      <c r="E271" s="29">
        <v>2.0</v>
      </c>
      <c r="F271" s="30" t="s">
        <v>33</v>
      </c>
      <c r="G271" s="31" t="s">
        <v>3048</v>
      </c>
      <c r="H271" s="27"/>
    </row>
    <row r="272" ht="15.75" hidden="1" customHeight="1">
      <c r="A272" s="27" t="s">
        <v>76</v>
      </c>
      <c r="B272" s="28">
        <v>1420000.0</v>
      </c>
      <c r="C272" s="29">
        <v>4.0</v>
      </c>
      <c r="D272" s="29">
        <v>4.0</v>
      </c>
      <c r="E272" s="29">
        <v>2.0</v>
      </c>
      <c r="F272" s="30" t="s">
        <v>87</v>
      </c>
      <c r="G272" s="31" t="s">
        <v>3185</v>
      </c>
      <c r="H272" s="27" t="s">
        <v>35</v>
      </c>
    </row>
    <row r="273" ht="15.75" hidden="1" customHeight="1">
      <c r="A273" s="27" t="s">
        <v>76</v>
      </c>
      <c r="B273" s="28">
        <v>1830000.0</v>
      </c>
      <c r="C273" s="29">
        <v>5.0</v>
      </c>
      <c r="D273" s="29">
        <v>4.0</v>
      </c>
      <c r="E273" s="29">
        <v>2.0</v>
      </c>
      <c r="F273" s="30" t="s">
        <v>87</v>
      </c>
      <c r="G273" s="31" t="s">
        <v>3186</v>
      </c>
      <c r="H273" s="27" t="s">
        <v>35</v>
      </c>
    </row>
    <row r="274" ht="15.75" hidden="1" customHeight="1">
      <c r="A274" s="27" t="s">
        <v>444</v>
      </c>
      <c r="B274" s="28">
        <v>4988888.0</v>
      </c>
      <c r="C274" s="29">
        <v>6.0</v>
      </c>
      <c r="D274" s="29">
        <v>6.0</v>
      </c>
      <c r="E274" s="29">
        <v>3.0</v>
      </c>
      <c r="F274" s="30" t="s">
        <v>454</v>
      </c>
      <c r="G274" s="31" t="s">
        <v>3183</v>
      </c>
      <c r="H274" s="27" t="s">
        <v>35</v>
      </c>
    </row>
    <row r="275" ht="15.75" hidden="1" customHeight="1">
      <c r="A275" s="27" t="s">
        <v>21</v>
      </c>
      <c r="B275" s="28">
        <v>1680000.0</v>
      </c>
      <c r="C275" s="29">
        <v>4.0</v>
      </c>
      <c r="D275" s="29">
        <v>2.0</v>
      </c>
      <c r="E275" s="29">
        <v>3.0</v>
      </c>
      <c r="F275" s="30" t="s">
        <v>87</v>
      </c>
      <c r="G275" s="31" t="s">
        <v>3062</v>
      </c>
      <c r="H275" s="27" t="s">
        <v>26</v>
      </c>
    </row>
    <row r="276" ht="15.75" hidden="1" customHeight="1">
      <c r="A276" s="27" t="s">
        <v>21</v>
      </c>
      <c r="B276" s="28">
        <v>2210000.0</v>
      </c>
      <c r="C276" s="29">
        <v>3.0</v>
      </c>
      <c r="D276" s="29">
        <v>3.0</v>
      </c>
      <c r="E276" s="29">
        <v>2.0</v>
      </c>
      <c r="F276" s="30" t="s">
        <v>87</v>
      </c>
      <c r="G276" s="31" t="s">
        <v>3187</v>
      </c>
      <c r="H276" s="27" t="s">
        <v>26</v>
      </c>
    </row>
    <row r="277" ht="15.75" hidden="1" customHeight="1">
      <c r="A277" s="27" t="s">
        <v>21</v>
      </c>
      <c r="B277" s="28">
        <v>1420000.0</v>
      </c>
      <c r="C277" s="29">
        <v>2.0</v>
      </c>
      <c r="D277" s="29">
        <v>2.0</v>
      </c>
      <c r="E277" s="29">
        <v>1.0</v>
      </c>
      <c r="F277" s="30" t="s">
        <v>97</v>
      </c>
      <c r="G277" s="31" t="s">
        <v>3073</v>
      </c>
      <c r="H277" s="27" t="s">
        <v>26</v>
      </c>
    </row>
    <row r="278" ht="15.75" hidden="1" customHeight="1">
      <c r="A278" s="27" t="s">
        <v>21</v>
      </c>
      <c r="B278" s="28">
        <v>3600000.0</v>
      </c>
      <c r="C278" s="29">
        <v>5.0</v>
      </c>
      <c r="D278" s="29">
        <v>5.0</v>
      </c>
      <c r="E278" s="29">
        <v>2.0</v>
      </c>
      <c r="F278" s="30" t="s">
        <v>124</v>
      </c>
      <c r="G278" s="31" t="s">
        <v>3188</v>
      </c>
      <c r="H278" s="27" t="s">
        <v>35</v>
      </c>
    </row>
    <row r="279" ht="15.75" hidden="1" customHeight="1">
      <c r="A279" s="27" t="s">
        <v>21</v>
      </c>
      <c r="B279" s="28">
        <v>1238000.0</v>
      </c>
      <c r="C279" s="29">
        <v>2.0</v>
      </c>
      <c r="D279" s="29">
        <v>2.0</v>
      </c>
      <c r="E279" s="29">
        <v>1.0</v>
      </c>
      <c r="F279" s="30" t="s">
        <v>87</v>
      </c>
      <c r="G279" s="31" t="s">
        <v>3089</v>
      </c>
      <c r="H279" s="27" t="s">
        <v>35</v>
      </c>
    </row>
    <row r="280" ht="15.75" hidden="1" customHeight="1">
      <c r="A280" s="27" t="s">
        <v>76</v>
      </c>
      <c r="B280" s="28">
        <v>2230000.0</v>
      </c>
      <c r="C280" s="29">
        <v>2.0</v>
      </c>
      <c r="D280" s="29"/>
      <c r="E280" s="29">
        <v>3.0</v>
      </c>
      <c r="F280" s="30" t="s">
        <v>87</v>
      </c>
      <c r="G280" s="31" t="s">
        <v>3189</v>
      </c>
      <c r="H280" s="27"/>
    </row>
    <row r="281" ht="15.75" hidden="1" customHeight="1">
      <c r="A281" s="27" t="s">
        <v>21</v>
      </c>
      <c r="B281" s="28">
        <v>1420000.0</v>
      </c>
      <c r="C281" s="29">
        <v>2.0</v>
      </c>
      <c r="D281" s="29">
        <v>2.0</v>
      </c>
      <c r="E281" s="29">
        <v>1.0</v>
      </c>
      <c r="F281" s="30" t="s">
        <v>87</v>
      </c>
      <c r="G281" s="31"/>
      <c r="H281" s="27"/>
    </row>
    <row r="282" ht="15.75" hidden="1" customHeight="1">
      <c r="A282" s="27" t="s">
        <v>21</v>
      </c>
      <c r="B282" s="28">
        <v>1139000.0</v>
      </c>
      <c r="C282" s="29">
        <v>1.0</v>
      </c>
      <c r="D282" s="29">
        <v>1.0</v>
      </c>
      <c r="E282" s="29">
        <v>1.0</v>
      </c>
      <c r="F282" s="30" t="s">
        <v>87</v>
      </c>
      <c r="G282" s="31" t="s">
        <v>3161</v>
      </c>
      <c r="H282" s="27" t="s">
        <v>35</v>
      </c>
    </row>
    <row r="283" ht="15.75" hidden="1" customHeight="1">
      <c r="A283" s="27" t="s">
        <v>21</v>
      </c>
      <c r="B283" s="28">
        <v>2930000.0</v>
      </c>
      <c r="C283" s="29">
        <v>2.0</v>
      </c>
      <c r="D283" s="29">
        <v>2.0</v>
      </c>
      <c r="E283" s="29">
        <v>2.0</v>
      </c>
      <c r="F283" s="30" t="s">
        <v>124</v>
      </c>
      <c r="G283" s="31" t="s">
        <v>3190</v>
      </c>
      <c r="H283" s="27" t="s">
        <v>26</v>
      </c>
    </row>
    <row r="284" ht="15.75" hidden="1" customHeight="1">
      <c r="A284" s="27" t="s">
        <v>81</v>
      </c>
      <c r="B284" s="28">
        <v>1580000.0</v>
      </c>
      <c r="C284" s="29">
        <v>3.0</v>
      </c>
      <c r="D284" s="29">
        <v>3.0</v>
      </c>
      <c r="E284" s="29"/>
      <c r="F284" s="30" t="s">
        <v>94</v>
      </c>
      <c r="G284" s="31" t="s">
        <v>3191</v>
      </c>
      <c r="H284" s="27" t="s">
        <v>35</v>
      </c>
    </row>
    <row r="285" ht="15.75" hidden="1" customHeight="1">
      <c r="A285" s="27" t="s">
        <v>64</v>
      </c>
      <c r="B285" s="28">
        <v>1620000.0</v>
      </c>
      <c r="C285" s="29">
        <v>2.0</v>
      </c>
      <c r="D285" s="29">
        <v>2.0</v>
      </c>
      <c r="E285" s="29">
        <v>1.0</v>
      </c>
      <c r="F285" s="30" t="s">
        <v>24</v>
      </c>
      <c r="G285" s="31" t="s">
        <v>3192</v>
      </c>
      <c r="H285" s="27" t="s">
        <v>35</v>
      </c>
    </row>
    <row r="286" ht="15.75" hidden="1" customHeight="1">
      <c r="A286" s="27" t="s">
        <v>81</v>
      </c>
      <c r="B286" s="28">
        <v>1300000.0</v>
      </c>
      <c r="C286" s="29">
        <v>3.0</v>
      </c>
      <c r="D286" s="29">
        <v>3.0</v>
      </c>
      <c r="E286" s="29">
        <v>2.0</v>
      </c>
      <c r="F286" s="30" t="s">
        <v>97</v>
      </c>
      <c r="G286" s="31" t="s">
        <v>3193</v>
      </c>
      <c r="H286" s="27" t="s">
        <v>35</v>
      </c>
    </row>
    <row r="287" ht="15.75" hidden="1" customHeight="1">
      <c r="A287" s="27" t="s">
        <v>36</v>
      </c>
      <c r="B287" s="28">
        <v>1900000.0</v>
      </c>
      <c r="C287" s="29">
        <v>5.0</v>
      </c>
      <c r="D287" s="29">
        <v>3.0</v>
      </c>
      <c r="E287" s="29">
        <v>6.0</v>
      </c>
      <c r="F287" s="30" t="s">
        <v>74</v>
      </c>
      <c r="G287" s="31" t="s">
        <v>3194</v>
      </c>
      <c r="H287" s="27" t="s">
        <v>35</v>
      </c>
    </row>
    <row r="288" ht="15.75" hidden="1" customHeight="1">
      <c r="A288" s="27" t="s">
        <v>182</v>
      </c>
      <c r="B288" s="28">
        <v>8000000.0</v>
      </c>
      <c r="C288" s="29">
        <v>5.0</v>
      </c>
      <c r="D288" s="29">
        <v>5.0</v>
      </c>
      <c r="E288" s="29">
        <v>2.0</v>
      </c>
      <c r="F288" s="30" t="s">
        <v>74</v>
      </c>
      <c r="G288" s="31" t="s">
        <v>3195</v>
      </c>
      <c r="H288" s="27" t="s">
        <v>252</v>
      </c>
    </row>
    <row r="289" ht="15.75" hidden="1" customHeight="1">
      <c r="A289" s="27" t="s">
        <v>81</v>
      </c>
      <c r="B289" s="28">
        <v>2750000.0</v>
      </c>
      <c r="C289" s="29">
        <v>4.0</v>
      </c>
      <c r="D289" s="29">
        <v>4.0</v>
      </c>
      <c r="E289" s="29"/>
      <c r="F289" s="30" t="s">
        <v>59</v>
      </c>
      <c r="G289" s="31" t="s">
        <v>3196</v>
      </c>
      <c r="H289" s="27" t="s">
        <v>35</v>
      </c>
    </row>
    <row r="290" ht="15.75" hidden="1" customHeight="1">
      <c r="A290" s="27" t="s">
        <v>81</v>
      </c>
      <c r="B290" s="28">
        <v>2050000.0</v>
      </c>
      <c r="C290" s="29">
        <v>4.0</v>
      </c>
      <c r="D290" s="29">
        <v>4.0</v>
      </c>
      <c r="E290" s="29"/>
      <c r="F290" s="30" t="s">
        <v>59</v>
      </c>
      <c r="G290" s="31" t="s">
        <v>3109</v>
      </c>
      <c r="H290" s="27" t="s">
        <v>35</v>
      </c>
    </row>
    <row r="291" ht="15.75" hidden="1" customHeight="1">
      <c r="A291" s="27" t="s">
        <v>81</v>
      </c>
      <c r="B291" s="28">
        <v>1200000.0</v>
      </c>
      <c r="C291" s="29">
        <v>2.0</v>
      </c>
      <c r="D291" s="29">
        <v>2.0</v>
      </c>
      <c r="E291" s="29"/>
      <c r="F291" s="30" t="s">
        <v>472</v>
      </c>
      <c r="G291" s="31" t="s">
        <v>3197</v>
      </c>
      <c r="H291" s="27" t="s">
        <v>35</v>
      </c>
    </row>
    <row r="292" ht="15.75" hidden="1" customHeight="1">
      <c r="A292" s="27" t="s">
        <v>27</v>
      </c>
      <c r="B292" s="28">
        <v>1600000.0</v>
      </c>
      <c r="C292" s="29">
        <v>3.0</v>
      </c>
      <c r="D292" s="29">
        <v>2.0</v>
      </c>
      <c r="E292" s="29">
        <v>2.0</v>
      </c>
      <c r="F292" s="30" t="s">
        <v>472</v>
      </c>
      <c r="G292" s="31" t="s">
        <v>3164</v>
      </c>
      <c r="H292" s="27" t="s">
        <v>35</v>
      </c>
    </row>
    <row r="293" ht="15.75" hidden="1" customHeight="1">
      <c r="A293" s="27" t="s">
        <v>81</v>
      </c>
      <c r="B293" s="28">
        <v>1730000.0</v>
      </c>
      <c r="C293" s="29">
        <v>4.0</v>
      </c>
      <c r="D293" s="29">
        <v>3.0</v>
      </c>
      <c r="E293" s="29">
        <v>2.0</v>
      </c>
      <c r="F293" s="30" t="s">
        <v>33</v>
      </c>
      <c r="G293" s="31" t="s">
        <v>3198</v>
      </c>
      <c r="H293" s="27" t="s">
        <v>26</v>
      </c>
    </row>
    <row r="294" ht="15.75" hidden="1" customHeight="1">
      <c r="A294" s="27" t="s">
        <v>81</v>
      </c>
      <c r="B294" s="28">
        <v>1500000.0</v>
      </c>
      <c r="C294" s="29">
        <v>4.0</v>
      </c>
      <c r="D294" s="29">
        <v>2.0</v>
      </c>
      <c r="E294" s="29">
        <v>2.0</v>
      </c>
      <c r="F294" s="30" t="s">
        <v>97</v>
      </c>
      <c r="G294" s="31" t="s">
        <v>3199</v>
      </c>
      <c r="H294" s="27" t="s">
        <v>26</v>
      </c>
    </row>
    <row r="295" ht="15.75" hidden="1" customHeight="1">
      <c r="A295" s="27" t="s">
        <v>81</v>
      </c>
      <c r="B295" s="28">
        <v>2800000.0</v>
      </c>
      <c r="C295" s="29">
        <v>4.0</v>
      </c>
      <c r="D295" s="29">
        <v>4.0</v>
      </c>
      <c r="E295" s="29"/>
      <c r="F295" s="30" t="s">
        <v>94</v>
      </c>
      <c r="G295" s="31" t="s">
        <v>3200</v>
      </c>
      <c r="H295" s="27" t="s">
        <v>35</v>
      </c>
    </row>
    <row r="296" ht="15.75" hidden="1" customHeight="1">
      <c r="A296" s="27" t="s">
        <v>64</v>
      </c>
      <c r="B296" s="28">
        <v>5400000.0</v>
      </c>
      <c r="C296" s="29">
        <v>5.0</v>
      </c>
      <c r="D296" s="29">
        <v>4.0</v>
      </c>
      <c r="E296" s="29">
        <v>6.0</v>
      </c>
      <c r="F296" s="30" t="s">
        <v>29</v>
      </c>
      <c r="G296" s="31" t="s">
        <v>3201</v>
      </c>
      <c r="H296" s="27"/>
    </row>
    <row r="297" ht="15.75" hidden="1" customHeight="1">
      <c r="A297" s="27" t="s">
        <v>81</v>
      </c>
      <c r="B297" s="28">
        <v>1500000.0</v>
      </c>
      <c r="C297" s="29">
        <v>4.0</v>
      </c>
      <c r="D297" s="29">
        <v>3.0</v>
      </c>
      <c r="E297" s="29">
        <v>2.0</v>
      </c>
      <c r="F297" s="30" t="s">
        <v>97</v>
      </c>
      <c r="G297" s="31" t="s">
        <v>3197</v>
      </c>
      <c r="H297" s="27" t="s">
        <v>35</v>
      </c>
    </row>
    <row r="298" ht="15.75" hidden="1" customHeight="1">
      <c r="A298" s="27" t="s">
        <v>81</v>
      </c>
      <c r="B298" s="28">
        <v>5500000.0</v>
      </c>
      <c r="C298" s="29">
        <v>7.0</v>
      </c>
      <c r="D298" s="29">
        <v>8.0</v>
      </c>
      <c r="E298" s="29"/>
      <c r="F298" s="30" t="s">
        <v>301</v>
      </c>
      <c r="G298" s="31" t="s">
        <v>3202</v>
      </c>
      <c r="H298" s="27" t="s">
        <v>35</v>
      </c>
    </row>
    <row r="299" ht="15.75" hidden="1" customHeight="1">
      <c r="A299" s="27" t="s">
        <v>81</v>
      </c>
      <c r="B299" s="28">
        <v>1180000.0</v>
      </c>
      <c r="C299" s="29">
        <v>3.0</v>
      </c>
      <c r="D299" s="29">
        <v>3.0</v>
      </c>
      <c r="E299" s="29">
        <v>2.0</v>
      </c>
      <c r="F299" s="30" t="s">
        <v>87</v>
      </c>
      <c r="G299" s="31" t="s">
        <v>3203</v>
      </c>
      <c r="H299" s="27" t="s">
        <v>35</v>
      </c>
    </row>
    <row r="300" ht="15.75" hidden="1" customHeight="1">
      <c r="A300" s="27" t="s">
        <v>81</v>
      </c>
      <c r="B300" s="28">
        <v>2300000.0</v>
      </c>
      <c r="C300" s="29">
        <v>4.0</v>
      </c>
      <c r="D300" s="29">
        <v>3.0</v>
      </c>
      <c r="E300" s="29"/>
      <c r="F300" s="30" t="s">
        <v>59</v>
      </c>
      <c r="G300" s="31" t="s">
        <v>3204</v>
      </c>
      <c r="H300" s="27" t="s">
        <v>35</v>
      </c>
    </row>
    <row r="301" ht="15.75" hidden="1" customHeight="1">
      <c r="A301" s="27" t="s">
        <v>81</v>
      </c>
      <c r="B301" s="28">
        <v>1990000.0</v>
      </c>
      <c r="C301" s="29">
        <v>4.0</v>
      </c>
      <c r="D301" s="29">
        <v>3.0</v>
      </c>
      <c r="E301" s="29"/>
      <c r="F301" s="30" t="s">
        <v>59</v>
      </c>
      <c r="G301" s="31" t="s">
        <v>3109</v>
      </c>
      <c r="H301" s="27" t="s">
        <v>35</v>
      </c>
    </row>
    <row r="302" ht="15.75" hidden="1" customHeight="1">
      <c r="A302" s="27" t="s">
        <v>81</v>
      </c>
      <c r="B302" s="28">
        <v>1950000.0</v>
      </c>
      <c r="C302" s="29">
        <v>4.0</v>
      </c>
      <c r="D302" s="29">
        <v>3.0</v>
      </c>
      <c r="E302" s="29"/>
      <c r="F302" s="30" t="s">
        <v>59</v>
      </c>
      <c r="G302" s="31" t="s">
        <v>3205</v>
      </c>
      <c r="H302" s="27" t="s">
        <v>26</v>
      </c>
    </row>
    <row r="303" ht="15.75" hidden="1" customHeight="1">
      <c r="A303" s="27" t="s">
        <v>21</v>
      </c>
      <c r="B303" s="28">
        <v>2950000.0</v>
      </c>
      <c r="C303" s="29">
        <v>4.0</v>
      </c>
      <c r="D303" s="29">
        <v>4.0</v>
      </c>
      <c r="E303" s="29">
        <v>2.0</v>
      </c>
      <c r="F303" s="30" t="s">
        <v>33</v>
      </c>
      <c r="G303" s="31" t="s">
        <v>3206</v>
      </c>
      <c r="H303" s="27" t="s">
        <v>35</v>
      </c>
    </row>
    <row r="304" ht="15.75" hidden="1" customHeight="1">
      <c r="A304" s="27" t="s">
        <v>90</v>
      </c>
      <c r="B304" s="28">
        <v>490.0</v>
      </c>
      <c r="C304" s="29">
        <v>1.0</v>
      </c>
      <c r="D304" s="29">
        <v>1.0</v>
      </c>
      <c r="E304" s="29">
        <v>1.0</v>
      </c>
      <c r="F304" s="30" t="s">
        <v>24</v>
      </c>
      <c r="G304" s="31" t="s">
        <v>3020</v>
      </c>
      <c r="H304" s="27" t="s">
        <v>26</v>
      </c>
    </row>
    <row r="305" ht="15.75" hidden="1" customHeight="1">
      <c r="A305" s="27" t="s">
        <v>21</v>
      </c>
      <c r="B305" s="28">
        <v>3090000.0</v>
      </c>
      <c r="C305" s="29">
        <v>2.0</v>
      </c>
      <c r="D305" s="29">
        <v>2.0</v>
      </c>
      <c r="E305" s="29">
        <v>2.0</v>
      </c>
      <c r="F305" s="30" t="s">
        <v>24</v>
      </c>
      <c r="G305" s="31" t="s">
        <v>3123</v>
      </c>
      <c r="H305" s="27" t="s">
        <v>35</v>
      </c>
    </row>
    <row r="306" ht="15.75" hidden="1" customHeight="1">
      <c r="A306" s="27" t="s">
        <v>81</v>
      </c>
      <c r="B306" s="28">
        <v>3600000.0</v>
      </c>
      <c r="C306" s="29">
        <v>6.0</v>
      </c>
      <c r="D306" s="29">
        <v>6.0</v>
      </c>
      <c r="E306" s="29"/>
      <c r="F306" s="30" t="s">
        <v>487</v>
      </c>
      <c r="G306" s="31" t="s">
        <v>3207</v>
      </c>
      <c r="H306" s="27" t="s">
        <v>35</v>
      </c>
    </row>
    <row r="307" ht="15.75" hidden="1" customHeight="1">
      <c r="A307" s="27" t="s">
        <v>21</v>
      </c>
      <c r="B307" s="28">
        <v>1230000.0</v>
      </c>
      <c r="C307" s="29">
        <v>4.0</v>
      </c>
      <c r="D307" s="29">
        <v>4.0</v>
      </c>
      <c r="E307" s="29">
        <v>2.0</v>
      </c>
      <c r="F307" s="30" t="s">
        <v>124</v>
      </c>
      <c r="G307" s="31" t="s">
        <v>3208</v>
      </c>
      <c r="H307" s="27" t="s">
        <v>26</v>
      </c>
    </row>
    <row r="308" ht="15.75" hidden="1" customHeight="1">
      <c r="A308" s="27" t="s">
        <v>70</v>
      </c>
      <c r="B308" s="28">
        <v>350.0</v>
      </c>
      <c r="C308" s="29">
        <v>3.0</v>
      </c>
      <c r="D308" s="29">
        <v>2.0</v>
      </c>
      <c r="E308" s="29">
        <v>1.0</v>
      </c>
      <c r="F308" s="30" t="s">
        <v>24</v>
      </c>
      <c r="G308" s="31" t="s">
        <v>3209</v>
      </c>
      <c r="H308" s="27" t="s">
        <v>35</v>
      </c>
    </row>
    <row r="309" ht="15.75" hidden="1" customHeight="1">
      <c r="A309" s="27" t="s">
        <v>21</v>
      </c>
      <c r="B309" s="28">
        <v>1230000.0</v>
      </c>
      <c r="C309" s="29">
        <v>1.0</v>
      </c>
      <c r="D309" s="29">
        <v>1.0</v>
      </c>
      <c r="E309" s="29">
        <v>1.0</v>
      </c>
      <c r="F309" s="30" t="s">
        <v>86</v>
      </c>
      <c r="G309" s="31" t="s">
        <v>3160</v>
      </c>
      <c r="H309" s="27" t="s">
        <v>26</v>
      </c>
    </row>
    <row r="310" ht="15.75" hidden="1" customHeight="1">
      <c r="A310" s="27" t="s">
        <v>81</v>
      </c>
      <c r="B310" s="28">
        <v>1250000.0</v>
      </c>
      <c r="C310" s="29">
        <v>3.0</v>
      </c>
      <c r="D310" s="29">
        <v>2.0</v>
      </c>
      <c r="E310" s="29">
        <v>2.0</v>
      </c>
      <c r="F310" s="30" t="s">
        <v>97</v>
      </c>
      <c r="G310" s="31" t="s">
        <v>3210</v>
      </c>
      <c r="H310" s="27" t="s">
        <v>35</v>
      </c>
    </row>
    <row r="311" ht="15.75" hidden="1" customHeight="1">
      <c r="A311" s="27" t="s">
        <v>81</v>
      </c>
      <c r="B311" s="28">
        <v>2500000.0</v>
      </c>
      <c r="C311" s="29">
        <v>4.0</v>
      </c>
      <c r="D311" s="29">
        <v>5.0</v>
      </c>
      <c r="E311" s="29">
        <v>3.0</v>
      </c>
      <c r="F311" s="30" t="s">
        <v>283</v>
      </c>
      <c r="G311" s="31" t="s">
        <v>3211</v>
      </c>
      <c r="H311" s="27" t="s">
        <v>35</v>
      </c>
    </row>
    <row r="312" ht="15.75" hidden="1" customHeight="1">
      <c r="A312" s="27" t="s">
        <v>81</v>
      </c>
      <c r="B312" s="28">
        <v>1100000.0</v>
      </c>
      <c r="C312" s="29">
        <v>3.0</v>
      </c>
      <c r="D312" s="29">
        <v>3.0</v>
      </c>
      <c r="E312" s="29">
        <v>2.0</v>
      </c>
      <c r="F312" s="30" t="s">
        <v>97</v>
      </c>
      <c r="G312" s="31" t="s">
        <v>3208</v>
      </c>
      <c r="H312" s="27" t="s">
        <v>67</v>
      </c>
    </row>
    <row r="313" ht="15.75" hidden="1" customHeight="1">
      <c r="A313" s="27" t="s">
        <v>81</v>
      </c>
      <c r="B313" s="28">
        <v>1980000.0</v>
      </c>
      <c r="C313" s="29">
        <v>4.0</v>
      </c>
      <c r="D313" s="29">
        <v>4.0</v>
      </c>
      <c r="E313" s="29">
        <v>3.0</v>
      </c>
      <c r="F313" s="30" t="s">
        <v>59</v>
      </c>
      <c r="G313" s="31" t="s">
        <v>3109</v>
      </c>
      <c r="H313" s="27" t="s">
        <v>35</v>
      </c>
    </row>
    <row r="314" ht="15.75" hidden="1" customHeight="1">
      <c r="A314" s="27" t="s">
        <v>27</v>
      </c>
      <c r="B314" s="28">
        <v>1300000.0</v>
      </c>
      <c r="C314" s="29">
        <v>3.0</v>
      </c>
      <c r="D314" s="29">
        <v>2.0</v>
      </c>
      <c r="E314" s="29">
        <v>2.0</v>
      </c>
      <c r="F314" s="30" t="s">
        <v>494</v>
      </c>
      <c r="G314" s="31" t="s">
        <v>3212</v>
      </c>
      <c r="H314" s="27" t="s">
        <v>35</v>
      </c>
    </row>
    <row r="315" ht="15.75" hidden="1" customHeight="1">
      <c r="A315" s="27" t="s">
        <v>64</v>
      </c>
      <c r="B315" s="28">
        <v>4280000.0</v>
      </c>
      <c r="C315" s="29">
        <v>5.0</v>
      </c>
      <c r="D315" s="29">
        <v>6.0</v>
      </c>
      <c r="E315" s="29"/>
      <c r="F315" s="30" t="s">
        <v>43</v>
      </c>
      <c r="G315" s="31" t="s">
        <v>3004</v>
      </c>
      <c r="H315" s="27" t="s">
        <v>35</v>
      </c>
    </row>
    <row r="316" ht="15.75" hidden="1" customHeight="1">
      <c r="A316" s="27" t="s">
        <v>46</v>
      </c>
      <c r="B316" s="28">
        <v>1050000.0</v>
      </c>
      <c r="C316" s="29">
        <v>3.0</v>
      </c>
      <c r="D316" s="29">
        <v>2.0</v>
      </c>
      <c r="E316" s="29">
        <v>2.0</v>
      </c>
      <c r="F316" s="30" t="s">
        <v>347</v>
      </c>
      <c r="G316" s="31" t="s">
        <v>3137</v>
      </c>
      <c r="H316" s="27"/>
    </row>
    <row r="317" ht="15.75" hidden="1" customHeight="1">
      <c r="A317" s="27" t="s">
        <v>21</v>
      </c>
      <c r="B317" s="28">
        <v>3600000.0</v>
      </c>
      <c r="C317" s="29">
        <v>4.0</v>
      </c>
      <c r="D317" s="29">
        <v>5.0</v>
      </c>
      <c r="E317" s="29">
        <v>2.0</v>
      </c>
      <c r="F317" s="30" t="s">
        <v>124</v>
      </c>
      <c r="G317" s="31" t="s">
        <v>3033</v>
      </c>
      <c r="H317" s="27" t="s">
        <v>35</v>
      </c>
    </row>
    <row r="318" ht="15.75" hidden="1" customHeight="1">
      <c r="A318" s="27" t="s">
        <v>57</v>
      </c>
      <c r="B318" s="28">
        <v>5900000.0</v>
      </c>
      <c r="C318" s="29">
        <v>5.0</v>
      </c>
      <c r="D318" s="29">
        <v>5.0</v>
      </c>
      <c r="E318" s="29">
        <v>3.0</v>
      </c>
      <c r="F318" s="30" t="s">
        <v>87</v>
      </c>
      <c r="G318" s="31" t="s">
        <v>3179</v>
      </c>
      <c r="H318" s="27"/>
    </row>
    <row r="319" ht="15.75" hidden="1" customHeight="1">
      <c r="A319" s="27" t="s">
        <v>21</v>
      </c>
      <c r="B319" s="28">
        <v>3900000.0</v>
      </c>
      <c r="C319" s="29">
        <v>2.0</v>
      </c>
      <c r="D319" s="29">
        <v>2.0</v>
      </c>
      <c r="E319" s="29">
        <v>2.0</v>
      </c>
      <c r="F319" s="30" t="s">
        <v>24</v>
      </c>
      <c r="G319" s="31" t="s">
        <v>3213</v>
      </c>
      <c r="H319" s="27" t="s">
        <v>35</v>
      </c>
    </row>
    <row r="320" ht="15.75" hidden="1" customHeight="1">
      <c r="A320" s="27" t="s">
        <v>21</v>
      </c>
      <c r="B320" s="28">
        <v>1300000.0</v>
      </c>
      <c r="C320" s="29">
        <v>1.0</v>
      </c>
      <c r="D320" s="29">
        <v>1.0</v>
      </c>
      <c r="E320" s="29">
        <v>1.0</v>
      </c>
      <c r="F320" s="30" t="s">
        <v>390</v>
      </c>
      <c r="G320" s="31" t="s">
        <v>3128</v>
      </c>
      <c r="H320" s="27" t="s">
        <v>35</v>
      </c>
    </row>
    <row r="321" ht="15.75" hidden="1" customHeight="1">
      <c r="A321" s="27" t="s">
        <v>21</v>
      </c>
      <c r="B321" s="28">
        <v>1240000.0</v>
      </c>
      <c r="C321" s="29">
        <v>1.0</v>
      </c>
      <c r="D321" s="29">
        <v>1.0</v>
      </c>
      <c r="E321" s="29"/>
      <c r="F321" s="30" t="s">
        <v>86</v>
      </c>
      <c r="G321" s="31" t="s">
        <v>3160</v>
      </c>
      <c r="H321" s="27" t="s">
        <v>26</v>
      </c>
    </row>
    <row r="322" ht="15.75" hidden="1" customHeight="1">
      <c r="A322" s="27" t="s">
        <v>37</v>
      </c>
      <c r="B322" s="28">
        <v>438.0</v>
      </c>
      <c r="C322" s="29">
        <v>3.0</v>
      </c>
      <c r="D322" s="29">
        <v>2.0</v>
      </c>
      <c r="E322" s="29">
        <v>1.0</v>
      </c>
      <c r="F322" s="30" t="s">
        <v>501</v>
      </c>
      <c r="G322" s="31" t="s">
        <v>3214</v>
      </c>
      <c r="H322" s="27" t="s">
        <v>35</v>
      </c>
    </row>
    <row r="323" ht="15.75" hidden="1" customHeight="1">
      <c r="A323" s="27" t="s">
        <v>70</v>
      </c>
      <c r="B323" s="28">
        <v>530.0</v>
      </c>
      <c r="C323" s="29">
        <v>4.0</v>
      </c>
      <c r="D323" s="29">
        <v>2.0</v>
      </c>
      <c r="E323" s="29">
        <v>1.0</v>
      </c>
      <c r="F323" s="30" t="s">
        <v>124</v>
      </c>
      <c r="G323" s="31" t="s">
        <v>3215</v>
      </c>
      <c r="H323" s="27" t="s">
        <v>35</v>
      </c>
    </row>
    <row r="324" ht="15.75" hidden="1" customHeight="1">
      <c r="A324" s="27" t="s">
        <v>504</v>
      </c>
      <c r="B324" s="28">
        <v>590.0</v>
      </c>
      <c r="C324" s="29">
        <v>3.0</v>
      </c>
      <c r="D324" s="29">
        <v>2.0</v>
      </c>
      <c r="E324" s="29">
        <v>2.0</v>
      </c>
      <c r="F324" s="30" t="s">
        <v>97</v>
      </c>
      <c r="G324" s="31" t="s">
        <v>3216</v>
      </c>
      <c r="H324" s="27" t="s">
        <v>35</v>
      </c>
    </row>
    <row r="325" ht="15.75" hidden="1" customHeight="1">
      <c r="A325" s="27" t="s">
        <v>263</v>
      </c>
      <c r="B325" s="28">
        <v>560.0</v>
      </c>
      <c r="C325" s="29">
        <v>1.0</v>
      </c>
      <c r="D325" s="29">
        <v>1.0</v>
      </c>
      <c r="E325" s="29">
        <v>1.0</v>
      </c>
      <c r="F325" s="30" t="s">
        <v>24</v>
      </c>
      <c r="G325" s="31"/>
      <c r="H325" s="27" t="s">
        <v>35</v>
      </c>
    </row>
    <row r="326" ht="15.75" hidden="1" customHeight="1">
      <c r="A326" s="27" t="s">
        <v>21</v>
      </c>
      <c r="B326" s="28">
        <v>1000000.0</v>
      </c>
      <c r="C326" s="29">
        <v>1.0</v>
      </c>
      <c r="D326" s="29">
        <v>1.0</v>
      </c>
      <c r="E326" s="29">
        <v>1.0</v>
      </c>
      <c r="F326" s="30" t="s">
        <v>87</v>
      </c>
      <c r="G326" s="31" t="s">
        <v>3161</v>
      </c>
      <c r="H326" s="27" t="s">
        <v>35</v>
      </c>
    </row>
    <row r="327" ht="15.75" hidden="1" customHeight="1">
      <c r="A327" s="27" t="s">
        <v>21</v>
      </c>
      <c r="B327" s="28">
        <v>1900000.0</v>
      </c>
      <c r="C327" s="29">
        <v>3.0</v>
      </c>
      <c r="D327" s="29">
        <v>2.0</v>
      </c>
      <c r="E327" s="29">
        <v>1.0</v>
      </c>
      <c r="F327" s="30" t="s">
        <v>33</v>
      </c>
      <c r="G327" s="31" t="s">
        <v>3126</v>
      </c>
      <c r="H327" s="27" t="s">
        <v>35</v>
      </c>
    </row>
    <row r="328" ht="15.75" hidden="1" customHeight="1">
      <c r="A328" s="27" t="s">
        <v>21</v>
      </c>
      <c r="B328" s="28">
        <v>1.1394E7</v>
      </c>
      <c r="C328" s="29">
        <v>4.0</v>
      </c>
      <c r="D328" s="29">
        <v>5.0</v>
      </c>
      <c r="E328" s="29">
        <v>4.0</v>
      </c>
      <c r="F328" s="30" t="s">
        <v>314</v>
      </c>
      <c r="G328" s="31"/>
      <c r="H328" s="27" t="s">
        <v>26</v>
      </c>
    </row>
    <row r="329" ht="15.75" hidden="1" customHeight="1">
      <c r="A329" s="27" t="s">
        <v>21</v>
      </c>
      <c r="B329" s="28">
        <v>2400000.0</v>
      </c>
      <c r="C329" s="29">
        <v>2.0</v>
      </c>
      <c r="D329" s="29">
        <v>2.0</v>
      </c>
      <c r="E329" s="29">
        <v>1.0</v>
      </c>
      <c r="F329" s="30" t="s">
        <v>24</v>
      </c>
      <c r="G329" s="31" t="s">
        <v>3028</v>
      </c>
      <c r="H329" s="27" t="s">
        <v>26</v>
      </c>
    </row>
    <row r="330" ht="15.75" hidden="1" customHeight="1">
      <c r="A330" s="27" t="s">
        <v>174</v>
      </c>
      <c r="B330" s="28">
        <v>380.0</v>
      </c>
      <c r="C330" s="29">
        <v>4.0</v>
      </c>
      <c r="D330" s="29">
        <v>2.0</v>
      </c>
      <c r="E330" s="29">
        <v>2.0</v>
      </c>
      <c r="F330" s="30" t="s">
        <v>87</v>
      </c>
      <c r="G330" s="31" t="s">
        <v>3209</v>
      </c>
      <c r="H330" s="27" t="s">
        <v>67</v>
      </c>
    </row>
    <row r="331" ht="15.75" hidden="1" customHeight="1">
      <c r="A331" s="27" t="s">
        <v>21</v>
      </c>
      <c r="B331" s="28">
        <v>1198000.0</v>
      </c>
      <c r="C331" s="29">
        <v>2.0</v>
      </c>
      <c r="D331" s="29">
        <v>1.0</v>
      </c>
      <c r="E331" s="29">
        <v>1.0</v>
      </c>
      <c r="F331" s="30" t="s">
        <v>124</v>
      </c>
      <c r="G331" s="31" t="s">
        <v>3217</v>
      </c>
      <c r="H331" s="27" t="s">
        <v>26</v>
      </c>
    </row>
    <row r="332" ht="15.75" hidden="1" customHeight="1">
      <c r="A332" s="27" t="s">
        <v>21</v>
      </c>
      <c r="B332" s="28">
        <v>1000000.0</v>
      </c>
      <c r="C332" s="29">
        <v>1.0</v>
      </c>
      <c r="D332" s="29">
        <v>1.0</v>
      </c>
      <c r="E332" s="29">
        <v>1.0</v>
      </c>
      <c r="F332" s="30" t="s">
        <v>100</v>
      </c>
      <c r="G332" s="31" t="s">
        <v>3095</v>
      </c>
      <c r="H332" s="27" t="s">
        <v>35</v>
      </c>
    </row>
    <row r="333" ht="15.75" hidden="1" customHeight="1">
      <c r="A333" s="27" t="s">
        <v>81</v>
      </c>
      <c r="B333" s="28">
        <v>3300000.0</v>
      </c>
      <c r="C333" s="29">
        <v>5.0</v>
      </c>
      <c r="D333" s="29">
        <v>5.0</v>
      </c>
      <c r="E333" s="29">
        <v>4.0</v>
      </c>
      <c r="F333" s="30" t="s">
        <v>74</v>
      </c>
      <c r="G333" s="31" t="s">
        <v>3218</v>
      </c>
      <c r="H333" s="27" t="s">
        <v>35</v>
      </c>
    </row>
    <row r="334" ht="15.75" hidden="1" customHeight="1">
      <c r="A334" s="27" t="s">
        <v>46</v>
      </c>
      <c r="B334" s="28">
        <v>1280000.0</v>
      </c>
      <c r="C334" s="29">
        <v>4.0</v>
      </c>
      <c r="D334" s="29">
        <v>3.0</v>
      </c>
      <c r="E334" s="29">
        <v>2.0</v>
      </c>
      <c r="F334" s="30" t="s">
        <v>59</v>
      </c>
      <c r="G334" s="31" t="s">
        <v>3009</v>
      </c>
      <c r="H334" s="27" t="s">
        <v>35</v>
      </c>
    </row>
    <row r="335" ht="15.75" hidden="1" customHeight="1">
      <c r="A335" s="27" t="s">
        <v>21</v>
      </c>
      <c r="B335" s="28">
        <v>1780000.0</v>
      </c>
      <c r="C335" s="29">
        <v>1.0</v>
      </c>
      <c r="D335" s="29">
        <v>1.0</v>
      </c>
      <c r="E335" s="29">
        <v>1.0</v>
      </c>
      <c r="F335" s="30" t="s">
        <v>24</v>
      </c>
      <c r="G335" s="31" t="s">
        <v>3081</v>
      </c>
      <c r="H335" s="27" t="s">
        <v>26</v>
      </c>
    </row>
    <row r="336" ht="15.75" hidden="1" customHeight="1">
      <c r="A336" s="27" t="s">
        <v>81</v>
      </c>
      <c r="B336" s="28">
        <v>8300000.0</v>
      </c>
      <c r="C336" s="29">
        <v>5.0</v>
      </c>
      <c r="D336" s="29">
        <v>6.0</v>
      </c>
      <c r="E336" s="29">
        <v>4.0</v>
      </c>
      <c r="F336" s="30" t="s">
        <v>29</v>
      </c>
      <c r="G336" s="31" t="s">
        <v>3219</v>
      </c>
      <c r="H336" s="27" t="s">
        <v>35</v>
      </c>
    </row>
    <row r="337" ht="15.75" hidden="1" customHeight="1">
      <c r="A337" s="27" t="s">
        <v>21</v>
      </c>
      <c r="B337" s="28">
        <v>2300000.0</v>
      </c>
      <c r="C337" s="29">
        <v>1.0</v>
      </c>
      <c r="D337" s="29">
        <v>1.0</v>
      </c>
      <c r="E337" s="29">
        <v>1.0</v>
      </c>
      <c r="F337" s="30" t="s">
        <v>24</v>
      </c>
      <c r="G337" s="31" t="s">
        <v>3035</v>
      </c>
      <c r="H337" s="27" t="s">
        <v>35</v>
      </c>
    </row>
    <row r="338" ht="15.75" hidden="1" customHeight="1">
      <c r="A338" s="27" t="s">
        <v>93</v>
      </c>
      <c r="B338" s="28">
        <v>1340000.0</v>
      </c>
      <c r="C338" s="29">
        <v>5.0</v>
      </c>
      <c r="D338" s="29">
        <v>6.0</v>
      </c>
      <c r="E338" s="29">
        <v>4.0</v>
      </c>
      <c r="F338" s="30" t="s">
        <v>94</v>
      </c>
      <c r="G338" s="31" t="s">
        <v>3137</v>
      </c>
      <c r="H338" s="27" t="s">
        <v>35</v>
      </c>
    </row>
    <row r="339" ht="15.75" hidden="1" customHeight="1">
      <c r="A339" s="27" t="s">
        <v>93</v>
      </c>
      <c r="B339" s="28">
        <v>1600000.0</v>
      </c>
      <c r="C339" s="29">
        <v>5.0</v>
      </c>
      <c r="D339" s="29">
        <v>6.0</v>
      </c>
      <c r="E339" s="29">
        <v>4.0</v>
      </c>
      <c r="F339" s="30" t="s">
        <v>283</v>
      </c>
      <c r="G339" s="31" t="s">
        <v>3220</v>
      </c>
      <c r="H339" s="27" t="s">
        <v>35</v>
      </c>
    </row>
    <row r="340" ht="15.75" hidden="1" customHeight="1">
      <c r="A340" s="27" t="s">
        <v>21</v>
      </c>
      <c r="B340" s="28">
        <v>1000000.0</v>
      </c>
      <c r="C340" s="29">
        <v>1.0</v>
      </c>
      <c r="D340" s="29">
        <v>1.0</v>
      </c>
      <c r="E340" s="29">
        <v>1.0</v>
      </c>
      <c r="F340" s="30" t="s">
        <v>87</v>
      </c>
      <c r="G340" s="31" t="s">
        <v>3161</v>
      </c>
      <c r="H340" s="27" t="s">
        <v>35</v>
      </c>
    </row>
    <row r="341" ht="15.75" hidden="1" customHeight="1">
      <c r="A341" s="27" t="s">
        <v>21</v>
      </c>
      <c r="B341" s="28">
        <v>800.0</v>
      </c>
      <c r="C341" s="29">
        <v>3.0</v>
      </c>
      <c r="D341" s="29">
        <v>3.0</v>
      </c>
      <c r="E341" s="29">
        <v>1.0</v>
      </c>
      <c r="F341" s="30" t="s">
        <v>124</v>
      </c>
      <c r="G341" s="31" t="s">
        <v>3221</v>
      </c>
      <c r="H341" s="27" t="s">
        <v>26</v>
      </c>
    </row>
    <row r="342" ht="15.75" hidden="1" customHeight="1">
      <c r="A342" s="27" t="s">
        <v>159</v>
      </c>
      <c r="B342" s="28">
        <v>320.0</v>
      </c>
      <c r="C342" s="29">
        <v>4.0</v>
      </c>
      <c r="D342" s="29">
        <v>2.0</v>
      </c>
      <c r="E342" s="29">
        <v>2.0</v>
      </c>
      <c r="F342" s="30" t="s">
        <v>124</v>
      </c>
      <c r="G342" s="31" t="s">
        <v>3222</v>
      </c>
      <c r="H342" s="27" t="s">
        <v>67</v>
      </c>
    </row>
    <row r="343" ht="15.75" hidden="1" customHeight="1">
      <c r="A343" s="27" t="s">
        <v>93</v>
      </c>
      <c r="B343" s="28">
        <v>1340000.0</v>
      </c>
      <c r="C343" s="29">
        <v>5.0</v>
      </c>
      <c r="D343" s="29">
        <v>6.0</v>
      </c>
      <c r="E343" s="29"/>
      <c r="F343" s="30" t="s">
        <v>94</v>
      </c>
      <c r="G343" s="31" t="s">
        <v>3223</v>
      </c>
      <c r="H343" s="27" t="s">
        <v>67</v>
      </c>
    </row>
    <row r="344" ht="15.75" hidden="1" customHeight="1">
      <c r="A344" s="27" t="s">
        <v>21</v>
      </c>
      <c r="B344" s="28">
        <v>3600000.0</v>
      </c>
      <c r="C344" s="29">
        <v>4.0</v>
      </c>
      <c r="D344" s="29">
        <v>5.0</v>
      </c>
      <c r="E344" s="29">
        <v>2.0</v>
      </c>
      <c r="F344" s="30" t="s">
        <v>124</v>
      </c>
      <c r="G344" s="31" t="s">
        <v>3033</v>
      </c>
      <c r="H344" s="27" t="s">
        <v>35</v>
      </c>
    </row>
    <row r="345" ht="15.75" hidden="1" customHeight="1">
      <c r="A345" s="27" t="s">
        <v>190</v>
      </c>
      <c r="B345" s="28">
        <v>6000000.0</v>
      </c>
      <c r="C345" s="29">
        <v>5.0</v>
      </c>
      <c r="D345" s="29">
        <v>5.0</v>
      </c>
      <c r="E345" s="29">
        <v>2.0</v>
      </c>
      <c r="F345" s="30" t="s">
        <v>124</v>
      </c>
      <c r="G345" s="31" t="s">
        <v>3224</v>
      </c>
      <c r="H345" s="27" t="s">
        <v>35</v>
      </c>
    </row>
    <row r="346" ht="15.75" hidden="1" customHeight="1">
      <c r="A346" s="27" t="s">
        <v>46</v>
      </c>
      <c r="B346" s="28">
        <v>1090000.0</v>
      </c>
      <c r="C346" s="29">
        <v>3.0</v>
      </c>
      <c r="D346" s="29">
        <v>2.0</v>
      </c>
      <c r="E346" s="29">
        <v>2.0</v>
      </c>
      <c r="F346" s="30" t="s">
        <v>347</v>
      </c>
      <c r="G346" s="31" t="s">
        <v>3137</v>
      </c>
      <c r="H346" s="27" t="s">
        <v>35</v>
      </c>
    </row>
    <row r="347" ht="15.75" hidden="1" customHeight="1">
      <c r="A347" s="27" t="s">
        <v>21</v>
      </c>
      <c r="B347" s="28">
        <v>1250000.0</v>
      </c>
      <c r="C347" s="29">
        <v>4.0</v>
      </c>
      <c r="D347" s="29">
        <v>4.0</v>
      </c>
      <c r="E347" s="29">
        <v>2.0</v>
      </c>
      <c r="F347" s="30" t="s">
        <v>390</v>
      </c>
      <c r="G347" s="31" t="s">
        <v>3208</v>
      </c>
      <c r="H347" s="27" t="s">
        <v>26</v>
      </c>
    </row>
    <row r="348" ht="15.75" hidden="1" customHeight="1">
      <c r="A348" s="27" t="s">
        <v>21</v>
      </c>
      <c r="B348" s="28">
        <v>2300000.0</v>
      </c>
      <c r="C348" s="29">
        <v>1.0</v>
      </c>
      <c r="D348" s="29">
        <v>2.0</v>
      </c>
      <c r="E348" s="29">
        <v>1.0</v>
      </c>
      <c r="F348" s="30" t="s">
        <v>24</v>
      </c>
      <c r="G348" s="31" t="s">
        <v>3035</v>
      </c>
      <c r="H348" s="27" t="s">
        <v>35</v>
      </c>
    </row>
    <row r="349" ht="15.75" hidden="1" customHeight="1">
      <c r="A349" s="27" t="s">
        <v>46</v>
      </c>
      <c r="B349" s="28">
        <v>1330000.0</v>
      </c>
      <c r="C349" s="29">
        <v>4.0</v>
      </c>
      <c r="D349" s="29">
        <v>3.0</v>
      </c>
      <c r="E349" s="29">
        <v>2.0</v>
      </c>
      <c r="F349" s="30" t="s">
        <v>59</v>
      </c>
      <c r="G349" s="31" t="s">
        <v>3108</v>
      </c>
      <c r="H349" s="27" t="s">
        <v>35</v>
      </c>
    </row>
    <row r="350" ht="15.75" hidden="1" customHeight="1">
      <c r="A350" s="27" t="s">
        <v>37</v>
      </c>
      <c r="B350" s="28">
        <v>900.0</v>
      </c>
      <c r="C350" s="29">
        <v>5.0</v>
      </c>
      <c r="D350" s="29">
        <v>3.0</v>
      </c>
      <c r="E350" s="29">
        <v>3.0</v>
      </c>
      <c r="F350" s="30" t="s">
        <v>33</v>
      </c>
      <c r="G350" s="31" t="s">
        <v>3006</v>
      </c>
      <c r="H350" s="27" t="s">
        <v>35</v>
      </c>
    </row>
    <row r="351" ht="15.75" hidden="1" customHeight="1">
      <c r="A351" s="27" t="s">
        <v>76</v>
      </c>
      <c r="B351" s="28">
        <v>1850000.0</v>
      </c>
      <c r="C351" s="29">
        <v>5.0</v>
      </c>
      <c r="D351" s="29">
        <v>4.0</v>
      </c>
      <c r="E351" s="29">
        <v>2.0</v>
      </c>
      <c r="F351" s="30" t="s">
        <v>97</v>
      </c>
      <c r="G351" s="31" t="s">
        <v>3016</v>
      </c>
      <c r="H351" s="27" t="s">
        <v>35</v>
      </c>
    </row>
    <row r="352" ht="15.75" hidden="1" customHeight="1">
      <c r="A352" s="27" t="s">
        <v>21</v>
      </c>
      <c r="B352" s="28">
        <v>2400000.0</v>
      </c>
      <c r="C352" s="29">
        <v>2.0</v>
      </c>
      <c r="D352" s="29">
        <v>2.0</v>
      </c>
      <c r="E352" s="29">
        <v>1.0</v>
      </c>
      <c r="F352" s="30" t="s">
        <v>24</v>
      </c>
      <c r="G352" s="31" t="s">
        <v>3028</v>
      </c>
      <c r="H352" s="27" t="s">
        <v>35</v>
      </c>
    </row>
    <row r="353" ht="15.75" hidden="1" customHeight="1">
      <c r="A353" s="27" t="s">
        <v>376</v>
      </c>
      <c r="B353" s="28">
        <v>1613300.0</v>
      </c>
      <c r="C353" s="29">
        <v>4.0</v>
      </c>
      <c r="D353" s="29">
        <v>5.0</v>
      </c>
      <c r="E353" s="29">
        <v>3.0</v>
      </c>
      <c r="F353" s="30" t="s">
        <v>87</v>
      </c>
      <c r="G353" s="31" t="s">
        <v>3225</v>
      </c>
      <c r="H353" s="27" t="s">
        <v>35</v>
      </c>
    </row>
    <row r="354" ht="15.75" hidden="1" customHeight="1">
      <c r="A354" s="27" t="s">
        <v>21</v>
      </c>
      <c r="B354" s="28">
        <v>2440000.0</v>
      </c>
      <c r="C354" s="29">
        <v>1.0</v>
      </c>
      <c r="D354" s="29">
        <v>2.0</v>
      </c>
      <c r="E354" s="29">
        <v>1.0</v>
      </c>
      <c r="F354" s="30" t="s">
        <v>124</v>
      </c>
      <c r="G354" s="31" t="s">
        <v>3035</v>
      </c>
      <c r="H354" s="27" t="s">
        <v>26</v>
      </c>
    </row>
    <row r="355" ht="15.75" hidden="1" customHeight="1">
      <c r="A355" s="27" t="s">
        <v>81</v>
      </c>
      <c r="B355" s="28">
        <v>4100000.0</v>
      </c>
      <c r="C355" s="29">
        <v>5.0</v>
      </c>
      <c r="D355" s="29">
        <v>5.0</v>
      </c>
      <c r="E355" s="29">
        <v>4.0</v>
      </c>
      <c r="F355" s="30" t="s">
        <v>74</v>
      </c>
      <c r="G355" s="31" t="s">
        <v>3218</v>
      </c>
      <c r="H355" s="27" t="s">
        <v>35</v>
      </c>
    </row>
    <row r="356" ht="15.75" hidden="1" customHeight="1">
      <c r="A356" s="27" t="s">
        <v>70</v>
      </c>
      <c r="B356" s="28">
        <v>2080000.0</v>
      </c>
      <c r="C356" s="29">
        <v>5.0</v>
      </c>
      <c r="D356" s="29">
        <v>3.0</v>
      </c>
      <c r="E356" s="29"/>
      <c r="F356" s="30" t="s">
        <v>74</v>
      </c>
      <c r="G356" s="31" t="s">
        <v>3226</v>
      </c>
      <c r="H356" s="27" t="s">
        <v>35</v>
      </c>
    </row>
    <row r="357" ht="15.75" hidden="1" customHeight="1">
      <c r="A357" s="27" t="s">
        <v>37</v>
      </c>
      <c r="B357" s="28">
        <v>530.0</v>
      </c>
      <c r="C357" s="29">
        <v>3.0</v>
      </c>
      <c r="D357" s="29">
        <v>3.0</v>
      </c>
      <c r="E357" s="29">
        <v>2.0</v>
      </c>
      <c r="F357" s="30" t="s">
        <v>97</v>
      </c>
      <c r="G357" s="31"/>
      <c r="H357" s="27" t="s">
        <v>35</v>
      </c>
    </row>
    <row r="358" ht="15.75" hidden="1" customHeight="1">
      <c r="A358" s="27" t="s">
        <v>21</v>
      </c>
      <c r="B358" s="28">
        <v>3200000.0</v>
      </c>
      <c r="C358" s="29">
        <v>2.0</v>
      </c>
      <c r="D358" s="29">
        <v>2.0</v>
      </c>
      <c r="E358" s="29">
        <v>1.0</v>
      </c>
      <c r="F358" s="30" t="s">
        <v>24</v>
      </c>
      <c r="G358" s="31" t="s">
        <v>3123</v>
      </c>
      <c r="H358" s="27"/>
    </row>
    <row r="359" ht="15.75" hidden="1" customHeight="1">
      <c r="A359" s="27" t="s">
        <v>76</v>
      </c>
      <c r="B359" s="28">
        <v>1850000.0</v>
      </c>
      <c r="C359" s="29">
        <v>5.0</v>
      </c>
      <c r="D359" s="29">
        <v>4.0</v>
      </c>
      <c r="E359" s="29">
        <v>2.0</v>
      </c>
      <c r="F359" s="30" t="s">
        <v>97</v>
      </c>
      <c r="G359" s="31" t="s">
        <v>3016</v>
      </c>
      <c r="H359" s="27" t="s">
        <v>35</v>
      </c>
    </row>
    <row r="360" ht="15.75" hidden="1" customHeight="1">
      <c r="A360" s="27" t="s">
        <v>168</v>
      </c>
      <c r="B360" s="28">
        <v>78399.0</v>
      </c>
      <c r="C360" s="29">
        <v>1.0</v>
      </c>
      <c r="D360" s="29">
        <v>1.0</v>
      </c>
      <c r="E360" s="29">
        <v>1.0</v>
      </c>
      <c r="F360" s="30" t="s">
        <v>24</v>
      </c>
      <c r="G360" s="31" t="s">
        <v>3090</v>
      </c>
      <c r="H360" s="27" t="s">
        <v>35</v>
      </c>
    </row>
    <row r="361" ht="15.75" hidden="1" customHeight="1">
      <c r="A361" s="27" t="s">
        <v>224</v>
      </c>
      <c r="B361" s="28">
        <v>495.0</v>
      </c>
      <c r="C361" s="29">
        <v>1.0</v>
      </c>
      <c r="D361" s="29">
        <v>1.0</v>
      </c>
      <c r="E361" s="29"/>
      <c r="F361" s="30" t="s">
        <v>86</v>
      </c>
      <c r="G361" s="31" t="s">
        <v>3227</v>
      </c>
      <c r="H361" s="27" t="s">
        <v>26</v>
      </c>
    </row>
    <row r="362" ht="15.75" hidden="1" customHeight="1">
      <c r="A362" s="27" t="s">
        <v>534</v>
      </c>
      <c r="B362" s="28">
        <v>5692.0</v>
      </c>
      <c r="C362" s="29">
        <v>2.0</v>
      </c>
      <c r="D362" s="29">
        <v>2.0</v>
      </c>
      <c r="E362" s="29">
        <v>2.0</v>
      </c>
      <c r="F362" s="30" t="s">
        <v>24</v>
      </c>
      <c r="G362" s="31" t="s">
        <v>3228</v>
      </c>
      <c r="H362" s="27" t="s">
        <v>67</v>
      </c>
    </row>
    <row r="363" ht="15.75" hidden="1" customHeight="1">
      <c r="A363" s="27" t="s">
        <v>36</v>
      </c>
      <c r="B363" s="28">
        <v>4396.0</v>
      </c>
      <c r="C363" s="29">
        <v>3.0</v>
      </c>
      <c r="D363" s="29">
        <v>2.0</v>
      </c>
      <c r="E363" s="29">
        <v>2.0</v>
      </c>
      <c r="F363" s="30" t="s">
        <v>97</v>
      </c>
      <c r="G363" s="31" t="s">
        <v>3229</v>
      </c>
      <c r="H363" s="27" t="s">
        <v>35</v>
      </c>
    </row>
    <row r="364" ht="15.75" hidden="1" customHeight="1">
      <c r="A364" s="27" t="s">
        <v>46</v>
      </c>
      <c r="B364" s="28">
        <v>1150000.0</v>
      </c>
      <c r="C364" s="29">
        <v>3.0</v>
      </c>
      <c r="D364" s="29">
        <v>2.0</v>
      </c>
      <c r="E364" s="29">
        <v>1.0</v>
      </c>
      <c r="F364" s="30" t="s">
        <v>33</v>
      </c>
      <c r="G364" s="31" t="s">
        <v>3106</v>
      </c>
      <c r="H364" s="27" t="s">
        <v>35</v>
      </c>
    </row>
    <row r="365" ht="15.75" hidden="1" customHeight="1">
      <c r="A365" s="27" t="s">
        <v>37</v>
      </c>
      <c r="B365" s="28">
        <v>425.0</v>
      </c>
      <c r="C365" s="29">
        <v>4.0</v>
      </c>
      <c r="D365" s="29">
        <v>2.0</v>
      </c>
      <c r="E365" s="29">
        <v>1.0</v>
      </c>
      <c r="F365" s="30" t="s">
        <v>97</v>
      </c>
      <c r="G365" s="31" t="s">
        <v>3230</v>
      </c>
      <c r="H365" s="27" t="s">
        <v>35</v>
      </c>
    </row>
    <row r="366" ht="15.75" hidden="1" customHeight="1">
      <c r="A366" s="27" t="s">
        <v>27</v>
      </c>
      <c r="B366" s="28">
        <v>1.0E7</v>
      </c>
      <c r="C366" s="29">
        <v>6.0</v>
      </c>
      <c r="D366" s="29">
        <v>7.0</v>
      </c>
      <c r="E366" s="29">
        <v>5.0</v>
      </c>
      <c r="F366" s="30" t="s">
        <v>33</v>
      </c>
      <c r="G366" s="31" t="s">
        <v>3231</v>
      </c>
      <c r="H366" s="27" t="s">
        <v>35</v>
      </c>
    </row>
    <row r="367" ht="15.75" hidden="1" customHeight="1">
      <c r="A367" s="27" t="s">
        <v>76</v>
      </c>
      <c r="B367" s="28">
        <v>1800000.0</v>
      </c>
      <c r="C367" s="29">
        <v>4.0</v>
      </c>
      <c r="D367" s="29">
        <v>4.0</v>
      </c>
      <c r="E367" s="29">
        <v>2.0</v>
      </c>
      <c r="F367" s="30" t="s">
        <v>33</v>
      </c>
      <c r="G367" s="31" t="s">
        <v>3107</v>
      </c>
      <c r="H367" s="27" t="s">
        <v>35</v>
      </c>
    </row>
    <row r="368" ht="15.75" hidden="1" customHeight="1">
      <c r="A368" s="27" t="s">
        <v>268</v>
      </c>
      <c r="B368" s="28">
        <v>1480000.0</v>
      </c>
      <c r="C368" s="29">
        <v>4.0</v>
      </c>
      <c r="D368" s="29">
        <v>3.0</v>
      </c>
      <c r="E368" s="29"/>
      <c r="F368" s="30" t="s">
        <v>59</v>
      </c>
      <c r="G368" s="31" t="s">
        <v>3232</v>
      </c>
      <c r="H368" s="27"/>
    </row>
    <row r="369" ht="15.75" hidden="1" customHeight="1">
      <c r="A369" s="27" t="s">
        <v>36</v>
      </c>
      <c r="B369" s="28">
        <v>4396.0</v>
      </c>
      <c r="C369" s="29">
        <v>3.0</v>
      </c>
      <c r="D369" s="29">
        <v>2.0</v>
      </c>
      <c r="E369" s="29">
        <v>2.0</v>
      </c>
      <c r="F369" s="30" t="s">
        <v>87</v>
      </c>
      <c r="G369" s="31" t="s">
        <v>3233</v>
      </c>
      <c r="H369" s="27" t="s">
        <v>35</v>
      </c>
    </row>
    <row r="370" ht="15.75" hidden="1" customHeight="1">
      <c r="A370" s="27" t="s">
        <v>27</v>
      </c>
      <c r="B370" s="28">
        <v>6670000.0</v>
      </c>
      <c r="C370" s="29">
        <v>5.0</v>
      </c>
      <c r="D370" s="29">
        <v>6.0</v>
      </c>
      <c r="E370" s="29"/>
      <c r="F370" s="30" t="s">
        <v>87</v>
      </c>
      <c r="G370" s="31" t="s">
        <v>3234</v>
      </c>
      <c r="H370" s="27" t="s">
        <v>35</v>
      </c>
    </row>
    <row r="371" ht="15.75" hidden="1" customHeight="1">
      <c r="A371" s="27" t="s">
        <v>111</v>
      </c>
      <c r="B371" s="28">
        <v>580.0</v>
      </c>
      <c r="C371" s="29">
        <v>3.0</v>
      </c>
      <c r="D371" s="29">
        <v>2.0</v>
      </c>
      <c r="E371" s="29">
        <v>1.0</v>
      </c>
      <c r="F371" s="30" t="s">
        <v>33</v>
      </c>
      <c r="G371" s="31" t="s">
        <v>3235</v>
      </c>
      <c r="H371" s="27" t="s">
        <v>35</v>
      </c>
    </row>
    <row r="372" ht="15.75" hidden="1" customHeight="1">
      <c r="A372" s="27" t="s">
        <v>76</v>
      </c>
      <c r="B372" s="28">
        <v>618.0</v>
      </c>
      <c r="C372" s="29">
        <v>1.0</v>
      </c>
      <c r="D372" s="29">
        <v>1.0</v>
      </c>
      <c r="E372" s="29">
        <v>1.0</v>
      </c>
      <c r="F372" s="30" t="s">
        <v>86</v>
      </c>
      <c r="G372" s="31" t="s">
        <v>3090</v>
      </c>
      <c r="H372" s="27" t="s">
        <v>26</v>
      </c>
    </row>
    <row r="373" ht="15.75" hidden="1" customHeight="1">
      <c r="A373" s="27" t="s">
        <v>76</v>
      </c>
      <c r="B373" s="28">
        <v>1518000.0</v>
      </c>
      <c r="C373" s="29">
        <v>4.0</v>
      </c>
      <c r="D373" s="29">
        <v>3.0</v>
      </c>
      <c r="E373" s="29">
        <v>3.0</v>
      </c>
      <c r="F373" s="30" t="s">
        <v>33</v>
      </c>
      <c r="G373" s="31" t="s">
        <v>3236</v>
      </c>
      <c r="H373" s="27" t="s">
        <v>35</v>
      </c>
    </row>
    <row r="374" ht="15.75" hidden="1" customHeight="1">
      <c r="A374" s="27" t="s">
        <v>76</v>
      </c>
      <c r="B374" s="28">
        <v>2220000.0</v>
      </c>
      <c r="C374" s="29">
        <v>5.0</v>
      </c>
      <c r="D374" s="29">
        <v>4.0</v>
      </c>
      <c r="E374" s="29">
        <v>3.0</v>
      </c>
      <c r="F374" s="30" t="s">
        <v>87</v>
      </c>
      <c r="G374" s="31" t="s">
        <v>3189</v>
      </c>
      <c r="H374" s="27" t="s">
        <v>35</v>
      </c>
    </row>
    <row r="375" ht="15.75" hidden="1" customHeight="1">
      <c r="A375" s="27" t="s">
        <v>21</v>
      </c>
      <c r="B375" s="28">
        <v>3600000.0</v>
      </c>
      <c r="C375" s="29">
        <v>4.0</v>
      </c>
      <c r="D375" s="29">
        <v>4.0</v>
      </c>
      <c r="E375" s="29">
        <v>2.0</v>
      </c>
      <c r="F375" s="30" t="s">
        <v>124</v>
      </c>
      <c r="G375" s="31" t="s">
        <v>3033</v>
      </c>
      <c r="H375" s="27" t="s">
        <v>26</v>
      </c>
    </row>
    <row r="376" ht="15.75" hidden="1" customHeight="1">
      <c r="A376" s="27" t="s">
        <v>46</v>
      </c>
      <c r="B376" s="28">
        <v>1150000.0</v>
      </c>
      <c r="C376" s="29">
        <v>3.0</v>
      </c>
      <c r="D376" s="29">
        <v>2.0</v>
      </c>
      <c r="E376" s="29">
        <v>2.0</v>
      </c>
      <c r="F376" s="30" t="s">
        <v>347</v>
      </c>
      <c r="G376" s="31" t="s">
        <v>3072</v>
      </c>
      <c r="H376" s="27" t="s">
        <v>35</v>
      </c>
    </row>
    <row r="377" ht="15.75" hidden="1" customHeight="1">
      <c r="A377" s="27" t="s">
        <v>81</v>
      </c>
      <c r="B377" s="28">
        <v>2800000.0</v>
      </c>
      <c r="C377" s="29">
        <v>5.0</v>
      </c>
      <c r="D377" s="29">
        <v>4.0</v>
      </c>
      <c r="E377" s="29">
        <v>3.0</v>
      </c>
      <c r="F377" s="30" t="s">
        <v>51</v>
      </c>
      <c r="G377" s="31" t="s">
        <v>3237</v>
      </c>
      <c r="H377" s="27" t="s">
        <v>35</v>
      </c>
    </row>
    <row r="378" ht="15.75" hidden="1" customHeight="1">
      <c r="A378" s="27" t="s">
        <v>46</v>
      </c>
      <c r="B378" s="28">
        <v>3100000.0</v>
      </c>
      <c r="C378" s="29">
        <v>5.0</v>
      </c>
      <c r="D378" s="29">
        <v>4.0</v>
      </c>
      <c r="E378" s="29">
        <v>3.0</v>
      </c>
      <c r="F378" s="30" t="s">
        <v>48</v>
      </c>
      <c r="G378" s="31" t="s">
        <v>3008</v>
      </c>
      <c r="H378" s="27" t="s">
        <v>35</v>
      </c>
    </row>
    <row r="379" ht="15.75" hidden="1" customHeight="1">
      <c r="A379" s="27" t="s">
        <v>46</v>
      </c>
      <c r="B379" s="28">
        <v>1380000.0</v>
      </c>
      <c r="C379" s="29">
        <v>4.0</v>
      </c>
      <c r="D379" s="29">
        <v>3.0</v>
      </c>
      <c r="E379" s="29">
        <v>2.0</v>
      </c>
      <c r="F379" s="30" t="s">
        <v>172</v>
      </c>
      <c r="G379" s="31" t="s">
        <v>3238</v>
      </c>
      <c r="H379" s="27" t="s">
        <v>35</v>
      </c>
    </row>
    <row r="380" ht="15.75" hidden="1" customHeight="1">
      <c r="A380" s="27" t="s">
        <v>46</v>
      </c>
      <c r="B380" s="28">
        <v>1450000.0</v>
      </c>
      <c r="C380" s="29">
        <v>3.0</v>
      </c>
      <c r="D380" s="29">
        <v>2.0</v>
      </c>
      <c r="E380" s="29">
        <v>2.0</v>
      </c>
      <c r="F380" s="30" t="s">
        <v>347</v>
      </c>
      <c r="G380" s="31" t="s">
        <v>3239</v>
      </c>
      <c r="H380" s="27" t="s">
        <v>26</v>
      </c>
    </row>
    <row r="381" ht="15.75" hidden="1" customHeight="1">
      <c r="A381" s="27" t="s">
        <v>556</v>
      </c>
      <c r="B381" s="28">
        <v>4100000.0</v>
      </c>
      <c r="C381" s="29">
        <v>5.0</v>
      </c>
      <c r="D381" s="29">
        <v>5.0</v>
      </c>
      <c r="E381" s="29"/>
      <c r="F381" s="30" t="s">
        <v>29</v>
      </c>
      <c r="G381" s="31" t="s">
        <v>3240</v>
      </c>
      <c r="H381" s="27"/>
    </row>
    <row r="382" ht="15.75" hidden="1" customHeight="1">
      <c r="A382" s="27" t="s">
        <v>46</v>
      </c>
      <c r="B382" s="28">
        <v>1680000.0</v>
      </c>
      <c r="C382" s="29">
        <v>4.0</v>
      </c>
      <c r="D382" s="29">
        <v>3.0</v>
      </c>
      <c r="E382" s="29">
        <v>4.0</v>
      </c>
      <c r="F382" s="30" t="s">
        <v>172</v>
      </c>
      <c r="G382" s="31" t="s">
        <v>3108</v>
      </c>
      <c r="H382" s="27" t="s">
        <v>35</v>
      </c>
    </row>
    <row r="383" ht="15.75" hidden="1" customHeight="1">
      <c r="A383" s="27" t="s">
        <v>64</v>
      </c>
      <c r="B383" s="28">
        <v>1550000.0</v>
      </c>
      <c r="C383" s="29">
        <v>4.0</v>
      </c>
      <c r="D383" s="29">
        <v>3.0</v>
      </c>
      <c r="E383" s="29">
        <v>2.0</v>
      </c>
      <c r="F383" s="30" t="s">
        <v>59</v>
      </c>
      <c r="G383" s="31" t="s">
        <v>3137</v>
      </c>
      <c r="H383" s="27" t="s">
        <v>67</v>
      </c>
    </row>
    <row r="384" ht="15.75" hidden="1" customHeight="1">
      <c r="A384" s="27" t="s">
        <v>76</v>
      </c>
      <c r="B384" s="28">
        <v>1950000.0</v>
      </c>
      <c r="C384" s="29">
        <v>4.0</v>
      </c>
      <c r="D384" s="29">
        <v>4.0</v>
      </c>
      <c r="E384" s="29">
        <v>3.0</v>
      </c>
      <c r="F384" s="30" t="s">
        <v>87</v>
      </c>
      <c r="G384" s="31" t="s">
        <v>3241</v>
      </c>
      <c r="H384" s="27" t="s">
        <v>26</v>
      </c>
    </row>
    <row r="385" ht="15.75" hidden="1" customHeight="1">
      <c r="A385" s="27" t="s">
        <v>81</v>
      </c>
      <c r="B385" s="28">
        <v>3200000.0</v>
      </c>
      <c r="C385" s="29">
        <v>5.0</v>
      </c>
      <c r="D385" s="29">
        <v>4.0</v>
      </c>
      <c r="E385" s="29"/>
      <c r="F385" s="30" t="s">
        <v>559</v>
      </c>
      <c r="G385" s="31" t="s">
        <v>3047</v>
      </c>
      <c r="H385" s="27" t="s">
        <v>35</v>
      </c>
    </row>
    <row r="386" ht="15.75" hidden="1" customHeight="1">
      <c r="A386" s="27" t="s">
        <v>21</v>
      </c>
      <c r="B386" s="28">
        <v>3600000.0</v>
      </c>
      <c r="C386" s="29">
        <v>4.0</v>
      </c>
      <c r="D386" s="29">
        <v>4.0</v>
      </c>
      <c r="E386" s="29">
        <v>2.0</v>
      </c>
      <c r="F386" s="30" t="s">
        <v>124</v>
      </c>
      <c r="G386" s="31" t="s">
        <v>3033</v>
      </c>
      <c r="H386" s="27" t="s">
        <v>35</v>
      </c>
    </row>
    <row r="387" ht="15.75" hidden="1" customHeight="1">
      <c r="A387" s="27" t="s">
        <v>93</v>
      </c>
      <c r="B387" s="28">
        <v>600.0</v>
      </c>
      <c r="C387" s="29">
        <v>3.0</v>
      </c>
      <c r="D387" s="29">
        <v>2.0</v>
      </c>
      <c r="E387" s="29">
        <v>2.0</v>
      </c>
      <c r="F387" s="30" t="s">
        <v>86</v>
      </c>
      <c r="G387" s="31" t="s">
        <v>3242</v>
      </c>
      <c r="H387" s="27" t="s">
        <v>35</v>
      </c>
    </row>
    <row r="388" ht="15.75" hidden="1" customHeight="1">
      <c r="A388" s="27" t="s">
        <v>182</v>
      </c>
      <c r="B388" s="28">
        <v>4130000.0</v>
      </c>
      <c r="C388" s="29">
        <v>5.0</v>
      </c>
      <c r="D388" s="29">
        <v>5.0</v>
      </c>
      <c r="E388" s="29">
        <v>2.0</v>
      </c>
      <c r="F388" s="30" t="s">
        <v>33</v>
      </c>
      <c r="G388" s="31" t="s">
        <v>3059</v>
      </c>
      <c r="H388" s="27" t="s">
        <v>35</v>
      </c>
    </row>
    <row r="389" ht="15.75" hidden="1" customHeight="1">
      <c r="A389" s="27" t="s">
        <v>168</v>
      </c>
      <c r="B389" s="28">
        <v>2300000.0</v>
      </c>
      <c r="C389" s="29">
        <v>4.0</v>
      </c>
      <c r="D389" s="29">
        <v>4.0</v>
      </c>
      <c r="E389" s="29">
        <v>2.0</v>
      </c>
      <c r="F389" s="30" t="s">
        <v>24</v>
      </c>
      <c r="G389" s="31" t="s">
        <v>3243</v>
      </c>
      <c r="H389" s="27"/>
    </row>
    <row r="390" ht="15.75" hidden="1" customHeight="1">
      <c r="A390" s="27" t="s">
        <v>168</v>
      </c>
      <c r="B390" s="28">
        <v>5149700.0</v>
      </c>
      <c r="C390" s="29">
        <v>5.0</v>
      </c>
      <c r="D390" s="29">
        <v>5.0</v>
      </c>
      <c r="E390" s="29"/>
      <c r="F390" s="30" t="s">
        <v>24</v>
      </c>
      <c r="G390" s="31" t="s">
        <v>3244</v>
      </c>
      <c r="H390" s="27"/>
    </row>
    <row r="391" ht="15.75" hidden="1" customHeight="1">
      <c r="A391" s="27" t="s">
        <v>168</v>
      </c>
      <c r="B391" s="28">
        <v>5129000.0</v>
      </c>
      <c r="C391" s="29">
        <v>5.0</v>
      </c>
      <c r="D391" s="29">
        <v>4.0</v>
      </c>
      <c r="E391" s="29"/>
      <c r="F391" s="30" t="s">
        <v>24</v>
      </c>
      <c r="G391" s="31" t="s">
        <v>3245</v>
      </c>
      <c r="H391" s="27"/>
    </row>
    <row r="392" ht="15.75" hidden="1" customHeight="1">
      <c r="A392" s="27" t="s">
        <v>21</v>
      </c>
      <c r="B392" s="28">
        <v>1780000.0</v>
      </c>
      <c r="C392" s="29">
        <v>3.0</v>
      </c>
      <c r="D392" s="29">
        <v>3.0</v>
      </c>
      <c r="E392" s="29">
        <v>2.0</v>
      </c>
      <c r="F392" s="30" t="s">
        <v>87</v>
      </c>
      <c r="G392" s="31" t="s">
        <v>3068</v>
      </c>
      <c r="H392" s="27" t="s">
        <v>26</v>
      </c>
    </row>
    <row r="393" ht="15.75" hidden="1" customHeight="1">
      <c r="A393" s="27" t="s">
        <v>37</v>
      </c>
      <c r="B393" s="28">
        <v>900.0</v>
      </c>
      <c r="C393" s="29">
        <v>5.0</v>
      </c>
      <c r="D393" s="29">
        <v>3.0</v>
      </c>
      <c r="E393" s="29">
        <v>3.0</v>
      </c>
      <c r="F393" s="30" t="s">
        <v>33</v>
      </c>
      <c r="G393" s="31" t="s">
        <v>3006</v>
      </c>
      <c r="H393" s="27" t="s">
        <v>35</v>
      </c>
    </row>
    <row r="394" ht="15.75" hidden="1" customHeight="1">
      <c r="A394" s="27" t="s">
        <v>37</v>
      </c>
      <c r="B394" s="28">
        <v>597.0</v>
      </c>
      <c r="C394" s="29">
        <v>4.0</v>
      </c>
      <c r="D394" s="29">
        <v>2.0</v>
      </c>
      <c r="E394" s="29">
        <v>2.0</v>
      </c>
      <c r="F394" s="30" t="s">
        <v>87</v>
      </c>
      <c r="G394" s="31" t="s">
        <v>3056</v>
      </c>
      <c r="H394" s="27"/>
    </row>
    <row r="395" ht="15.75" hidden="1" customHeight="1">
      <c r="A395" s="27" t="s">
        <v>27</v>
      </c>
      <c r="B395" s="28">
        <v>6380000.0</v>
      </c>
      <c r="C395" s="29">
        <v>4.0</v>
      </c>
      <c r="D395" s="29">
        <v>5.0</v>
      </c>
      <c r="E395" s="29">
        <v>3.0</v>
      </c>
      <c r="F395" s="30" t="s">
        <v>33</v>
      </c>
      <c r="G395" s="31" t="s">
        <v>3246</v>
      </c>
      <c r="H395" s="27" t="s">
        <v>35</v>
      </c>
    </row>
    <row r="396" ht="15.75" hidden="1" customHeight="1">
      <c r="A396" s="27" t="s">
        <v>27</v>
      </c>
      <c r="B396" s="28">
        <v>6900000.0</v>
      </c>
      <c r="C396" s="29">
        <v>5.0</v>
      </c>
      <c r="D396" s="29">
        <v>6.0</v>
      </c>
      <c r="E396" s="29">
        <v>3.0</v>
      </c>
      <c r="F396" s="30" t="s">
        <v>33</v>
      </c>
      <c r="G396" s="31" t="s">
        <v>3247</v>
      </c>
      <c r="H396" s="27" t="s">
        <v>35</v>
      </c>
    </row>
    <row r="397" ht="15.75" hidden="1" customHeight="1">
      <c r="A397" s="27" t="s">
        <v>70</v>
      </c>
      <c r="B397" s="28">
        <v>660.0</v>
      </c>
      <c r="C397" s="29">
        <v>3.0</v>
      </c>
      <c r="D397" s="29">
        <v>2.0</v>
      </c>
      <c r="E397" s="29">
        <v>2.0</v>
      </c>
      <c r="F397" s="30" t="s">
        <v>33</v>
      </c>
      <c r="G397" s="31" t="s">
        <v>3248</v>
      </c>
      <c r="H397" s="27" t="s">
        <v>35</v>
      </c>
    </row>
    <row r="398" ht="15.75" hidden="1" customHeight="1">
      <c r="A398" s="27" t="s">
        <v>21</v>
      </c>
      <c r="B398" s="28">
        <v>3125000.0</v>
      </c>
      <c r="C398" s="29">
        <v>2.0</v>
      </c>
      <c r="D398" s="29">
        <v>2.0</v>
      </c>
      <c r="E398" s="29">
        <v>2.0</v>
      </c>
      <c r="F398" s="30" t="s">
        <v>86</v>
      </c>
      <c r="G398" s="31" t="s">
        <v>3249</v>
      </c>
      <c r="H398" s="27" t="s">
        <v>35</v>
      </c>
    </row>
    <row r="399" ht="15.75" hidden="1" customHeight="1">
      <c r="A399" s="27" t="s">
        <v>21</v>
      </c>
      <c r="B399" s="28">
        <v>2480000.0</v>
      </c>
      <c r="C399" s="29">
        <v>1.0</v>
      </c>
      <c r="D399" s="29">
        <v>1.0</v>
      </c>
      <c r="E399" s="29">
        <v>1.0</v>
      </c>
      <c r="F399" s="30" t="s">
        <v>86</v>
      </c>
      <c r="G399" s="31" t="s">
        <v>3035</v>
      </c>
      <c r="H399" s="27" t="s">
        <v>35</v>
      </c>
    </row>
    <row r="400" ht="15.75" hidden="1" customHeight="1">
      <c r="A400" s="27" t="s">
        <v>64</v>
      </c>
      <c r="B400" s="28">
        <v>4000000.0</v>
      </c>
      <c r="C400" s="29">
        <v>5.0</v>
      </c>
      <c r="D400" s="29">
        <v>5.0</v>
      </c>
      <c r="E400" s="29">
        <v>2.0</v>
      </c>
      <c r="F400" s="30" t="s">
        <v>69</v>
      </c>
      <c r="G400" s="31" t="s">
        <v>3097</v>
      </c>
      <c r="H400" s="27" t="s">
        <v>35</v>
      </c>
    </row>
    <row r="401" ht="15.75" hidden="1" customHeight="1">
      <c r="A401" s="27" t="s">
        <v>21</v>
      </c>
      <c r="B401" s="28">
        <v>1050000.0</v>
      </c>
      <c r="C401" s="29">
        <v>4.0</v>
      </c>
      <c r="D401" s="29">
        <v>4.0</v>
      </c>
      <c r="E401" s="29">
        <v>2.0</v>
      </c>
      <c r="F401" s="30" t="s">
        <v>124</v>
      </c>
      <c r="G401" s="31" t="s">
        <v>3063</v>
      </c>
      <c r="H401" s="27" t="s">
        <v>35</v>
      </c>
    </row>
    <row r="402" ht="15.75" hidden="1" customHeight="1">
      <c r="A402" s="27" t="s">
        <v>21</v>
      </c>
      <c r="B402" s="28">
        <v>1833000.0</v>
      </c>
      <c r="C402" s="29">
        <v>1.0</v>
      </c>
      <c r="D402" s="29">
        <v>1.0</v>
      </c>
      <c r="E402" s="29">
        <v>1.0</v>
      </c>
      <c r="F402" s="30" t="s">
        <v>24</v>
      </c>
      <c r="G402" s="31" t="s">
        <v>3128</v>
      </c>
      <c r="H402" s="27" t="s">
        <v>26</v>
      </c>
    </row>
    <row r="403" ht="15.75" hidden="1" customHeight="1">
      <c r="A403" s="27" t="s">
        <v>577</v>
      </c>
      <c r="B403" s="28">
        <v>888.0</v>
      </c>
      <c r="C403" s="29">
        <v>5.0</v>
      </c>
      <c r="D403" s="29">
        <v>3.0</v>
      </c>
      <c r="E403" s="29"/>
      <c r="F403" s="30" t="s">
        <v>172</v>
      </c>
      <c r="G403" s="31" t="s">
        <v>3072</v>
      </c>
      <c r="H403" s="27" t="s">
        <v>67</v>
      </c>
    </row>
    <row r="404" ht="15.75" hidden="1" customHeight="1">
      <c r="A404" s="27" t="s">
        <v>21</v>
      </c>
      <c r="B404" s="28">
        <v>2999000.0</v>
      </c>
      <c r="C404" s="29">
        <v>4.0</v>
      </c>
      <c r="D404" s="29">
        <v>3.0</v>
      </c>
      <c r="E404" s="29">
        <v>3.0</v>
      </c>
      <c r="F404" s="30" t="s">
        <v>390</v>
      </c>
      <c r="G404" s="31" t="s">
        <v>3043</v>
      </c>
      <c r="H404" s="27" t="s">
        <v>26</v>
      </c>
    </row>
    <row r="405" ht="15.75" hidden="1" customHeight="1">
      <c r="A405" s="27" t="s">
        <v>37</v>
      </c>
      <c r="B405" s="28">
        <v>638.0</v>
      </c>
      <c r="C405" s="29">
        <v>2.0</v>
      </c>
      <c r="D405" s="29">
        <v>1.0</v>
      </c>
      <c r="E405" s="29">
        <v>1.0</v>
      </c>
      <c r="F405" s="30" t="s">
        <v>86</v>
      </c>
      <c r="G405" s="31" t="s">
        <v>3250</v>
      </c>
      <c r="H405" s="27" t="s">
        <v>35</v>
      </c>
    </row>
    <row r="406" ht="15.75" hidden="1" customHeight="1">
      <c r="A406" s="27" t="s">
        <v>27</v>
      </c>
      <c r="B406" s="28">
        <v>6842500.0</v>
      </c>
      <c r="C406" s="29">
        <v>4.0</v>
      </c>
      <c r="D406" s="29">
        <v>5.0</v>
      </c>
      <c r="E406" s="29">
        <v>4.0</v>
      </c>
      <c r="F406" s="30" t="s">
        <v>87</v>
      </c>
      <c r="G406" s="31" t="s">
        <v>3246</v>
      </c>
      <c r="H406" s="27" t="s">
        <v>35</v>
      </c>
    </row>
    <row r="407" ht="15.75" hidden="1" customHeight="1">
      <c r="A407" s="27" t="s">
        <v>27</v>
      </c>
      <c r="B407" s="28">
        <v>8476050.0</v>
      </c>
      <c r="C407" s="29">
        <v>5.0</v>
      </c>
      <c r="D407" s="29">
        <v>5.0</v>
      </c>
      <c r="E407" s="29">
        <v>4.0</v>
      </c>
      <c r="F407" s="30" t="s">
        <v>87</v>
      </c>
      <c r="G407" s="31" t="s">
        <v>3251</v>
      </c>
      <c r="H407" s="27" t="s">
        <v>35</v>
      </c>
    </row>
    <row r="408" ht="15.75" hidden="1" customHeight="1">
      <c r="A408" s="27" t="s">
        <v>556</v>
      </c>
      <c r="B408" s="28">
        <v>5600000.0</v>
      </c>
      <c r="C408" s="29">
        <v>5.0</v>
      </c>
      <c r="D408" s="29">
        <v>4.0</v>
      </c>
      <c r="E408" s="29">
        <v>3.0</v>
      </c>
      <c r="F408" s="30" t="s">
        <v>74</v>
      </c>
      <c r="G408" s="31" t="s">
        <v>3252</v>
      </c>
      <c r="H408" s="27"/>
    </row>
    <row r="409" ht="15.75" hidden="1" customHeight="1">
      <c r="A409" s="27" t="s">
        <v>76</v>
      </c>
      <c r="B409" s="28">
        <v>1415000.0</v>
      </c>
      <c r="C409" s="29">
        <v>4.0</v>
      </c>
      <c r="D409" s="29">
        <v>4.0</v>
      </c>
      <c r="E409" s="29">
        <v>2.0</v>
      </c>
      <c r="F409" s="30" t="s">
        <v>87</v>
      </c>
      <c r="G409" s="31" t="s">
        <v>3131</v>
      </c>
      <c r="H409" s="27" t="s">
        <v>35</v>
      </c>
    </row>
    <row r="410" ht="15.75" hidden="1" customHeight="1">
      <c r="A410" s="27" t="s">
        <v>174</v>
      </c>
      <c r="B410" s="28">
        <v>3000000.0</v>
      </c>
      <c r="C410" s="29">
        <v>5.0</v>
      </c>
      <c r="D410" s="29">
        <v>4.0</v>
      </c>
      <c r="E410" s="29">
        <v>4.0</v>
      </c>
      <c r="F410" s="30" t="s">
        <v>29</v>
      </c>
      <c r="G410" s="31" t="s">
        <v>3036</v>
      </c>
      <c r="H410" s="27" t="s">
        <v>35</v>
      </c>
    </row>
    <row r="411" ht="15.75" hidden="1" customHeight="1">
      <c r="A411" s="27" t="s">
        <v>219</v>
      </c>
      <c r="B411" s="28">
        <v>3600000.0</v>
      </c>
      <c r="C411" s="29">
        <v>5.0</v>
      </c>
      <c r="D411" s="29">
        <v>5.0</v>
      </c>
      <c r="E411" s="29">
        <v>2.0</v>
      </c>
      <c r="F411" s="30" t="s">
        <v>586</v>
      </c>
      <c r="G411" s="31" t="s">
        <v>3253</v>
      </c>
      <c r="H411" s="27" t="s">
        <v>26</v>
      </c>
    </row>
    <row r="412" ht="15.75" hidden="1" customHeight="1">
      <c r="A412" s="27" t="s">
        <v>21</v>
      </c>
      <c r="B412" s="28">
        <v>1380000.0</v>
      </c>
      <c r="C412" s="29">
        <v>4.0</v>
      </c>
      <c r="D412" s="29">
        <v>4.0</v>
      </c>
      <c r="E412" s="29">
        <v>2.0</v>
      </c>
      <c r="F412" s="30" t="s">
        <v>124</v>
      </c>
      <c r="G412" s="31" t="s">
        <v>3254</v>
      </c>
      <c r="H412" s="27" t="s">
        <v>26</v>
      </c>
    </row>
    <row r="413" ht="15.75" hidden="1" customHeight="1">
      <c r="A413" s="27" t="s">
        <v>21</v>
      </c>
      <c r="B413" s="28">
        <v>2800000.0</v>
      </c>
      <c r="C413" s="29">
        <v>2.0</v>
      </c>
      <c r="D413" s="29">
        <v>2.0</v>
      </c>
      <c r="E413" s="29"/>
      <c r="F413" s="30" t="s">
        <v>24</v>
      </c>
      <c r="G413" s="31" t="s">
        <v>3255</v>
      </c>
      <c r="H413" s="27" t="s">
        <v>26</v>
      </c>
    </row>
    <row r="414" ht="15.75" hidden="1" customHeight="1">
      <c r="A414" s="27" t="s">
        <v>27</v>
      </c>
      <c r="B414" s="28">
        <v>8280000.0</v>
      </c>
      <c r="C414" s="29">
        <v>5.0</v>
      </c>
      <c r="D414" s="29">
        <v>6.0</v>
      </c>
      <c r="E414" s="29">
        <v>4.0</v>
      </c>
      <c r="F414" s="30" t="s">
        <v>33</v>
      </c>
      <c r="G414" s="31" t="s">
        <v>3251</v>
      </c>
      <c r="H414" s="27" t="s">
        <v>35</v>
      </c>
    </row>
    <row r="415" ht="15.75" hidden="1" customHeight="1">
      <c r="A415" s="27" t="s">
        <v>268</v>
      </c>
      <c r="B415" s="28">
        <v>3690000.0</v>
      </c>
      <c r="C415" s="29">
        <v>5.0</v>
      </c>
      <c r="D415" s="29">
        <v>5.0</v>
      </c>
      <c r="E415" s="29">
        <v>6.0</v>
      </c>
      <c r="F415" s="30" t="s">
        <v>48</v>
      </c>
      <c r="G415" s="31" t="s">
        <v>3256</v>
      </c>
      <c r="H415" s="27" t="s">
        <v>67</v>
      </c>
    </row>
    <row r="416" ht="15.75" hidden="1" customHeight="1">
      <c r="A416" s="27" t="s">
        <v>53</v>
      </c>
      <c r="B416" s="28">
        <v>950.0</v>
      </c>
      <c r="C416" s="29">
        <v>5.0</v>
      </c>
      <c r="D416" s="29">
        <v>3.0</v>
      </c>
      <c r="E416" s="29">
        <v>2.0</v>
      </c>
      <c r="F416" s="30" t="s">
        <v>59</v>
      </c>
      <c r="G416" s="31" t="s">
        <v>3130</v>
      </c>
      <c r="H416" s="27" t="s">
        <v>35</v>
      </c>
    </row>
    <row r="417" ht="15.75" hidden="1" customHeight="1">
      <c r="A417" s="27" t="s">
        <v>268</v>
      </c>
      <c r="B417" s="28">
        <v>6300000.0</v>
      </c>
      <c r="C417" s="29">
        <v>5.0</v>
      </c>
      <c r="D417" s="29">
        <v>4.0</v>
      </c>
      <c r="E417" s="29">
        <v>4.0</v>
      </c>
      <c r="F417" s="30" t="s">
        <v>74</v>
      </c>
      <c r="G417" s="31" t="s">
        <v>3158</v>
      </c>
      <c r="H417" s="27" t="s">
        <v>35</v>
      </c>
    </row>
    <row r="418" ht="15.75" hidden="1" customHeight="1">
      <c r="A418" s="27" t="s">
        <v>27</v>
      </c>
      <c r="B418" s="28">
        <v>9960000.0</v>
      </c>
      <c r="C418" s="29">
        <v>6.0</v>
      </c>
      <c r="D418" s="29">
        <v>7.0</v>
      </c>
      <c r="E418" s="29">
        <v>6.0</v>
      </c>
      <c r="F418" s="30" t="s">
        <v>87</v>
      </c>
      <c r="G418" s="31" t="s">
        <v>3231</v>
      </c>
      <c r="H418" s="27" t="s">
        <v>35</v>
      </c>
    </row>
    <row r="419" ht="15.75" hidden="1" customHeight="1">
      <c r="A419" s="27" t="s">
        <v>27</v>
      </c>
      <c r="B419" s="28">
        <v>6660000.0</v>
      </c>
      <c r="C419" s="29">
        <v>4.0</v>
      </c>
      <c r="D419" s="29">
        <v>5.0</v>
      </c>
      <c r="E419" s="29">
        <v>3.0</v>
      </c>
      <c r="F419" s="30" t="s">
        <v>33</v>
      </c>
      <c r="G419" s="31" t="s">
        <v>3234</v>
      </c>
      <c r="H419" s="27" t="s">
        <v>35</v>
      </c>
    </row>
    <row r="420" ht="15.75" hidden="1" customHeight="1">
      <c r="A420" s="27" t="s">
        <v>27</v>
      </c>
      <c r="B420" s="28">
        <v>6300000.0</v>
      </c>
      <c r="C420" s="29">
        <v>4.0</v>
      </c>
      <c r="D420" s="29">
        <v>5.0</v>
      </c>
      <c r="E420" s="29">
        <v>3.0</v>
      </c>
      <c r="F420" s="30" t="s">
        <v>87</v>
      </c>
      <c r="G420" s="31" t="s">
        <v>3246</v>
      </c>
      <c r="H420" s="27" t="s">
        <v>35</v>
      </c>
    </row>
    <row r="421" ht="15.75" hidden="1" customHeight="1">
      <c r="A421" s="27" t="s">
        <v>268</v>
      </c>
      <c r="B421" s="28">
        <v>628.0</v>
      </c>
      <c r="C421" s="29">
        <v>3.0</v>
      </c>
      <c r="D421" s="29">
        <v>2.0</v>
      </c>
      <c r="E421" s="29">
        <v>1.0</v>
      </c>
      <c r="F421" s="30" t="s">
        <v>97</v>
      </c>
      <c r="G421" s="31" t="s">
        <v>3257</v>
      </c>
      <c r="H421" s="27" t="s">
        <v>35</v>
      </c>
    </row>
    <row r="422" ht="15.75" hidden="1" customHeight="1">
      <c r="A422" s="27" t="s">
        <v>268</v>
      </c>
      <c r="B422" s="28">
        <v>628.0</v>
      </c>
      <c r="C422" s="29">
        <v>3.0</v>
      </c>
      <c r="D422" s="29">
        <v>2.0</v>
      </c>
      <c r="E422" s="29">
        <v>1.0</v>
      </c>
      <c r="F422" s="30" t="s">
        <v>97</v>
      </c>
      <c r="G422" s="31" t="s">
        <v>3257</v>
      </c>
      <c r="H422" s="27" t="s">
        <v>35</v>
      </c>
    </row>
    <row r="423" ht="15.75" hidden="1" customHeight="1">
      <c r="A423" s="27" t="s">
        <v>76</v>
      </c>
      <c r="B423" s="28">
        <v>1590000.0</v>
      </c>
      <c r="C423" s="29">
        <v>4.0</v>
      </c>
      <c r="D423" s="29">
        <v>4.0</v>
      </c>
      <c r="E423" s="29">
        <v>2.0</v>
      </c>
      <c r="F423" s="30" t="s">
        <v>87</v>
      </c>
      <c r="G423" s="31" t="s">
        <v>3166</v>
      </c>
      <c r="H423" s="27" t="s">
        <v>35</v>
      </c>
    </row>
    <row r="424" ht="15.75" hidden="1" customHeight="1">
      <c r="A424" s="27" t="s">
        <v>21</v>
      </c>
      <c r="B424" s="28">
        <v>3330000.0</v>
      </c>
      <c r="C424" s="29">
        <v>3.0</v>
      </c>
      <c r="D424" s="29">
        <v>3.0</v>
      </c>
      <c r="E424" s="29">
        <v>1.0</v>
      </c>
      <c r="F424" s="30" t="s">
        <v>124</v>
      </c>
      <c r="G424" s="31" t="s">
        <v>3134</v>
      </c>
      <c r="H424" s="27" t="s">
        <v>26</v>
      </c>
    </row>
    <row r="425" ht="15.75" hidden="1" customHeight="1">
      <c r="A425" s="27" t="s">
        <v>174</v>
      </c>
      <c r="B425" s="28">
        <v>428.0</v>
      </c>
      <c r="C425" s="29">
        <v>4.0</v>
      </c>
      <c r="D425" s="29">
        <v>2.0</v>
      </c>
      <c r="E425" s="29">
        <v>2.0</v>
      </c>
      <c r="F425" s="30" t="s">
        <v>24</v>
      </c>
      <c r="G425" s="31" t="s">
        <v>3258</v>
      </c>
      <c r="H425" s="27" t="s">
        <v>35</v>
      </c>
    </row>
    <row r="426" ht="15.75" hidden="1" customHeight="1">
      <c r="A426" s="27" t="s">
        <v>601</v>
      </c>
      <c r="B426" s="28">
        <v>1200000.0</v>
      </c>
      <c r="C426" s="29">
        <v>3.0</v>
      </c>
      <c r="D426" s="29"/>
      <c r="E426" s="29"/>
      <c r="F426" s="30" t="s">
        <v>87</v>
      </c>
      <c r="G426" s="31" t="s">
        <v>3259</v>
      </c>
      <c r="H426" s="27"/>
    </row>
    <row r="427" ht="15.75" hidden="1" customHeight="1">
      <c r="A427" s="27" t="s">
        <v>93</v>
      </c>
      <c r="B427" s="28">
        <v>2250000.0</v>
      </c>
      <c r="C427" s="29">
        <v>6.0</v>
      </c>
      <c r="D427" s="29">
        <v>5.0</v>
      </c>
      <c r="E427" s="29">
        <v>7.0</v>
      </c>
      <c r="F427" s="30" t="s">
        <v>274</v>
      </c>
      <c r="G427" s="31" t="s">
        <v>3260</v>
      </c>
      <c r="H427" s="27" t="s">
        <v>35</v>
      </c>
    </row>
    <row r="428" ht="15.75" hidden="1" customHeight="1">
      <c r="A428" s="27" t="s">
        <v>268</v>
      </c>
      <c r="B428" s="28">
        <v>5800000.0</v>
      </c>
      <c r="C428" s="29">
        <v>5.0</v>
      </c>
      <c r="D428" s="29">
        <v>4.0</v>
      </c>
      <c r="E428" s="29">
        <v>6.0</v>
      </c>
      <c r="F428" s="30" t="s">
        <v>29</v>
      </c>
      <c r="G428" s="31" t="s">
        <v>3158</v>
      </c>
      <c r="H428" s="27"/>
    </row>
    <row r="429" ht="15.75" hidden="1" customHeight="1">
      <c r="A429" s="27" t="s">
        <v>46</v>
      </c>
      <c r="B429" s="28">
        <v>1890000.0</v>
      </c>
      <c r="C429" s="29">
        <v>5.0</v>
      </c>
      <c r="D429" s="29">
        <v>2.0</v>
      </c>
      <c r="E429" s="29"/>
      <c r="F429" s="30" t="s">
        <v>59</v>
      </c>
      <c r="G429" s="31" t="s">
        <v>3261</v>
      </c>
      <c r="H429" s="27" t="s">
        <v>35</v>
      </c>
    </row>
    <row r="430" ht="15.75" hidden="1" customHeight="1">
      <c r="A430" s="27" t="s">
        <v>81</v>
      </c>
      <c r="B430" s="28">
        <v>815.0</v>
      </c>
      <c r="C430" s="29">
        <v>2.0</v>
      </c>
      <c r="D430" s="29">
        <v>2.0</v>
      </c>
      <c r="E430" s="29"/>
      <c r="F430" s="30" t="s">
        <v>87</v>
      </c>
      <c r="G430" s="31" t="s">
        <v>3122</v>
      </c>
      <c r="H430" s="27" t="s">
        <v>26</v>
      </c>
    </row>
    <row r="431" ht="15.75" hidden="1" customHeight="1">
      <c r="A431" s="27" t="s">
        <v>27</v>
      </c>
      <c r="B431" s="28">
        <v>7500000.0</v>
      </c>
      <c r="C431" s="29">
        <v>4.0</v>
      </c>
      <c r="D431" s="29">
        <v>5.0</v>
      </c>
      <c r="E431" s="29">
        <v>4.0</v>
      </c>
      <c r="F431" s="30" t="s">
        <v>87</v>
      </c>
      <c r="G431" s="31" t="s">
        <v>3246</v>
      </c>
      <c r="H431" s="27" t="s">
        <v>35</v>
      </c>
    </row>
    <row r="432" ht="15.75" hidden="1" customHeight="1">
      <c r="A432" s="27" t="s">
        <v>21</v>
      </c>
      <c r="B432" s="28">
        <v>1450000.0</v>
      </c>
      <c r="C432" s="29">
        <v>2.0</v>
      </c>
      <c r="D432" s="29">
        <v>2.0</v>
      </c>
      <c r="E432" s="29">
        <v>1.0</v>
      </c>
      <c r="F432" s="30" t="s">
        <v>87</v>
      </c>
      <c r="G432" s="31" t="s">
        <v>3262</v>
      </c>
      <c r="H432" s="27" t="s">
        <v>26</v>
      </c>
    </row>
    <row r="433" ht="15.75" hidden="1" customHeight="1">
      <c r="A433" s="27" t="s">
        <v>81</v>
      </c>
      <c r="B433" s="28">
        <v>2950000.0</v>
      </c>
      <c r="C433" s="29">
        <v>4.0</v>
      </c>
      <c r="D433" s="29">
        <v>5.0</v>
      </c>
      <c r="E433" s="29"/>
      <c r="F433" s="30" t="s">
        <v>59</v>
      </c>
      <c r="G433" s="31" t="s">
        <v>3263</v>
      </c>
      <c r="H433" s="27" t="s">
        <v>67</v>
      </c>
    </row>
    <row r="434" ht="15.75" hidden="1" customHeight="1">
      <c r="A434" s="27" t="s">
        <v>21</v>
      </c>
      <c r="B434" s="28">
        <v>1000000.0</v>
      </c>
      <c r="C434" s="29">
        <v>1.0</v>
      </c>
      <c r="D434" s="29">
        <v>1.0</v>
      </c>
      <c r="E434" s="29">
        <v>1.0</v>
      </c>
      <c r="F434" s="30" t="s">
        <v>87</v>
      </c>
      <c r="G434" s="31" t="s">
        <v>3161</v>
      </c>
      <c r="H434" s="27" t="s">
        <v>35</v>
      </c>
    </row>
    <row r="435" ht="15.75" hidden="1" customHeight="1">
      <c r="A435" s="27" t="s">
        <v>90</v>
      </c>
      <c r="B435" s="28">
        <v>640.0</v>
      </c>
      <c r="C435" s="29">
        <v>2.0</v>
      </c>
      <c r="D435" s="29">
        <v>2.0</v>
      </c>
      <c r="E435" s="29">
        <v>1.0</v>
      </c>
      <c r="F435" s="30" t="s">
        <v>24</v>
      </c>
      <c r="G435" s="31" t="s">
        <v>3172</v>
      </c>
      <c r="H435" s="27"/>
    </row>
    <row r="436" ht="15.75" hidden="1" customHeight="1">
      <c r="A436" s="27" t="s">
        <v>90</v>
      </c>
      <c r="B436" s="28">
        <v>840.0</v>
      </c>
      <c r="C436" s="29">
        <v>3.0</v>
      </c>
      <c r="D436" s="29">
        <v>2.0</v>
      </c>
      <c r="E436" s="29">
        <v>1.0</v>
      </c>
      <c r="F436" s="30" t="s">
        <v>24</v>
      </c>
      <c r="G436" s="31" t="s">
        <v>3264</v>
      </c>
      <c r="H436" s="27"/>
    </row>
    <row r="437" ht="15.75" hidden="1" customHeight="1">
      <c r="A437" s="27" t="s">
        <v>76</v>
      </c>
      <c r="B437" s="28">
        <v>2600000.0</v>
      </c>
      <c r="C437" s="29">
        <v>5.0</v>
      </c>
      <c r="D437" s="29">
        <v>5.0</v>
      </c>
      <c r="E437" s="29">
        <v>3.0</v>
      </c>
      <c r="F437" s="30" t="s">
        <v>33</v>
      </c>
      <c r="G437" s="31" t="s">
        <v>3265</v>
      </c>
      <c r="H437" s="27" t="s">
        <v>35</v>
      </c>
    </row>
    <row r="438" ht="15.75" hidden="1" customHeight="1">
      <c r="A438" s="27" t="s">
        <v>46</v>
      </c>
      <c r="B438" s="28">
        <v>1550000.0</v>
      </c>
      <c r="C438" s="29">
        <v>3.0</v>
      </c>
      <c r="D438" s="29">
        <v>3.0</v>
      </c>
      <c r="E438" s="29">
        <v>2.0</v>
      </c>
      <c r="F438" s="30" t="s">
        <v>24</v>
      </c>
      <c r="G438" s="31" t="s">
        <v>3266</v>
      </c>
      <c r="H438" s="27"/>
    </row>
    <row r="439" ht="15.75" hidden="1" customHeight="1">
      <c r="A439" s="27" t="s">
        <v>46</v>
      </c>
      <c r="B439" s="28">
        <v>2750000.0</v>
      </c>
      <c r="C439" s="29">
        <v>4.0</v>
      </c>
      <c r="D439" s="29">
        <v>4.0</v>
      </c>
      <c r="E439" s="29">
        <v>2.0</v>
      </c>
      <c r="F439" s="30" t="s">
        <v>24</v>
      </c>
      <c r="G439" s="31" t="s">
        <v>3267</v>
      </c>
      <c r="H439" s="27" t="s">
        <v>35</v>
      </c>
    </row>
    <row r="440" ht="15.75" hidden="1" customHeight="1">
      <c r="A440" s="27" t="s">
        <v>268</v>
      </c>
      <c r="B440" s="28">
        <v>3800000.0</v>
      </c>
      <c r="C440" s="29">
        <v>5.0</v>
      </c>
      <c r="D440" s="29">
        <v>4.0</v>
      </c>
      <c r="E440" s="29"/>
      <c r="F440" s="30" t="s">
        <v>29</v>
      </c>
      <c r="G440" s="31" t="s">
        <v>3268</v>
      </c>
      <c r="H440" s="27" t="s">
        <v>35</v>
      </c>
    </row>
    <row r="441" ht="15.75" hidden="1" customHeight="1">
      <c r="A441" s="27" t="s">
        <v>174</v>
      </c>
      <c r="B441" s="28">
        <v>428.0</v>
      </c>
      <c r="C441" s="29">
        <v>4.0</v>
      </c>
      <c r="D441" s="29">
        <v>2.0</v>
      </c>
      <c r="E441" s="29">
        <v>2.0</v>
      </c>
      <c r="F441" s="30" t="s">
        <v>24</v>
      </c>
      <c r="G441" s="31" t="s">
        <v>3258</v>
      </c>
      <c r="H441" s="27" t="s">
        <v>67</v>
      </c>
    </row>
    <row r="442" ht="15.75" hidden="1" customHeight="1">
      <c r="A442" s="27" t="s">
        <v>46</v>
      </c>
      <c r="B442" s="28">
        <v>6000000.0</v>
      </c>
      <c r="C442" s="29">
        <v>5.0</v>
      </c>
      <c r="D442" s="29">
        <v>4.0</v>
      </c>
      <c r="E442" s="29"/>
      <c r="F442" s="30" t="s">
        <v>29</v>
      </c>
      <c r="G442" s="31" t="s">
        <v>3036</v>
      </c>
      <c r="H442" s="27" t="s">
        <v>35</v>
      </c>
    </row>
    <row r="443" ht="15.75" hidden="1" customHeight="1">
      <c r="A443" s="27" t="s">
        <v>27</v>
      </c>
      <c r="B443" s="28">
        <v>1.8E7</v>
      </c>
      <c r="C443" s="29">
        <v>6.0</v>
      </c>
      <c r="D443" s="29">
        <v>7.0</v>
      </c>
      <c r="E443" s="29">
        <v>6.0</v>
      </c>
      <c r="F443" s="30" t="s">
        <v>74</v>
      </c>
      <c r="G443" s="31" t="s">
        <v>3269</v>
      </c>
      <c r="H443" s="27" t="s">
        <v>35</v>
      </c>
    </row>
    <row r="444" ht="15.75" hidden="1" customHeight="1">
      <c r="A444" s="27" t="s">
        <v>46</v>
      </c>
      <c r="B444" s="28">
        <v>1800000.0</v>
      </c>
      <c r="C444" s="29">
        <v>4.0</v>
      </c>
      <c r="D444" s="29">
        <v>3.0</v>
      </c>
      <c r="E444" s="29">
        <v>3.0</v>
      </c>
      <c r="F444" s="30" t="s">
        <v>172</v>
      </c>
      <c r="G444" s="31" t="s">
        <v>3270</v>
      </c>
      <c r="H444" s="27" t="s">
        <v>35</v>
      </c>
    </row>
    <row r="445" ht="15.75" hidden="1" customHeight="1">
      <c r="A445" s="27" t="s">
        <v>159</v>
      </c>
      <c r="B445" s="28">
        <v>770.0</v>
      </c>
      <c r="C445" s="29">
        <v>3.0</v>
      </c>
      <c r="D445" s="29">
        <v>3.0</v>
      </c>
      <c r="E445" s="29">
        <v>2.0</v>
      </c>
      <c r="F445" s="30" t="s">
        <v>87</v>
      </c>
      <c r="G445" s="31" t="s">
        <v>3271</v>
      </c>
      <c r="H445" s="27" t="s">
        <v>35</v>
      </c>
    </row>
    <row r="446" ht="15.75" hidden="1" customHeight="1">
      <c r="A446" s="27" t="s">
        <v>46</v>
      </c>
      <c r="B446" s="28">
        <v>1650000.0</v>
      </c>
      <c r="C446" s="29">
        <v>4.0</v>
      </c>
      <c r="D446" s="29">
        <v>3.0</v>
      </c>
      <c r="E446" s="29">
        <v>2.0</v>
      </c>
      <c r="F446" s="30" t="s">
        <v>172</v>
      </c>
      <c r="G446" s="31" t="s">
        <v>3261</v>
      </c>
      <c r="H446" s="27"/>
    </row>
    <row r="447" ht="15.75" hidden="1" customHeight="1">
      <c r="A447" s="27" t="s">
        <v>27</v>
      </c>
      <c r="B447" s="28">
        <v>5600000.0</v>
      </c>
      <c r="C447" s="29">
        <v>6.0</v>
      </c>
      <c r="D447" s="29">
        <v>5.0</v>
      </c>
      <c r="E447" s="29"/>
      <c r="F447" s="30" t="s">
        <v>29</v>
      </c>
      <c r="G447" s="31" t="s">
        <v>3272</v>
      </c>
      <c r="H447" s="27"/>
    </row>
    <row r="448" ht="15.75" hidden="1" customHeight="1">
      <c r="A448" s="27" t="s">
        <v>27</v>
      </c>
      <c r="B448" s="28">
        <v>8300000.0</v>
      </c>
      <c r="C448" s="29">
        <v>6.0</v>
      </c>
      <c r="D448" s="29">
        <v>7.0</v>
      </c>
      <c r="E448" s="29">
        <v>1.0</v>
      </c>
      <c r="F448" s="30" t="s">
        <v>29</v>
      </c>
      <c r="G448" s="31" t="s">
        <v>3273</v>
      </c>
      <c r="H448" s="27" t="s">
        <v>35</v>
      </c>
    </row>
    <row r="449" ht="15.75" hidden="1" customHeight="1">
      <c r="A449" s="27" t="s">
        <v>21</v>
      </c>
      <c r="B449" s="28">
        <v>870.0</v>
      </c>
      <c r="C449" s="29">
        <v>3.0</v>
      </c>
      <c r="D449" s="29">
        <v>3.0</v>
      </c>
      <c r="E449" s="29"/>
      <c r="F449" s="30" t="s">
        <v>24</v>
      </c>
      <c r="G449" s="31" t="s">
        <v>3221</v>
      </c>
      <c r="H449" s="27" t="s">
        <v>26</v>
      </c>
    </row>
    <row r="450" ht="15.75" hidden="1" customHeight="1">
      <c r="A450" s="27" t="s">
        <v>21</v>
      </c>
      <c r="B450" s="28">
        <v>1200000.0</v>
      </c>
      <c r="C450" s="29">
        <v>2.0</v>
      </c>
      <c r="D450" s="29">
        <v>2.0</v>
      </c>
      <c r="E450" s="29">
        <v>1.0</v>
      </c>
      <c r="F450" s="30" t="s">
        <v>97</v>
      </c>
      <c r="G450" s="31" t="s">
        <v>3073</v>
      </c>
      <c r="H450" s="27" t="s">
        <v>35</v>
      </c>
    </row>
    <row r="451" ht="15.75" hidden="1" customHeight="1">
      <c r="A451" s="27" t="s">
        <v>27</v>
      </c>
      <c r="B451" s="28">
        <v>253000.0</v>
      </c>
      <c r="C451" s="29">
        <v>6.0</v>
      </c>
      <c r="D451" s="29">
        <v>7.0</v>
      </c>
      <c r="E451" s="29"/>
      <c r="F451" s="30" t="s">
        <v>29</v>
      </c>
      <c r="G451" s="31" t="s">
        <v>3274</v>
      </c>
      <c r="H451" s="27"/>
    </row>
    <row r="452" ht="15.75" hidden="1" customHeight="1">
      <c r="A452" s="27" t="s">
        <v>363</v>
      </c>
      <c r="B452" s="28">
        <v>720.0</v>
      </c>
      <c r="C452" s="29">
        <v>4.0</v>
      </c>
      <c r="D452" s="29">
        <v>3.0</v>
      </c>
      <c r="E452" s="29">
        <v>2.0</v>
      </c>
      <c r="F452" s="30" t="s">
        <v>33</v>
      </c>
      <c r="G452" s="31" t="s">
        <v>3275</v>
      </c>
      <c r="H452" s="27" t="s">
        <v>26</v>
      </c>
    </row>
    <row r="453" ht="15.75" hidden="1" customHeight="1">
      <c r="A453" s="27" t="s">
        <v>37</v>
      </c>
      <c r="B453" s="28">
        <v>1150000.0</v>
      </c>
      <c r="C453" s="29">
        <v>6.0</v>
      </c>
      <c r="D453" s="29">
        <v>3.0</v>
      </c>
      <c r="E453" s="29">
        <v>4.0</v>
      </c>
      <c r="F453" s="30" t="s">
        <v>33</v>
      </c>
      <c r="G453" s="31" t="s">
        <v>3041</v>
      </c>
      <c r="H453" s="27" t="s">
        <v>35</v>
      </c>
    </row>
    <row r="454" ht="15.75" hidden="1" customHeight="1">
      <c r="A454" s="27" t="s">
        <v>37</v>
      </c>
      <c r="B454" s="28">
        <v>928.0</v>
      </c>
      <c r="C454" s="29">
        <v>4.0</v>
      </c>
      <c r="D454" s="29">
        <v>3.0</v>
      </c>
      <c r="E454" s="29">
        <v>2.0</v>
      </c>
      <c r="F454" s="30" t="s">
        <v>33</v>
      </c>
      <c r="G454" s="31" t="s">
        <v>3006</v>
      </c>
      <c r="H454" s="27" t="s">
        <v>35</v>
      </c>
    </row>
    <row r="455" ht="15.75" hidden="1" customHeight="1">
      <c r="A455" s="27" t="s">
        <v>106</v>
      </c>
      <c r="B455" s="28">
        <v>1680000.0</v>
      </c>
      <c r="C455" s="29">
        <v>6.0</v>
      </c>
      <c r="D455" s="29">
        <v>4.0</v>
      </c>
      <c r="E455" s="29">
        <v>6.0</v>
      </c>
      <c r="F455" s="30" t="s">
        <v>186</v>
      </c>
      <c r="G455" s="31" t="s">
        <v>3276</v>
      </c>
      <c r="H455" s="27" t="s">
        <v>26</v>
      </c>
    </row>
    <row r="456" ht="15.75" hidden="1" customHeight="1">
      <c r="A456" s="27" t="s">
        <v>21</v>
      </c>
      <c r="B456" s="28">
        <v>1350000.0</v>
      </c>
      <c r="C456" s="29">
        <v>2.0</v>
      </c>
      <c r="D456" s="29">
        <v>2.0</v>
      </c>
      <c r="E456" s="29">
        <v>1.0</v>
      </c>
      <c r="F456" s="30" t="s">
        <v>24</v>
      </c>
      <c r="G456" s="31" t="s">
        <v>3215</v>
      </c>
      <c r="H456" s="27" t="s">
        <v>26</v>
      </c>
    </row>
    <row r="457" ht="15.75" hidden="1" customHeight="1">
      <c r="A457" s="27" t="s">
        <v>70</v>
      </c>
      <c r="B457" s="28">
        <v>360.0</v>
      </c>
      <c r="C457" s="29">
        <v>3.0</v>
      </c>
      <c r="D457" s="29">
        <v>2.0</v>
      </c>
      <c r="E457" s="29">
        <v>1.0</v>
      </c>
      <c r="F457" s="30" t="s">
        <v>97</v>
      </c>
      <c r="G457" s="31" t="s">
        <v>3277</v>
      </c>
      <c r="H457" s="27" t="s">
        <v>35</v>
      </c>
    </row>
    <row r="458" ht="15.75" hidden="1" customHeight="1">
      <c r="A458" s="27" t="s">
        <v>21</v>
      </c>
      <c r="B458" s="28">
        <v>1000000.0</v>
      </c>
      <c r="C458" s="29">
        <v>1.0</v>
      </c>
      <c r="D458" s="29">
        <v>1.0</v>
      </c>
      <c r="E458" s="29">
        <v>1.0</v>
      </c>
      <c r="F458" s="30" t="s">
        <v>100</v>
      </c>
      <c r="G458" s="31" t="s">
        <v>3161</v>
      </c>
      <c r="H458" s="27" t="s">
        <v>35</v>
      </c>
    </row>
    <row r="459" ht="15.75" hidden="1" customHeight="1">
      <c r="A459" s="27" t="s">
        <v>21</v>
      </c>
      <c r="B459" s="28">
        <v>830.0</v>
      </c>
      <c r="C459" s="29">
        <v>2.0</v>
      </c>
      <c r="D459" s="29">
        <v>1.0</v>
      </c>
      <c r="E459" s="29"/>
      <c r="F459" s="30" t="s">
        <v>86</v>
      </c>
      <c r="G459" s="31" t="s">
        <v>3278</v>
      </c>
      <c r="H459" s="27" t="s">
        <v>26</v>
      </c>
    </row>
    <row r="460" ht="15.75" hidden="1" customHeight="1">
      <c r="A460" s="27" t="s">
        <v>36</v>
      </c>
      <c r="B460" s="28">
        <v>868.0</v>
      </c>
      <c r="C460" s="29">
        <v>5.0</v>
      </c>
      <c r="D460" s="29">
        <v>4.0</v>
      </c>
      <c r="E460" s="29">
        <v>2.0</v>
      </c>
      <c r="F460" s="30" t="s">
        <v>59</v>
      </c>
      <c r="G460" s="31" t="s">
        <v>3238</v>
      </c>
      <c r="H460" s="27" t="s">
        <v>35</v>
      </c>
    </row>
    <row r="461" ht="15.75" hidden="1" customHeight="1">
      <c r="A461" s="27" t="s">
        <v>76</v>
      </c>
      <c r="B461" s="28">
        <v>1865000.0</v>
      </c>
      <c r="C461" s="29">
        <v>4.0</v>
      </c>
      <c r="D461" s="29">
        <v>5.0</v>
      </c>
      <c r="E461" s="29">
        <v>3.0</v>
      </c>
      <c r="F461" s="30" t="s">
        <v>33</v>
      </c>
      <c r="G461" s="31" t="s">
        <v>3241</v>
      </c>
      <c r="H461" s="27" t="s">
        <v>35</v>
      </c>
    </row>
    <row r="462" ht="15.75" hidden="1" customHeight="1">
      <c r="A462" s="27" t="s">
        <v>21</v>
      </c>
      <c r="B462" s="28">
        <v>1308000.0</v>
      </c>
      <c r="C462" s="29">
        <v>2.0</v>
      </c>
      <c r="D462" s="29">
        <v>1.0</v>
      </c>
      <c r="E462" s="29">
        <v>1.0</v>
      </c>
      <c r="F462" s="30" t="s">
        <v>33</v>
      </c>
      <c r="G462" s="31" t="s">
        <v>3279</v>
      </c>
      <c r="H462" s="27" t="s">
        <v>26</v>
      </c>
    </row>
    <row r="463" ht="15.75" hidden="1" customHeight="1">
      <c r="A463" s="27" t="s">
        <v>21</v>
      </c>
      <c r="B463" s="28">
        <v>1760000.0</v>
      </c>
      <c r="C463" s="29">
        <v>3.0</v>
      </c>
      <c r="D463" s="29">
        <v>2.0</v>
      </c>
      <c r="E463" s="29">
        <v>2.0</v>
      </c>
      <c r="F463" s="30" t="s">
        <v>33</v>
      </c>
      <c r="G463" s="31" t="s">
        <v>3062</v>
      </c>
      <c r="H463" s="27" t="s">
        <v>26</v>
      </c>
    </row>
    <row r="464" ht="15.75" hidden="1" customHeight="1">
      <c r="A464" s="27" t="s">
        <v>93</v>
      </c>
      <c r="B464" s="28">
        <v>568.0</v>
      </c>
      <c r="C464" s="29">
        <v>2.0</v>
      </c>
      <c r="D464" s="29">
        <v>2.0</v>
      </c>
      <c r="E464" s="29">
        <v>2.0</v>
      </c>
      <c r="F464" s="30" t="s">
        <v>33</v>
      </c>
      <c r="G464" s="31" t="s">
        <v>3010</v>
      </c>
      <c r="H464" s="27" t="s">
        <v>35</v>
      </c>
    </row>
    <row r="465" ht="15.75" hidden="1" customHeight="1">
      <c r="A465" s="27" t="s">
        <v>21</v>
      </c>
      <c r="B465" s="28">
        <v>1020000.0</v>
      </c>
      <c r="C465" s="29">
        <v>3.0</v>
      </c>
      <c r="D465" s="29">
        <v>2.0</v>
      </c>
      <c r="E465" s="29">
        <v>1.0</v>
      </c>
      <c r="F465" s="30" t="s">
        <v>124</v>
      </c>
      <c r="G465" s="31" t="s">
        <v>3280</v>
      </c>
      <c r="H465" s="27" t="s">
        <v>26</v>
      </c>
    </row>
    <row r="466" ht="15.75" hidden="1" customHeight="1">
      <c r="A466" s="27" t="s">
        <v>21</v>
      </c>
      <c r="B466" s="28">
        <v>2400000.0</v>
      </c>
      <c r="C466" s="29">
        <v>2.0</v>
      </c>
      <c r="D466" s="29">
        <v>2.0</v>
      </c>
      <c r="E466" s="29">
        <v>1.0</v>
      </c>
      <c r="F466" s="30" t="s">
        <v>124</v>
      </c>
      <c r="G466" s="31" t="s">
        <v>3255</v>
      </c>
      <c r="H466" s="27" t="s">
        <v>26</v>
      </c>
    </row>
    <row r="467" ht="15.75" hidden="1" customHeight="1">
      <c r="A467" s="27" t="s">
        <v>21</v>
      </c>
      <c r="B467" s="28">
        <v>1099000.0</v>
      </c>
      <c r="C467" s="29">
        <v>3.0</v>
      </c>
      <c r="D467" s="29">
        <v>2.0</v>
      </c>
      <c r="E467" s="29">
        <v>1.0</v>
      </c>
      <c r="F467" s="30" t="s">
        <v>24</v>
      </c>
      <c r="G467" s="31" t="s">
        <v>3281</v>
      </c>
      <c r="H467" s="27" t="s">
        <v>26</v>
      </c>
    </row>
    <row r="468" ht="15.75" hidden="1" customHeight="1">
      <c r="A468" s="27" t="s">
        <v>81</v>
      </c>
      <c r="B468" s="28">
        <v>1850000.0</v>
      </c>
      <c r="C468" s="29">
        <v>4.0</v>
      </c>
      <c r="D468" s="29">
        <v>3.0</v>
      </c>
      <c r="E468" s="29">
        <v>3.0</v>
      </c>
      <c r="F468" s="30" t="s">
        <v>59</v>
      </c>
      <c r="G468" s="31" t="s">
        <v>3109</v>
      </c>
      <c r="H468" s="27" t="s">
        <v>35</v>
      </c>
    </row>
    <row r="469" ht="15.75" hidden="1" customHeight="1">
      <c r="A469" s="27" t="s">
        <v>21</v>
      </c>
      <c r="B469" s="28">
        <v>1550000.0</v>
      </c>
      <c r="C469" s="29">
        <v>2.0</v>
      </c>
      <c r="D469" s="29">
        <v>2.0</v>
      </c>
      <c r="E469" s="29">
        <v>2.0</v>
      </c>
      <c r="F469" s="30" t="s">
        <v>124</v>
      </c>
      <c r="G469" s="31" t="s">
        <v>3282</v>
      </c>
      <c r="H469" s="27" t="s">
        <v>26</v>
      </c>
    </row>
    <row r="470" ht="15.75" hidden="1" customHeight="1">
      <c r="A470" s="27" t="s">
        <v>76</v>
      </c>
      <c r="B470" s="28">
        <v>1420000.0</v>
      </c>
      <c r="C470" s="29">
        <v>4.0</v>
      </c>
      <c r="D470" s="29">
        <v>4.0</v>
      </c>
      <c r="E470" s="29">
        <v>2.0</v>
      </c>
      <c r="F470" s="30" t="s">
        <v>87</v>
      </c>
      <c r="G470" s="31" t="s">
        <v>3131</v>
      </c>
      <c r="H470" s="27" t="s">
        <v>26</v>
      </c>
    </row>
    <row r="471" ht="15.75" hidden="1" customHeight="1">
      <c r="A471" s="27" t="s">
        <v>46</v>
      </c>
      <c r="B471" s="28">
        <v>1280000.0</v>
      </c>
      <c r="C471" s="29">
        <v>4.0</v>
      </c>
      <c r="D471" s="29">
        <v>3.0</v>
      </c>
      <c r="E471" s="29">
        <v>2.0</v>
      </c>
      <c r="F471" s="30" t="s">
        <v>59</v>
      </c>
      <c r="G471" s="31" t="s">
        <v>3108</v>
      </c>
      <c r="H471" s="27" t="s">
        <v>35</v>
      </c>
    </row>
    <row r="472" ht="15.75" hidden="1" customHeight="1">
      <c r="A472" s="27" t="s">
        <v>76</v>
      </c>
      <c r="B472" s="28">
        <v>2150000.0</v>
      </c>
      <c r="C472" s="29">
        <v>4.0</v>
      </c>
      <c r="D472" s="29">
        <v>4.0</v>
      </c>
      <c r="E472" s="29"/>
      <c r="F472" s="30" t="s">
        <v>33</v>
      </c>
      <c r="G472" s="31" t="s">
        <v>3283</v>
      </c>
      <c r="H472" s="27" t="s">
        <v>35</v>
      </c>
    </row>
    <row r="473" ht="15.75" hidden="1" customHeight="1">
      <c r="A473" s="27" t="s">
        <v>46</v>
      </c>
      <c r="B473" s="28">
        <v>1060000.0</v>
      </c>
      <c r="C473" s="29">
        <v>3.0</v>
      </c>
      <c r="D473" s="29">
        <v>2.0</v>
      </c>
      <c r="E473" s="29">
        <v>2.0</v>
      </c>
      <c r="F473" s="30" t="s">
        <v>347</v>
      </c>
      <c r="G473" s="31" t="s">
        <v>3137</v>
      </c>
      <c r="H473" s="27" t="s">
        <v>67</v>
      </c>
    </row>
    <row r="474" ht="15.75" hidden="1" customHeight="1">
      <c r="A474" s="27" t="s">
        <v>76</v>
      </c>
      <c r="B474" s="28">
        <v>2550000.0</v>
      </c>
      <c r="C474" s="29">
        <v>5.0</v>
      </c>
      <c r="D474" s="29">
        <v>5.0</v>
      </c>
      <c r="E474" s="29">
        <v>2.0</v>
      </c>
      <c r="F474" s="30" t="s">
        <v>87</v>
      </c>
      <c r="G474" s="31" t="s">
        <v>3189</v>
      </c>
      <c r="H474" s="27" t="s">
        <v>35</v>
      </c>
    </row>
    <row r="475" ht="15.75" hidden="1" customHeight="1">
      <c r="A475" s="27" t="s">
        <v>76</v>
      </c>
      <c r="B475" s="28">
        <v>1850000.0</v>
      </c>
      <c r="C475" s="29">
        <v>3.0</v>
      </c>
      <c r="D475" s="29">
        <v>3.0</v>
      </c>
      <c r="E475" s="29">
        <v>2.0</v>
      </c>
      <c r="F475" s="30" t="s">
        <v>24</v>
      </c>
      <c r="G475" s="31" t="s">
        <v>3284</v>
      </c>
      <c r="H475" s="27"/>
    </row>
    <row r="476" ht="15.75" hidden="1" customHeight="1">
      <c r="A476" s="27" t="s">
        <v>37</v>
      </c>
      <c r="B476" s="28">
        <v>980.0</v>
      </c>
      <c r="C476" s="29">
        <v>5.0</v>
      </c>
      <c r="D476" s="29">
        <v>3.0</v>
      </c>
      <c r="E476" s="29">
        <v>2.0</v>
      </c>
      <c r="F476" s="30" t="s">
        <v>33</v>
      </c>
      <c r="G476" s="31" t="s">
        <v>3006</v>
      </c>
      <c r="H476" s="27" t="s">
        <v>26</v>
      </c>
    </row>
    <row r="477" ht="15.75" hidden="1" customHeight="1">
      <c r="A477" s="27" t="s">
        <v>64</v>
      </c>
      <c r="B477" s="28">
        <v>2650000.0</v>
      </c>
      <c r="C477" s="29">
        <v>4.0</v>
      </c>
      <c r="D477" s="29">
        <v>5.0</v>
      </c>
      <c r="E477" s="29">
        <v>3.0</v>
      </c>
      <c r="F477" s="30" t="s">
        <v>24</v>
      </c>
      <c r="G477" s="31" t="s">
        <v>3285</v>
      </c>
      <c r="H477" s="27" t="s">
        <v>35</v>
      </c>
    </row>
    <row r="478" ht="15.75" hidden="1" customHeight="1">
      <c r="A478" s="27" t="s">
        <v>64</v>
      </c>
      <c r="B478" s="28">
        <v>4000000.0</v>
      </c>
      <c r="C478" s="29">
        <v>5.0</v>
      </c>
      <c r="D478" s="29">
        <v>4.0</v>
      </c>
      <c r="E478" s="29"/>
      <c r="F478" s="30" t="s">
        <v>48</v>
      </c>
      <c r="G478" s="31"/>
      <c r="H478" s="27"/>
    </row>
    <row r="479" ht="15.75" hidden="1" customHeight="1">
      <c r="A479" s="27" t="s">
        <v>21</v>
      </c>
      <c r="B479" s="28">
        <v>3364000.0</v>
      </c>
      <c r="C479" s="29">
        <v>3.0</v>
      </c>
      <c r="D479" s="29">
        <v>2.0</v>
      </c>
      <c r="E479" s="29">
        <v>2.0</v>
      </c>
      <c r="F479" s="30" t="s">
        <v>86</v>
      </c>
      <c r="G479" s="31" t="s">
        <v>3086</v>
      </c>
      <c r="H479" s="27" t="s">
        <v>26</v>
      </c>
    </row>
    <row r="480" ht="15.75" hidden="1" customHeight="1">
      <c r="A480" s="27" t="s">
        <v>21</v>
      </c>
      <c r="B480" s="28">
        <v>1420000.0</v>
      </c>
      <c r="C480" s="29">
        <v>3.0</v>
      </c>
      <c r="D480" s="29">
        <v>2.0</v>
      </c>
      <c r="E480" s="29">
        <v>1.0</v>
      </c>
      <c r="F480" s="30" t="s">
        <v>33</v>
      </c>
      <c r="G480" s="31" t="s">
        <v>3073</v>
      </c>
      <c r="H480" s="27" t="s">
        <v>35</v>
      </c>
    </row>
    <row r="481" ht="15.75" hidden="1" customHeight="1">
      <c r="A481" s="27" t="s">
        <v>21</v>
      </c>
      <c r="B481" s="28">
        <v>2889000.0</v>
      </c>
      <c r="C481" s="29">
        <v>1.0</v>
      </c>
      <c r="D481" s="29">
        <v>2.0</v>
      </c>
      <c r="E481" s="29">
        <v>1.0</v>
      </c>
      <c r="F481" s="30" t="s">
        <v>86</v>
      </c>
      <c r="G481" s="31" t="s">
        <v>3286</v>
      </c>
      <c r="H481" s="27" t="s">
        <v>26</v>
      </c>
    </row>
    <row r="482" ht="15.75" hidden="1" customHeight="1">
      <c r="A482" s="27" t="s">
        <v>21</v>
      </c>
      <c r="B482" s="28">
        <v>1450000.0</v>
      </c>
      <c r="C482" s="29">
        <v>1.0</v>
      </c>
      <c r="D482" s="29">
        <v>1.0</v>
      </c>
      <c r="E482" s="29"/>
      <c r="F482" s="30" t="s">
        <v>390</v>
      </c>
      <c r="G482" s="31" t="s">
        <v>3049</v>
      </c>
      <c r="H482" s="27" t="s">
        <v>26</v>
      </c>
    </row>
    <row r="483" ht="15.75" hidden="1" customHeight="1">
      <c r="A483" s="27" t="s">
        <v>57</v>
      </c>
      <c r="B483" s="28">
        <v>6220000.0</v>
      </c>
      <c r="C483" s="29">
        <v>5.0</v>
      </c>
      <c r="D483" s="29">
        <v>6.0</v>
      </c>
      <c r="E483" s="29"/>
      <c r="F483" s="30" t="s">
        <v>87</v>
      </c>
      <c r="G483" s="31" t="s">
        <v>3287</v>
      </c>
      <c r="H483" s="27" t="s">
        <v>26</v>
      </c>
    </row>
    <row r="484" ht="15.75" hidden="1" customHeight="1">
      <c r="A484" s="27" t="s">
        <v>182</v>
      </c>
      <c r="B484" s="28">
        <v>1080000.0</v>
      </c>
      <c r="C484" s="29">
        <v>2.0</v>
      </c>
      <c r="D484" s="29">
        <v>2.0</v>
      </c>
      <c r="E484" s="29">
        <v>1.0</v>
      </c>
      <c r="F484" s="30" t="s">
        <v>97</v>
      </c>
      <c r="G484" s="31" t="s">
        <v>3288</v>
      </c>
      <c r="H484" s="27" t="s">
        <v>35</v>
      </c>
    </row>
    <row r="485" ht="15.75" hidden="1" customHeight="1">
      <c r="A485" s="27" t="s">
        <v>182</v>
      </c>
      <c r="B485" s="28">
        <v>916.0</v>
      </c>
      <c r="C485" s="29">
        <v>1.0</v>
      </c>
      <c r="D485" s="29">
        <v>1.0</v>
      </c>
      <c r="E485" s="29">
        <v>1.0</v>
      </c>
      <c r="F485" s="30" t="s">
        <v>87</v>
      </c>
      <c r="G485" s="31" t="s">
        <v>3264</v>
      </c>
      <c r="H485" s="27" t="s">
        <v>26</v>
      </c>
    </row>
    <row r="486" ht="15.75" hidden="1" customHeight="1">
      <c r="A486" s="27" t="s">
        <v>21</v>
      </c>
      <c r="B486" s="28">
        <v>1240000.0</v>
      </c>
      <c r="C486" s="29">
        <v>2.0</v>
      </c>
      <c r="D486" s="29"/>
      <c r="E486" s="29"/>
      <c r="F486" s="30" t="s">
        <v>24</v>
      </c>
      <c r="G486" s="31" t="s">
        <v>3160</v>
      </c>
      <c r="H486" s="27"/>
    </row>
    <row r="487" ht="15.75" hidden="1" customHeight="1">
      <c r="A487" s="27" t="s">
        <v>76</v>
      </c>
      <c r="B487" s="28">
        <v>2500000.0</v>
      </c>
      <c r="C487" s="29">
        <v>6.0</v>
      </c>
      <c r="D487" s="29">
        <v>4.0</v>
      </c>
      <c r="E487" s="29">
        <v>4.0</v>
      </c>
      <c r="F487" s="30" t="s">
        <v>48</v>
      </c>
      <c r="G487" s="31" t="s">
        <v>3289</v>
      </c>
      <c r="H487" s="27" t="s">
        <v>35</v>
      </c>
    </row>
    <row r="488" ht="15.75" hidden="1" customHeight="1">
      <c r="A488" s="27" t="s">
        <v>263</v>
      </c>
      <c r="B488" s="28">
        <v>1280000.0</v>
      </c>
      <c r="C488" s="29">
        <v>4.0</v>
      </c>
      <c r="D488" s="29"/>
      <c r="E488" s="29"/>
      <c r="F488" s="30" t="s">
        <v>660</v>
      </c>
      <c r="G488" s="31" t="s">
        <v>3290</v>
      </c>
      <c r="H488" s="27"/>
    </row>
    <row r="489" ht="15.75" hidden="1" customHeight="1">
      <c r="A489" s="27" t="s">
        <v>93</v>
      </c>
      <c r="B489" s="28">
        <v>2200000.0</v>
      </c>
      <c r="C489" s="29">
        <v>5.0</v>
      </c>
      <c r="D489" s="29">
        <v>5.0</v>
      </c>
      <c r="E489" s="29">
        <v>5.0</v>
      </c>
      <c r="F489" s="30" t="s">
        <v>69</v>
      </c>
      <c r="G489" s="31" t="s">
        <v>3291</v>
      </c>
      <c r="H489" s="27" t="s">
        <v>35</v>
      </c>
    </row>
    <row r="490" ht="15.75" hidden="1" customHeight="1">
      <c r="A490" s="27" t="s">
        <v>37</v>
      </c>
      <c r="B490" s="28">
        <v>4500000.0</v>
      </c>
      <c r="C490" s="29">
        <v>6.0</v>
      </c>
      <c r="D490" s="29">
        <v>5.0</v>
      </c>
      <c r="E490" s="29">
        <v>4.0</v>
      </c>
      <c r="F490" s="30" t="s">
        <v>74</v>
      </c>
      <c r="G490" s="31" t="s">
        <v>3292</v>
      </c>
      <c r="H490" s="27" t="s">
        <v>26</v>
      </c>
    </row>
    <row r="491" ht="15.75" hidden="1" customHeight="1">
      <c r="A491" s="27" t="s">
        <v>36</v>
      </c>
      <c r="B491" s="28">
        <v>2980000.0</v>
      </c>
      <c r="C491" s="29">
        <v>6.0</v>
      </c>
      <c r="D491" s="29">
        <v>6.0</v>
      </c>
      <c r="E491" s="29"/>
      <c r="F491" s="30" t="s">
        <v>74</v>
      </c>
      <c r="G491" s="31" t="s">
        <v>3293</v>
      </c>
      <c r="H491" s="27" t="s">
        <v>67</v>
      </c>
    </row>
    <row r="492" ht="15.75" hidden="1" customHeight="1">
      <c r="A492" s="27" t="s">
        <v>46</v>
      </c>
      <c r="B492" s="28">
        <v>2780000.0</v>
      </c>
      <c r="C492" s="29">
        <v>4.0</v>
      </c>
      <c r="D492" s="29">
        <v>3.0</v>
      </c>
      <c r="E492" s="29">
        <v>2.0</v>
      </c>
      <c r="F492" s="30" t="s">
        <v>48</v>
      </c>
      <c r="G492" s="31" t="s">
        <v>3294</v>
      </c>
      <c r="H492" s="27" t="s">
        <v>35</v>
      </c>
    </row>
    <row r="493" ht="15.75" hidden="1" customHeight="1">
      <c r="A493" s="27" t="s">
        <v>90</v>
      </c>
      <c r="B493" s="28">
        <v>530.0</v>
      </c>
      <c r="C493" s="29">
        <v>1.0</v>
      </c>
      <c r="D493" s="29">
        <v>1.0</v>
      </c>
      <c r="E493" s="29"/>
      <c r="F493" s="30" t="s">
        <v>86</v>
      </c>
      <c r="G493" s="31" t="s">
        <v>3295</v>
      </c>
      <c r="H493" s="27" t="s">
        <v>26</v>
      </c>
    </row>
    <row r="494" ht="15.75" hidden="1" customHeight="1">
      <c r="A494" s="27" t="s">
        <v>36</v>
      </c>
      <c r="B494" s="28">
        <v>600.0</v>
      </c>
      <c r="C494" s="29">
        <v>4.0</v>
      </c>
      <c r="D494" s="29">
        <v>3.0</v>
      </c>
      <c r="E494" s="29">
        <v>2.0</v>
      </c>
      <c r="F494" s="30" t="s">
        <v>59</v>
      </c>
      <c r="G494" s="31" t="s">
        <v>3109</v>
      </c>
      <c r="H494" s="27" t="s">
        <v>67</v>
      </c>
    </row>
    <row r="495" ht="15.75" hidden="1" customHeight="1">
      <c r="A495" s="27" t="s">
        <v>93</v>
      </c>
      <c r="B495" s="28">
        <v>1000000.0</v>
      </c>
      <c r="C495" s="29">
        <v>5.0</v>
      </c>
      <c r="D495" s="29">
        <v>4.0</v>
      </c>
      <c r="E495" s="29">
        <v>2.0</v>
      </c>
      <c r="F495" s="30" t="s">
        <v>94</v>
      </c>
      <c r="G495" s="31" t="s">
        <v>3296</v>
      </c>
      <c r="H495" s="27" t="s">
        <v>35</v>
      </c>
    </row>
    <row r="496" ht="15.75" hidden="1" customHeight="1">
      <c r="A496" s="27" t="s">
        <v>168</v>
      </c>
      <c r="B496" s="28">
        <v>2434900.0</v>
      </c>
      <c r="C496" s="29">
        <v>4.0</v>
      </c>
      <c r="D496" s="29">
        <v>4.0</v>
      </c>
      <c r="E496" s="29">
        <v>1.0</v>
      </c>
      <c r="F496" s="30" t="s">
        <v>24</v>
      </c>
      <c r="G496" s="31" t="s">
        <v>3297</v>
      </c>
      <c r="H496" s="27" t="s">
        <v>67</v>
      </c>
    </row>
    <row r="497" ht="15.75" hidden="1" customHeight="1">
      <c r="A497" s="27" t="s">
        <v>64</v>
      </c>
      <c r="B497" s="28">
        <v>1600000.0</v>
      </c>
      <c r="C497" s="29">
        <v>2.0</v>
      </c>
      <c r="D497" s="29">
        <v>2.0</v>
      </c>
      <c r="E497" s="29">
        <v>1.0</v>
      </c>
      <c r="F497" s="30" t="s">
        <v>24</v>
      </c>
      <c r="G497" s="31" t="s">
        <v>3149</v>
      </c>
      <c r="H497" s="27" t="s">
        <v>35</v>
      </c>
    </row>
    <row r="498" ht="15.75" hidden="1" customHeight="1">
      <c r="A498" s="27" t="s">
        <v>152</v>
      </c>
      <c r="B498" s="28">
        <v>2000000.0</v>
      </c>
      <c r="C498" s="29">
        <v>6.0</v>
      </c>
      <c r="D498" s="29">
        <v>6.0</v>
      </c>
      <c r="E498" s="29">
        <v>3.0</v>
      </c>
      <c r="F498" s="30" t="s">
        <v>69</v>
      </c>
      <c r="G498" s="31" t="s">
        <v>3298</v>
      </c>
      <c r="H498" s="27" t="s">
        <v>35</v>
      </c>
    </row>
    <row r="499" ht="15.75" hidden="1" customHeight="1">
      <c r="A499" s="27" t="s">
        <v>36</v>
      </c>
      <c r="B499" s="28">
        <v>535.0</v>
      </c>
      <c r="C499" s="29">
        <v>1.0</v>
      </c>
      <c r="D499" s="29">
        <v>1.0</v>
      </c>
      <c r="E499" s="29">
        <v>1.0</v>
      </c>
      <c r="F499" s="30" t="s">
        <v>86</v>
      </c>
      <c r="G499" s="31" t="s">
        <v>3299</v>
      </c>
      <c r="H499" s="27" t="s">
        <v>35</v>
      </c>
    </row>
    <row r="500" ht="15.75" hidden="1" customHeight="1">
      <c r="A500" s="27" t="s">
        <v>21</v>
      </c>
      <c r="B500" s="28">
        <v>6400000.0</v>
      </c>
      <c r="C500" s="29">
        <v>4.0</v>
      </c>
      <c r="D500" s="29">
        <v>4.0</v>
      </c>
      <c r="E500" s="29"/>
      <c r="F500" s="30" t="s">
        <v>87</v>
      </c>
      <c r="G500" s="31" t="s">
        <v>3300</v>
      </c>
      <c r="H500" s="27"/>
    </row>
    <row r="501" ht="15.75" hidden="1" customHeight="1">
      <c r="A501" s="27" t="s">
        <v>93</v>
      </c>
      <c r="B501" s="28">
        <v>320000.0</v>
      </c>
      <c r="C501" s="29">
        <v>5.0</v>
      </c>
      <c r="D501" s="29">
        <v>6.0</v>
      </c>
      <c r="E501" s="29">
        <v>4.0</v>
      </c>
      <c r="F501" s="30" t="s">
        <v>94</v>
      </c>
      <c r="G501" s="31" t="s">
        <v>3137</v>
      </c>
      <c r="H501" s="27" t="s">
        <v>35</v>
      </c>
    </row>
    <row r="502" ht="15.75" hidden="1" customHeight="1">
      <c r="A502" s="27" t="s">
        <v>93</v>
      </c>
      <c r="B502" s="28">
        <v>1300000.0</v>
      </c>
      <c r="C502" s="29">
        <v>5.0</v>
      </c>
      <c r="D502" s="29">
        <v>6.0</v>
      </c>
      <c r="E502" s="29">
        <v>4.0</v>
      </c>
      <c r="F502" s="30" t="s">
        <v>94</v>
      </c>
      <c r="G502" s="31" t="s">
        <v>3137</v>
      </c>
      <c r="H502" s="27" t="s">
        <v>35</v>
      </c>
    </row>
    <row r="503" ht="15.75" hidden="1" customHeight="1">
      <c r="A503" s="27" t="s">
        <v>93</v>
      </c>
      <c r="B503" s="28">
        <v>1030000.0</v>
      </c>
      <c r="C503" s="29">
        <v>5.0</v>
      </c>
      <c r="D503" s="29">
        <v>4.0</v>
      </c>
      <c r="E503" s="29"/>
      <c r="F503" s="30" t="s">
        <v>678</v>
      </c>
      <c r="G503" s="31" t="s">
        <v>3021</v>
      </c>
      <c r="H503" s="27" t="s">
        <v>35</v>
      </c>
    </row>
    <row r="504" ht="15.75" hidden="1" customHeight="1">
      <c r="A504" s="27" t="s">
        <v>21</v>
      </c>
      <c r="B504" s="28">
        <v>1200000.0</v>
      </c>
      <c r="C504" s="29">
        <v>3.0</v>
      </c>
      <c r="D504" s="29">
        <v>3.0</v>
      </c>
      <c r="E504" s="29">
        <v>2.0</v>
      </c>
      <c r="F504" s="30" t="s">
        <v>24</v>
      </c>
      <c r="G504" s="31" t="s">
        <v>3003</v>
      </c>
      <c r="H504" s="27" t="s">
        <v>26</v>
      </c>
    </row>
    <row r="505" ht="15.75" hidden="1" customHeight="1">
      <c r="A505" s="27" t="s">
        <v>168</v>
      </c>
      <c r="B505" s="28">
        <v>2550000.0</v>
      </c>
      <c r="C505" s="29">
        <v>4.0</v>
      </c>
      <c r="D505" s="29">
        <v>5.0</v>
      </c>
      <c r="E505" s="29">
        <v>2.0</v>
      </c>
      <c r="F505" s="30" t="s">
        <v>124</v>
      </c>
      <c r="G505" s="31" t="s">
        <v>3016</v>
      </c>
      <c r="H505" s="27" t="s">
        <v>35</v>
      </c>
    </row>
    <row r="506" ht="15.75" hidden="1" customHeight="1">
      <c r="A506" s="27" t="s">
        <v>679</v>
      </c>
      <c r="B506" s="28">
        <v>1.08E7</v>
      </c>
      <c r="C506" s="29">
        <v>6.0</v>
      </c>
      <c r="D506" s="29">
        <v>11.0</v>
      </c>
      <c r="E506" s="29"/>
      <c r="F506" s="30" t="s">
        <v>74</v>
      </c>
      <c r="G506" s="31" t="s">
        <v>3301</v>
      </c>
      <c r="H506" s="27" t="s">
        <v>35</v>
      </c>
    </row>
    <row r="507" ht="15.75" hidden="1" customHeight="1">
      <c r="A507" s="27" t="s">
        <v>263</v>
      </c>
      <c r="B507" s="28">
        <v>1480000.0</v>
      </c>
      <c r="C507" s="29">
        <v>4.0</v>
      </c>
      <c r="D507" s="29">
        <v>4.0</v>
      </c>
      <c r="E507" s="29">
        <v>2.0</v>
      </c>
      <c r="F507" s="30" t="s">
        <v>97</v>
      </c>
      <c r="G507" s="31" t="s">
        <v>3023</v>
      </c>
      <c r="H507" s="27" t="s">
        <v>26</v>
      </c>
    </row>
    <row r="508" ht="15.75" hidden="1" customHeight="1">
      <c r="A508" s="27" t="s">
        <v>93</v>
      </c>
      <c r="B508" s="28">
        <v>1348000.0</v>
      </c>
      <c r="C508" s="29">
        <v>5.0</v>
      </c>
      <c r="D508" s="29">
        <v>6.0</v>
      </c>
      <c r="E508" s="29">
        <v>4.0</v>
      </c>
      <c r="F508" s="30" t="s">
        <v>94</v>
      </c>
      <c r="G508" s="31" t="s">
        <v>3223</v>
      </c>
      <c r="H508" s="27" t="s">
        <v>67</v>
      </c>
    </row>
    <row r="509" ht="15.75" hidden="1" customHeight="1">
      <c r="A509" s="27" t="s">
        <v>174</v>
      </c>
      <c r="B509" s="28">
        <v>428.0</v>
      </c>
      <c r="C509" s="29">
        <v>4.0</v>
      </c>
      <c r="D509" s="29">
        <v>2.0</v>
      </c>
      <c r="E509" s="29">
        <v>2.0</v>
      </c>
      <c r="F509" s="30" t="s">
        <v>24</v>
      </c>
      <c r="G509" s="31" t="s">
        <v>3258</v>
      </c>
      <c r="H509" s="27" t="s">
        <v>35</v>
      </c>
    </row>
    <row r="510" ht="15.75" hidden="1" customHeight="1">
      <c r="A510" s="27" t="s">
        <v>76</v>
      </c>
      <c r="B510" s="28">
        <v>618.0</v>
      </c>
      <c r="C510" s="29">
        <v>1.0</v>
      </c>
      <c r="D510" s="29">
        <v>1.0</v>
      </c>
      <c r="E510" s="29">
        <v>1.0</v>
      </c>
      <c r="F510" s="30" t="s">
        <v>86</v>
      </c>
      <c r="G510" s="31" t="s">
        <v>3302</v>
      </c>
      <c r="H510" s="27" t="s">
        <v>26</v>
      </c>
    </row>
    <row r="511" ht="15.75" hidden="1" customHeight="1">
      <c r="A511" s="27" t="s">
        <v>76</v>
      </c>
      <c r="B511" s="28">
        <v>1590000.0</v>
      </c>
      <c r="C511" s="29">
        <v>4.0</v>
      </c>
      <c r="D511" s="29">
        <v>3.0</v>
      </c>
      <c r="E511" s="29">
        <v>2.0</v>
      </c>
      <c r="F511" s="30" t="s">
        <v>87</v>
      </c>
      <c r="G511" s="31" t="s">
        <v>3303</v>
      </c>
      <c r="H511" s="27" t="s">
        <v>35</v>
      </c>
    </row>
    <row r="512" ht="15.75" hidden="1" customHeight="1">
      <c r="A512" s="27" t="s">
        <v>21</v>
      </c>
      <c r="B512" s="28">
        <v>900.0</v>
      </c>
      <c r="C512" s="29">
        <v>3.0</v>
      </c>
      <c r="D512" s="29">
        <v>2.0</v>
      </c>
      <c r="E512" s="29"/>
      <c r="F512" s="30" t="s">
        <v>24</v>
      </c>
      <c r="G512" s="31" t="s">
        <v>3304</v>
      </c>
      <c r="H512" s="27" t="s">
        <v>26</v>
      </c>
    </row>
    <row r="513" ht="15.75" hidden="1" customHeight="1">
      <c r="A513" s="27" t="s">
        <v>76</v>
      </c>
      <c r="B513" s="28">
        <v>1950000.0</v>
      </c>
      <c r="C513" s="29">
        <v>5.0</v>
      </c>
      <c r="D513" s="29"/>
      <c r="E513" s="29">
        <v>3.0</v>
      </c>
      <c r="F513" s="30" t="s">
        <v>87</v>
      </c>
      <c r="G513" s="31" t="s">
        <v>3186</v>
      </c>
      <c r="H513" s="27" t="s">
        <v>35</v>
      </c>
    </row>
    <row r="514" ht="15.75" hidden="1" customHeight="1">
      <c r="A514" s="27" t="s">
        <v>76</v>
      </c>
      <c r="B514" s="28">
        <v>1700000.0</v>
      </c>
      <c r="C514" s="29">
        <v>4.0</v>
      </c>
      <c r="D514" s="29">
        <v>4.0</v>
      </c>
      <c r="E514" s="29">
        <v>2.0</v>
      </c>
      <c r="F514" s="30" t="s">
        <v>87</v>
      </c>
      <c r="G514" s="31" t="s">
        <v>3131</v>
      </c>
      <c r="H514" s="27" t="s">
        <v>26</v>
      </c>
    </row>
    <row r="515" ht="15.75" hidden="1" customHeight="1">
      <c r="A515" s="27" t="s">
        <v>21</v>
      </c>
      <c r="B515" s="28">
        <v>1000000.0</v>
      </c>
      <c r="C515" s="29">
        <v>1.0</v>
      </c>
      <c r="D515" s="29">
        <v>1.0</v>
      </c>
      <c r="E515" s="29">
        <v>1.0</v>
      </c>
      <c r="F515" s="30" t="s">
        <v>87</v>
      </c>
      <c r="G515" s="31"/>
      <c r="H515" s="27" t="s">
        <v>26</v>
      </c>
    </row>
    <row r="516" ht="15.75" hidden="1" customHeight="1">
      <c r="A516" s="27" t="s">
        <v>174</v>
      </c>
      <c r="B516" s="28">
        <v>360.0</v>
      </c>
      <c r="C516" s="29">
        <v>1.0</v>
      </c>
      <c r="D516" s="29">
        <v>1.0</v>
      </c>
      <c r="E516" s="29"/>
      <c r="F516" s="30" t="s">
        <v>390</v>
      </c>
      <c r="G516" s="31" t="s">
        <v>3305</v>
      </c>
      <c r="H516" s="27" t="s">
        <v>35</v>
      </c>
    </row>
    <row r="517" ht="15.75" hidden="1" customHeight="1">
      <c r="A517" s="27" t="s">
        <v>76</v>
      </c>
      <c r="B517" s="28">
        <v>1950000.0</v>
      </c>
      <c r="C517" s="29">
        <v>5.0</v>
      </c>
      <c r="D517" s="29">
        <v>4.0</v>
      </c>
      <c r="E517" s="29">
        <v>2.0</v>
      </c>
      <c r="F517" s="30" t="s">
        <v>87</v>
      </c>
      <c r="G517" s="31" t="s">
        <v>3016</v>
      </c>
      <c r="H517" s="27" t="s">
        <v>35</v>
      </c>
    </row>
    <row r="518" ht="15.75" hidden="1" customHeight="1">
      <c r="A518" s="27" t="s">
        <v>21</v>
      </c>
      <c r="B518" s="28">
        <v>2300000.0</v>
      </c>
      <c r="C518" s="29">
        <v>1.0</v>
      </c>
      <c r="D518" s="29">
        <v>1.0</v>
      </c>
      <c r="E518" s="29">
        <v>2.0</v>
      </c>
      <c r="F518" s="30" t="s">
        <v>124</v>
      </c>
      <c r="G518" s="31" t="s">
        <v>3035</v>
      </c>
      <c r="H518" s="27" t="s">
        <v>35</v>
      </c>
    </row>
    <row r="519" ht="15.75" hidden="1" customHeight="1">
      <c r="A519" s="27" t="s">
        <v>21</v>
      </c>
      <c r="B519" s="28">
        <v>1250000.0</v>
      </c>
      <c r="C519" s="29">
        <v>3.0</v>
      </c>
      <c r="D519" s="29">
        <v>3.0</v>
      </c>
      <c r="E519" s="29">
        <v>2.0</v>
      </c>
      <c r="F519" s="30" t="s">
        <v>124</v>
      </c>
      <c r="G519" s="31" t="s">
        <v>3003</v>
      </c>
      <c r="H519" s="27" t="s">
        <v>26</v>
      </c>
    </row>
    <row r="520" ht="15.75" hidden="1" customHeight="1">
      <c r="A520" s="27" t="s">
        <v>21</v>
      </c>
      <c r="B520" s="28">
        <v>3166000.0</v>
      </c>
      <c r="C520" s="29">
        <v>2.0</v>
      </c>
      <c r="D520" s="29">
        <v>2.0</v>
      </c>
      <c r="E520" s="29">
        <v>1.0</v>
      </c>
      <c r="F520" s="30" t="s">
        <v>86</v>
      </c>
      <c r="G520" s="31" t="s">
        <v>3306</v>
      </c>
      <c r="H520" s="27" t="s">
        <v>26</v>
      </c>
    </row>
    <row r="521" ht="15.75" hidden="1" customHeight="1">
      <c r="A521" s="27" t="s">
        <v>70</v>
      </c>
      <c r="B521" s="28">
        <v>370.0</v>
      </c>
      <c r="C521" s="29">
        <v>3.0</v>
      </c>
      <c r="D521" s="29">
        <v>2.0</v>
      </c>
      <c r="E521" s="29">
        <v>2.0</v>
      </c>
      <c r="F521" s="30" t="s">
        <v>86</v>
      </c>
      <c r="G521" s="31" t="s">
        <v>3209</v>
      </c>
      <c r="H521" s="27" t="s">
        <v>35</v>
      </c>
    </row>
    <row r="522" ht="15.75" hidden="1" customHeight="1">
      <c r="A522" s="27" t="s">
        <v>690</v>
      </c>
      <c r="B522" s="28">
        <v>1600000.0</v>
      </c>
      <c r="C522" s="29">
        <v>6.0</v>
      </c>
      <c r="D522" s="29">
        <v>5.0</v>
      </c>
      <c r="E522" s="29"/>
      <c r="F522" s="30" t="s">
        <v>206</v>
      </c>
      <c r="G522" s="31" t="s">
        <v>3109</v>
      </c>
      <c r="H522" s="27" t="s">
        <v>35</v>
      </c>
    </row>
    <row r="523" ht="15.75" hidden="1" customHeight="1">
      <c r="A523" s="27" t="s">
        <v>21</v>
      </c>
      <c r="B523" s="28">
        <v>1000000.0</v>
      </c>
      <c r="C523" s="29">
        <v>1.0</v>
      </c>
      <c r="D523" s="29">
        <v>1.0</v>
      </c>
      <c r="E523" s="29">
        <v>1.0</v>
      </c>
      <c r="F523" s="30" t="s">
        <v>100</v>
      </c>
      <c r="G523" s="31" t="s">
        <v>3161</v>
      </c>
      <c r="H523" s="27" t="s">
        <v>26</v>
      </c>
    </row>
    <row r="524" ht="15.75" hidden="1" customHeight="1">
      <c r="A524" s="27" t="s">
        <v>27</v>
      </c>
      <c r="B524" s="28">
        <v>6700000.0</v>
      </c>
      <c r="C524" s="29">
        <v>5.0</v>
      </c>
      <c r="D524" s="29">
        <v>6.0</v>
      </c>
      <c r="E524" s="29">
        <v>3.0</v>
      </c>
      <c r="F524" s="30" t="s">
        <v>33</v>
      </c>
      <c r="G524" s="31" t="s">
        <v>3234</v>
      </c>
      <c r="H524" s="27"/>
    </row>
    <row r="525" ht="15.75" hidden="1" customHeight="1">
      <c r="A525" s="27" t="s">
        <v>27</v>
      </c>
      <c r="B525" s="28">
        <v>6600000.0</v>
      </c>
      <c r="C525" s="29">
        <v>4.0</v>
      </c>
      <c r="D525" s="29">
        <v>5.0</v>
      </c>
      <c r="E525" s="29">
        <v>3.0</v>
      </c>
      <c r="F525" s="30" t="s">
        <v>33</v>
      </c>
      <c r="G525" s="31" t="s">
        <v>3246</v>
      </c>
      <c r="H525" s="27" t="s">
        <v>252</v>
      </c>
    </row>
    <row r="526" ht="15.75" hidden="1" customHeight="1">
      <c r="A526" s="27" t="s">
        <v>27</v>
      </c>
      <c r="B526" s="28">
        <v>7400000.0</v>
      </c>
      <c r="C526" s="29">
        <v>5.0</v>
      </c>
      <c r="D526" s="29">
        <v>5.0</v>
      </c>
      <c r="E526" s="29">
        <v>5.0</v>
      </c>
      <c r="F526" s="30" t="s">
        <v>87</v>
      </c>
      <c r="G526" s="31" t="s">
        <v>3251</v>
      </c>
      <c r="H526" s="27" t="s">
        <v>35</v>
      </c>
    </row>
    <row r="527" ht="15.75" hidden="1" customHeight="1">
      <c r="A527" s="27" t="s">
        <v>27</v>
      </c>
      <c r="B527" s="28">
        <v>6600000.0</v>
      </c>
      <c r="C527" s="29">
        <v>5.0</v>
      </c>
      <c r="D527" s="29">
        <v>6.0</v>
      </c>
      <c r="E527" s="29"/>
      <c r="F527" s="30" t="s">
        <v>87</v>
      </c>
      <c r="G527" s="31" t="s">
        <v>3247</v>
      </c>
      <c r="H527" s="27" t="s">
        <v>35</v>
      </c>
    </row>
    <row r="528" ht="15.75" hidden="1" customHeight="1">
      <c r="A528" s="27" t="s">
        <v>64</v>
      </c>
      <c r="B528" s="28">
        <v>6800000.0</v>
      </c>
      <c r="C528" s="29">
        <v>6.0</v>
      </c>
      <c r="D528" s="29">
        <v>7.0</v>
      </c>
      <c r="E528" s="29"/>
      <c r="F528" s="30" t="s">
        <v>29</v>
      </c>
      <c r="G528" s="31" t="s">
        <v>3219</v>
      </c>
      <c r="H528" s="27" t="s">
        <v>35</v>
      </c>
    </row>
    <row r="529" ht="15.75" hidden="1" customHeight="1">
      <c r="A529" s="27" t="s">
        <v>64</v>
      </c>
      <c r="B529" s="28">
        <v>4200000.0</v>
      </c>
      <c r="C529" s="29">
        <v>6.0</v>
      </c>
      <c r="D529" s="29">
        <v>5.0</v>
      </c>
      <c r="E529" s="29">
        <v>5.0</v>
      </c>
      <c r="F529" s="30" t="s">
        <v>29</v>
      </c>
      <c r="G529" s="31" t="s">
        <v>3307</v>
      </c>
      <c r="H529" s="27" t="s">
        <v>35</v>
      </c>
    </row>
    <row r="530" ht="15.75" hidden="1" customHeight="1">
      <c r="A530" s="27" t="s">
        <v>64</v>
      </c>
      <c r="B530" s="28">
        <v>6500000.0</v>
      </c>
      <c r="C530" s="29">
        <v>6.0</v>
      </c>
      <c r="D530" s="29">
        <v>5.0</v>
      </c>
      <c r="E530" s="29">
        <v>4.0</v>
      </c>
      <c r="F530" s="30" t="s">
        <v>29</v>
      </c>
      <c r="G530" s="31" t="s">
        <v>3158</v>
      </c>
      <c r="H530" s="27" t="s">
        <v>35</v>
      </c>
    </row>
    <row r="531" ht="15.75" hidden="1" customHeight="1">
      <c r="A531" s="27" t="s">
        <v>601</v>
      </c>
      <c r="B531" s="28">
        <v>1288972.0</v>
      </c>
      <c r="C531" s="29">
        <v>2.0</v>
      </c>
      <c r="D531" s="29">
        <v>2.0</v>
      </c>
      <c r="E531" s="29">
        <v>1.0</v>
      </c>
      <c r="F531" s="30" t="s">
        <v>87</v>
      </c>
      <c r="G531" s="31" t="s">
        <v>3136</v>
      </c>
      <c r="H531" s="27" t="s">
        <v>26</v>
      </c>
    </row>
    <row r="532" ht="15.75" hidden="1" customHeight="1">
      <c r="A532" s="27" t="s">
        <v>168</v>
      </c>
      <c r="B532" s="28">
        <v>3700000.0</v>
      </c>
      <c r="C532" s="29">
        <v>3.0</v>
      </c>
      <c r="D532" s="29">
        <v>3.0</v>
      </c>
      <c r="E532" s="29">
        <v>1.0</v>
      </c>
      <c r="F532" s="30" t="s">
        <v>24</v>
      </c>
      <c r="G532" s="31" t="s">
        <v>3308</v>
      </c>
      <c r="H532" s="27" t="s">
        <v>35</v>
      </c>
    </row>
    <row r="533" ht="15.75" hidden="1" customHeight="1">
      <c r="A533" s="27" t="s">
        <v>21</v>
      </c>
      <c r="B533" s="28">
        <v>8400000.0</v>
      </c>
      <c r="C533" s="29">
        <v>3.0</v>
      </c>
      <c r="D533" s="29">
        <v>3.0</v>
      </c>
      <c r="E533" s="29">
        <v>2.0</v>
      </c>
      <c r="F533" s="30" t="s">
        <v>97</v>
      </c>
      <c r="G533" s="31" t="s">
        <v>3101</v>
      </c>
      <c r="H533" s="27"/>
    </row>
    <row r="534" ht="15.75" hidden="1" customHeight="1">
      <c r="A534" s="27" t="s">
        <v>36</v>
      </c>
      <c r="B534" s="28">
        <v>410.0</v>
      </c>
      <c r="C534" s="29">
        <v>2.0</v>
      </c>
      <c r="D534" s="29">
        <v>2.0</v>
      </c>
      <c r="E534" s="29">
        <v>2.0</v>
      </c>
      <c r="F534" s="30" t="s">
        <v>33</v>
      </c>
      <c r="G534" s="31" t="s">
        <v>3309</v>
      </c>
      <c r="H534" s="27" t="s">
        <v>35</v>
      </c>
    </row>
    <row r="535" ht="15.75" hidden="1" customHeight="1">
      <c r="A535" s="27" t="s">
        <v>46</v>
      </c>
      <c r="B535" s="28">
        <v>1600000.0</v>
      </c>
      <c r="C535" s="29">
        <v>4.0</v>
      </c>
      <c r="D535" s="29">
        <v>3.0</v>
      </c>
      <c r="E535" s="29">
        <v>2.0</v>
      </c>
      <c r="F535" s="30" t="s">
        <v>172</v>
      </c>
      <c r="G535" s="31" t="s">
        <v>3238</v>
      </c>
      <c r="H535" s="27" t="s">
        <v>35</v>
      </c>
    </row>
    <row r="536" ht="15.75" hidden="1" customHeight="1">
      <c r="A536" s="27" t="s">
        <v>21</v>
      </c>
      <c r="B536" s="28">
        <v>3360000.0</v>
      </c>
      <c r="C536" s="29">
        <v>2.0</v>
      </c>
      <c r="D536" s="29">
        <v>2.0</v>
      </c>
      <c r="E536" s="29">
        <v>2.0</v>
      </c>
      <c r="F536" s="30" t="s">
        <v>24</v>
      </c>
      <c r="G536" s="31" t="s">
        <v>3249</v>
      </c>
      <c r="H536" s="27" t="s">
        <v>35</v>
      </c>
    </row>
    <row r="537" ht="15.75" hidden="1" customHeight="1">
      <c r="A537" s="27" t="s">
        <v>64</v>
      </c>
      <c r="B537" s="28">
        <v>1770000.0</v>
      </c>
      <c r="C537" s="29">
        <v>2.0</v>
      </c>
      <c r="D537" s="29">
        <v>2.0</v>
      </c>
      <c r="E537" s="29">
        <v>1.0</v>
      </c>
      <c r="F537" s="30" t="s">
        <v>24</v>
      </c>
      <c r="G537" s="31" t="s">
        <v>3149</v>
      </c>
      <c r="H537" s="27" t="s">
        <v>26</v>
      </c>
    </row>
    <row r="538" ht="15.75" hidden="1" customHeight="1">
      <c r="A538" s="27" t="s">
        <v>81</v>
      </c>
      <c r="B538" s="28">
        <v>1849000.0</v>
      </c>
      <c r="C538" s="29">
        <v>4.0</v>
      </c>
      <c r="D538" s="29">
        <v>4.0</v>
      </c>
      <c r="E538" s="29"/>
      <c r="F538" s="30" t="s">
        <v>172</v>
      </c>
      <c r="G538" s="31" t="s">
        <v>3021</v>
      </c>
      <c r="H538" s="27" t="s">
        <v>35</v>
      </c>
    </row>
    <row r="539" ht="15.75" hidden="1" customHeight="1">
      <c r="A539" s="27" t="s">
        <v>76</v>
      </c>
      <c r="B539" s="28">
        <v>1860000.0</v>
      </c>
      <c r="C539" s="29">
        <v>4.0</v>
      </c>
      <c r="D539" s="29">
        <v>4.0</v>
      </c>
      <c r="E539" s="29">
        <v>2.0</v>
      </c>
      <c r="F539" s="30" t="s">
        <v>33</v>
      </c>
      <c r="G539" s="31" t="s">
        <v>3310</v>
      </c>
      <c r="H539" s="27" t="s">
        <v>35</v>
      </c>
    </row>
    <row r="540" ht="15.75" hidden="1" customHeight="1">
      <c r="A540" s="27" t="s">
        <v>21</v>
      </c>
      <c r="B540" s="28">
        <v>1450000.0</v>
      </c>
      <c r="C540" s="29">
        <v>2.0</v>
      </c>
      <c r="D540" s="29">
        <v>2.0</v>
      </c>
      <c r="E540" s="29">
        <v>1.0</v>
      </c>
      <c r="F540" s="30" t="s">
        <v>124</v>
      </c>
      <c r="G540" s="31" t="s">
        <v>3049</v>
      </c>
      <c r="H540" s="27" t="s">
        <v>26</v>
      </c>
    </row>
    <row r="541" ht="15.75" hidden="1" customHeight="1">
      <c r="A541" s="27" t="s">
        <v>37</v>
      </c>
      <c r="B541" s="28">
        <v>1060000.0</v>
      </c>
      <c r="C541" s="29">
        <v>5.0</v>
      </c>
      <c r="D541" s="29">
        <v>4.0</v>
      </c>
      <c r="E541" s="29">
        <v>4.0</v>
      </c>
      <c r="F541" s="30" t="s">
        <v>33</v>
      </c>
      <c r="G541" s="31" t="s">
        <v>3041</v>
      </c>
      <c r="H541" s="27" t="s">
        <v>35</v>
      </c>
    </row>
    <row r="542" ht="15.75" hidden="1" customHeight="1">
      <c r="A542" s="27" t="s">
        <v>37</v>
      </c>
      <c r="B542" s="28">
        <v>900.0</v>
      </c>
      <c r="C542" s="29">
        <v>5.0</v>
      </c>
      <c r="D542" s="29">
        <v>3.0</v>
      </c>
      <c r="E542" s="29">
        <v>2.0</v>
      </c>
      <c r="F542" s="30" t="s">
        <v>33</v>
      </c>
      <c r="G542" s="31" t="s">
        <v>3006</v>
      </c>
      <c r="H542" s="27" t="s">
        <v>35</v>
      </c>
    </row>
    <row r="543" ht="15.75" hidden="1" customHeight="1">
      <c r="A543" s="27" t="s">
        <v>70</v>
      </c>
      <c r="B543" s="28">
        <v>1080000.0</v>
      </c>
      <c r="C543" s="29">
        <v>4.0</v>
      </c>
      <c r="D543" s="29">
        <v>4.0</v>
      </c>
      <c r="E543" s="29">
        <v>2.0</v>
      </c>
      <c r="F543" s="30" t="s">
        <v>97</v>
      </c>
      <c r="G543" s="31" t="s">
        <v>3005</v>
      </c>
      <c r="H543" s="27" t="s">
        <v>35</v>
      </c>
    </row>
    <row r="544" ht="15.75" hidden="1" customHeight="1">
      <c r="A544" s="27" t="s">
        <v>556</v>
      </c>
      <c r="B544" s="28">
        <v>570.0</v>
      </c>
      <c r="C544" s="29">
        <v>3.0</v>
      </c>
      <c r="D544" s="29">
        <v>2.0</v>
      </c>
      <c r="E544" s="29">
        <v>1.0</v>
      </c>
      <c r="F544" s="30" t="s">
        <v>33</v>
      </c>
      <c r="G544" s="31" t="s">
        <v>3311</v>
      </c>
      <c r="H544" s="27" t="s">
        <v>35</v>
      </c>
    </row>
    <row r="545" ht="15.75" hidden="1" customHeight="1">
      <c r="A545" s="27" t="s">
        <v>37</v>
      </c>
      <c r="B545" s="28">
        <v>900.0</v>
      </c>
      <c r="C545" s="29">
        <v>3.0</v>
      </c>
      <c r="D545" s="29">
        <v>2.0</v>
      </c>
      <c r="E545" s="29"/>
      <c r="F545" s="30" t="s">
        <v>24</v>
      </c>
      <c r="G545" s="31"/>
      <c r="H545" s="27" t="s">
        <v>67</v>
      </c>
    </row>
    <row r="546" ht="15.75" hidden="1" customHeight="1">
      <c r="A546" s="27" t="s">
        <v>76</v>
      </c>
      <c r="B546" s="28">
        <v>1880000.0</v>
      </c>
      <c r="C546" s="29">
        <v>4.0</v>
      </c>
      <c r="D546" s="29">
        <v>3.0</v>
      </c>
      <c r="E546" s="29">
        <v>2.0</v>
      </c>
      <c r="F546" s="30" t="s">
        <v>87</v>
      </c>
      <c r="G546" s="31" t="s">
        <v>3107</v>
      </c>
      <c r="H546" s="27" t="s">
        <v>35</v>
      </c>
    </row>
    <row r="547" ht="15.75" hidden="1" customHeight="1">
      <c r="A547" s="27" t="s">
        <v>76</v>
      </c>
      <c r="B547" s="28">
        <v>1685000.0</v>
      </c>
      <c r="C547" s="29">
        <v>4.0</v>
      </c>
      <c r="D547" s="29">
        <v>3.0</v>
      </c>
      <c r="E547" s="29">
        <v>2.0</v>
      </c>
      <c r="F547" s="30" t="s">
        <v>87</v>
      </c>
      <c r="G547" s="31" t="s">
        <v>3312</v>
      </c>
      <c r="H547" s="27" t="s">
        <v>35</v>
      </c>
    </row>
    <row r="548" ht="15.75" hidden="1" customHeight="1">
      <c r="A548" s="27" t="s">
        <v>37</v>
      </c>
      <c r="B548" s="28">
        <v>550.0</v>
      </c>
      <c r="C548" s="29">
        <v>3.0</v>
      </c>
      <c r="D548" s="29">
        <v>2.0</v>
      </c>
      <c r="E548" s="29">
        <v>2.0</v>
      </c>
      <c r="F548" s="30" t="s">
        <v>97</v>
      </c>
      <c r="G548" s="31" t="s">
        <v>3313</v>
      </c>
      <c r="H548" s="27" t="s">
        <v>35</v>
      </c>
    </row>
    <row r="549" ht="15.75" hidden="1" customHeight="1">
      <c r="A549" s="27" t="s">
        <v>21</v>
      </c>
      <c r="B549" s="28">
        <v>1000000.0</v>
      </c>
      <c r="C549" s="29">
        <v>1.0</v>
      </c>
      <c r="D549" s="29">
        <v>1.0</v>
      </c>
      <c r="E549" s="29">
        <v>1.0</v>
      </c>
      <c r="F549" s="30" t="s">
        <v>87</v>
      </c>
      <c r="G549" s="31" t="s">
        <v>3161</v>
      </c>
      <c r="H549" s="27" t="s">
        <v>35</v>
      </c>
    </row>
    <row r="550" ht="15.75" hidden="1" customHeight="1">
      <c r="A550" s="27" t="s">
        <v>106</v>
      </c>
      <c r="B550" s="28">
        <v>490.0</v>
      </c>
      <c r="C550" s="29">
        <v>5.0</v>
      </c>
      <c r="D550" s="29">
        <v>3.0</v>
      </c>
      <c r="E550" s="29">
        <v>2.0</v>
      </c>
      <c r="F550" s="30" t="s">
        <v>713</v>
      </c>
      <c r="G550" s="31" t="s">
        <v>3314</v>
      </c>
      <c r="H550" s="27" t="s">
        <v>35</v>
      </c>
    </row>
    <row r="551" ht="15.75" hidden="1" customHeight="1">
      <c r="A551" s="27" t="s">
        <v>106</v>
      </c>
      <c r="B551" s="28">
        <v>1250000.0</v>
      </c>
      <c r="C551" s="29">
        <v>5.0</v>
      </c>
      <c r="D551" s="29">
        <v>5.0</v>
      </c>
      <c r="E551" s="29">
        <v>4.0</v>
      </c>
      <c r="F551" s="30" t="s">
        <v>94</v>
      </c>
      <c r="G551" s="31" t="s">
        <v>3315</v>
      </c>
      <c r="H551" s="27" t="s">
        <v>35</v>
      </c>
    </row>
    <row r="552" ht="15.75" hidden="1" customHeight="1">
      <c r="A552" s="27" t="s">
        <v>81</v>
      </c>
      <c r="B552" s="28">
        <v>2790000.0</v>
      </c>
      <c r="C552" s="29">
        <v>4.0</v>
      </c>
      <c r="D552" s="29">
        <v>4.0</v>
      </c>
      <c r="E552" s="29"/>
      <c r="F552" s="30" t="s">
        <v>172</v>
      </c>
      <c r="G552" s="31" t="s">
        <v>3057</v>
      </c>
      <c r="H552" s="27" t="s">
        <v>35</v>
      </c>
    </row>
    <row r="553" ht="15.75" hidden="1" customHeight="1">
      <c r="A553" s="27" t="s">
        <v>21</v>
      </c>
      <c r="B553" s="28">
        <v>2500000.0</v>
      </c>
      <c r="C553" s="29">
        <v>1.0</v>
      </c>
      <c r="D553" s="29">
        <v>2.0</v>
      </c>
      <c r="E553" s="29">
        <v>1.0</v>
      </c>
      <c r="F553" s="30" t="s">
        <v>24</v>
      </c>
      <c r="G553" s="31" t="s">
        <v>3035</v>
      </c>
      <c r="H553" s="27" t="s">
        <v>35</v>
      </c>
    </row>
    <row r="554" ht="15.75" hidden="1" customHeight="1">
      <c r="A554" s="27" t="s">
        <v>81</v>
      </c>
      <c r="B554" s="28">
        <v>2200000.0</v>
      </c>
      <c r="C554" s="29">
        <v>6.0</v>
      </c>
      <c r="D554" s="29">
        <v>5.0</v>
      </c>
      <c r="E554" s="29"/>
      <c r="F554" s="30" t="s">
        <v>172</v>
      </c>
      <c r="G554" s="31" t="s">
        <v>3316</v>
      </c>
      <c r="H554" s="27" t="s">
        <v>252</v>
      </c>
    </row>
    <row r="555" ht="15.75" hidden="1" customHeight="1">
      <c r="A555" s="27" t="s">
        <v>21</v>
      </c>
      <c r="B555" s="28">
        <v>780.0</v>
      </c>
      <c r="C555" s="29">
        <v>3.0</v>
      </c>
      <c r="D555" s="29">
        <v>1.0</v>
      </c>
      <c r="E555" s="29"/>
      <c r="F555" s="30" t="s">
        <v>86</v>
      </c>
      <c r="G555" s="31" t="s">
        <v>3317</v>
      </c>
      <c r="H555" s="27" t="s">
        <v>26</v>
      </c>
    </row>
    <row r="556" ht="15.75" hidden="1" customHeight="1">
      <c r="A556" s="27" t="s">
        <v>36</v>
      </c>
      <c r="B556" s="28">
        <v>998.0</v>
      </c>
      <c r="C556" s="29">
        <v>6.0</v>
      </c>
      <c r="D556" s="29">
        <v>5.0</v>
      </c>
      <c r="E556" s="29"/>
      <c r="F556" s="30" t="s">
        <v>559</v>
      </c>
      <c r="G556" s="31" t="s">
        <v>3318</v>
      </c>
      <c r="H556" s="27" t="s">
        <v>35</v>
      </c>
    </row>
    <row r="557" ht="15.75" hidden="1" customHeight="1">
      <c r="A557" s="27" t="s">
        <v>190</v>
      </c>
      <c r="B557" s="28">
        <v>2044800.0</v>
      </c>
      <c r="C557" s="29">
        <v>2.0</v>
      </c>
      <c r="D557" s="29">
        <v>2.0</v>
      </c>
      <c r="E557" s="29">
        <v>1.0</v>
      </c>
      <c r="F557" s="30" t="s">
        <v>24</v>
      </c>
      <c r="G557" s="31" t="s">
        <v>3319</v>
      </c>
      <c r="H557" s="27" t="s">
        <v>26</v>
      </c>
    </row>
    <row r="558" ht="15.75" hidden="1" customHeight="1">
      <c r="A558" s="27" t="s">
        <v>37</v>
      </c>
      <c r="B558" s="28">
        <v>1250000.0</v>
      </c>
      <c r="C558" s="29">
        <v>4.0</v>
      </c>
      <c r="D558" s="29">
        <v>4.0</v>
      </c>
      <c r="E558" s="29">
        <v>2.0</v>
      </c>
      <c r="F558" s="30" t="s">
        <v>87</v>
      </c>
      <c r="G558" s="31" t="s">
        <v>3320</v>
      </c>
      <c r="H558" s="27" t="s">
        <v>26</v>
      </c>
    </row>
    <row r="559" ht="15.75" hidden="1" customHeight="1">
      <c r="A559" s="27" t="s">
        <v>21</v>
      </c>
      <c r="B559" s="28">
        <v>4950000.0</v>
      </c>
      <c r="C559" s="29">
        <v>4.0</v>
      </c>
      <c r="D559" s="29">
        <v>4.0</v>
      </c>
      <c r="E559" s="29">
        <v>2.0</v>
      </c>
      <c r="F559" s="30" t="s">
        <v>314</v>
      </c>
      <c r="G559" s="31" t="s">
        <v>3321</v>
      </c>
      <c r="H559" s="27" t="s">
        <v>26</v>
      </c>
    </row>
    <row r="560" ht="15.75" hidden="1" customHeight="1">
      <c r="A560" s="27" t="s">
        <v>76</v>
      </c>
      <c r="B560" s="28">
        <v>2340000.0</v>
      </c>
      <c r="C560" s="29">
        <v>5.0</v>
      </c>
      <c r="D560" s="29">
        <v>5.0</v>
      </c>
      <c r="E560" s="29">
        <v>3.0</v>
      </c>
      <c r="F560" s="30" t="s">
        <v>87</v>
      </c>
      <c r="G560" s="31" t="s">
        <v>3322</v>
      </c>
      <c r="H560" s="27" t="s">
        <v>35</v>
      </c>
    </row>
    <row r="561" ht="15.75" hidden="1" customHeight="1">
      <c r="A561" s="27" t="s">
        <v>76</v>
      </c>
      <c r="B561" s="28">
        <v>1698000.0</v>
      </c>
      <c r="C561" s="29">
        <v>4.0</v>
      </c>
      <c r="D561" s="29">
        <v>4.0</v>
      </c>
      <c r="E561" s="29">
        <v>2.0</v>
      </c>
      <c r="F561" s="30" t="s">
        <v>87</v>
      </c>
      <c r="G561" s="31" t="s">
        <v>3322</v>
      </c>
      <c r="H561" s="27" t="s">
        <v>35</v>
      </c>
    </row>
    <row r="562" ht="15.75" hidden="1" customHeight="1">
      <c r="A562" s="27" t="s">
        <v>76</v>
      </c>
      <c r="B562" s="28">
        <v>1420000.0</v>
      </c>
      <c r="C562" s="29">
        <v>4.0</v>
      </c>
      <c r="D562" s="29">
        <v>4.0</v>
      </c>
      <c r="E562" s="29">
        <v>2.0</v>
      </c>
      <c r="F562" s="30" t="s">
        <v>87</v>
      </c>
      <c r="G562" s="31" t="s">
        <v>3131</v>
      </c>
      <c r="H562" s="27" t="s">
        <v>35</v>
      </c>
    </row>
    <row r="563" ht="15.75" hidden="1" customHeight="1">
      <c r="A563" s="27" t="s">
        <v>727</v>
      </c>
      <c r="B563" s="28">
        <v>2400000.0</v>
      </c>
      <c r="C563" s="29">
        <v>5.0</v>
      </c>
      <c r="D563" s="29">
        <v>5.0</v>
      </c>
      <c r="E563" s="29"/>
      <c r="F563" s="30" t="s">
        <v>94</v>
      </c>
      <c r="G563" s="31" t="s">
        <v>3109</v>
      </c>
      <c r="H563" s="27" t="s">
        <v>35</v>
      </c>
    </row>
    <row r="564" ht="15.75" hidden="1" customHeight="1">
      <c r="A564" s="27" t="s">
        <v>70</v>
      </c>
      <c r="B564" s="28">
        <v>928.0</v>
      </c>
      <c r="C564" s="29">
        <v>4.0</v>
      </c>
      <c r="D564" s="29">
        <v>2.0</v>
      </c>
      <c r="E564" s="29">
        <v>2.0</v>
      </c>
      <c r="F564" s="30" t="s">
        <v>100</v>
      </c>
      <c r="G564" s="31" t="s">
        <v>3323</v>
      </c>
      <c r="H564" s="27" t="s">
        <v>67</v>
      </c>
    </row>
    <row r="565" ht="15.75" hidden="1" customHeight="1">
      <c r="A565" s="27" t="s">
        <v>37</v>
      </c>
      <c r="B565" s="28">
        <v>565.0</v>
      </c>
      <c r="C565" s="29">
        <v>3.0</v>
      </c>
      <c r="D565" s="29">
        <v>2.0</v>
      </c>
      <c r="E565" s="29">
        <v>2.0</v>
      </c>
      <c r="F565" s="30" t="s">
        <v>87</v>
      </c>
      <c r="G565" s="31" t="s">
        <v>3324</v>
      </c>
      <c r="H565" s="27" t="s">
        <v>35</v>
      </c>
    </row>
    <row r="566" ht="15.75" hidden="1" customHeight="1">
      <c r="A566" s="27" t="s">
        <v>70</v>
      </c>
      <c r="B566" s="28">
        <v>1550000.0</v>
      </c>
      <c r="C566" s="29">
        <v>4.0</v>
      </c>
      <c r="D566" s="29">
        <v>4.0</v>
      </c>
      <c r="E566" s="29">
        <v>4.0</v>
      </c>
      <c r="F566" s="30" t="s">
        <v>33</v>
      </c>
      <c r="G566" s="31" t="s">
        <v>3325</v>
      </c>
      <c r="H566" s="27" t="s">
        <v>35</v>
      </c>
    </row>
    <row r="567" ht="15.75" hidden="1" customHeight="1">
      <c r="A567" s="27" t="s">
        <v>46</v>
      </c>
      <c r="B567" s="28">
        <v>1800000.0</v>
      </c>
      <c r="C567" s="29">
        <v>4.0</v>
      </c>
      <c r="D567" s="29">
        <v>3.0</v>
      </c>
      <c r="E567" s="29">
        <v>3.0</v>
      </c>
      <c r="F567" s="30" t="s">
        <v>59</v>
      </c>
      <c r="G567" s="31" t="s">
        <v>3009</v>
      </c>
      <c r="H567" s="27" t="s">
        <v>35</v>
      </c>
    </row>
    <row r="568" ht="15.75" hidden="1" customHeight="1">
      <c r="A568" s="27" t="s">
        <v>64</v>
      </c>
      <c r="B568" s="28">
        <v>3200000.0</v>
      </c>
      <c r="C568" s="29">
        <v>5.0</v>
      </c>
      <c r="D568" s="29">
        <v>5.0</v>
      </c>
      <c r="E568" s="29">
        <v>4.0</v>
      </c>
      <c r="F568" s="30" t="s">
        <v>732</v>
      </c>
      <c r="G568" s="31" t="s">
        <v>3326</v>
      </c>
      <c r="H568" s="27" t="s">
        <v>35</v>
      </c>
    </row>
    <row r="569" ht="15.75" hidden="1" customHeight="1">
      <c r="A569" s="27" t="s">
        <v>70</v>
      </c>
      <c r="B569" s="28">
        <v>670.0</v>
      </c>
      <c r="C569" s="29">
        <v>3.0</v>
      </c>
      <c r="D569" s="29">
        <v>2.0</v>
      </c>
      <c r="E569" s="29">
        <v>2.0</v>
      </c>
      <c r="F569" s="30" t="s">
        <v>24</v>
      </c>
      <c r="G569" s="31" t="s">
        <v>3327</v>
      </c>
      <c r="H569" s="27" t="s">
        <v>26</v>
      </c>
    </row>
    <row r="570" ht="15.75" hidden="1" customHeight="1">
      <c r="A570" s="27" t="s">
        <v>21</v>
      </c>
      <c r="B570" s="28">
        <v>1000000.0</v>
      </c>
      <c r="C570" s="29">
        <v>1.0</v>
      </c>
      <c r="D570" s="29">
        <v>1.0</v>
      </c>
      <c r="E570" s="29">
        <v>1.0</v>
      </c>
      <c r="F570" s="30" t="s">
        <v>87</v>
      </c>
      <c r="G570" s="31" t="s">
        <v>3095</v>
      </c>
      <c r="H570" s="27" t="s">
        <v>35</v>
      </c>
    </row>
    <row r="571" ht="15.75" hidden="1" customHeight="1">
      <c r="A571" s="27" t="s">
        <v>182</v>
      </c>
      <c r="B571" s="28">
        <v>5999000.0</v>
      </c>
      <c r="C571" s="29">
        <v>4.0</v>
      </c>
      <c r="D571" s="29">
        <v>4.0</v>
      </c>
      <c r="E571" s="29">
        <v>3.0</v>
      </c>
      <c r="F571" s="30" t="s">
        <v>383</v>
      </c>
      <c r="G571" s="31" t="s">
        <v>3328</v>
      </c>
      <c r="H571" s="27" t="s">
        <v>26</v>
      </c>
    </row>
    <row r="572" ht="15.75" hidden="1" customHeight="1">
      <c r="A572" s="27" t="s">
        <v>70</v>
      </c>
      <c r="B572" s="28">
        <v>1350000.0</v>
      </c>
      <c r="C572" s="29">
        <v>5.0</v>
      </c>
      <c r="D572" s="29">
        <v>4.0</v>
      </c>
      <c r="E572" s="29">
        <v>3.0</v>
      </c>
      <c r="F572" s="30" t="s">
        <v>33</v>
      </c>
      <c r="G572" s="31" t="s">
        <v>3329</v>
      </c>
      <c r="H572" s="27"/>
    </row>
    <row r="573" ht="15.75" hidden="1" customHeight="1">
      <c r="A573" s="27" t="s">
        <v>76</v>
      </c>
      <c r="B573" s="28">
        <v>2230000.0</v>
      </c>
      <c r="C573" s="29">
        <v>5.0</v>
      </c>
      <c r="D573" s="29">
        <v>5.0</v>
      </c>
      <c r="E573" s="29">
        <v>3.0</v>
      </c>
      <c r="F573" s="30" t="s">
        <v>87</v>
      </c>
      <c r="G573" s="31" t="s">
        <v>3189</v>
      </c>
      <c r="H573" s="27" t="s">
        <v>35</v>
      </c>
    </row>
    <row r="574" ht="15.75" hidden="1" customHeight="1">
      <c r="A574" s="27" t="s">
        <v>182</v>
      </c>
      <c r="B574" s="28">
        <v>830.0</v>
      </c>
      <c r="C574" s="29">
        <v>2.0</v>
      </c>
      <c r="D574" s="29">
        <v>2.0</v>
      </c>
      <c r="E574" s="29">
        <v>1.0</v>
      </c>
      <c r="F574" s="30" t="s">
        <v>97</v>
      </c>
      <c r="G574" s="31" t="s">
        <v>3330</v>
      </c>
      <c r="H574" s="27" t="s">
        <v>26</v>
      </c>
    </row>
    <row r="575" ht="15.75" hidden="1" customHeight="1">
      <c r="A575" s="27" t="s">
        <v>182</v>
      </c>
      <c r="B575" s="28">
        <v>1100000.0</v>
      </c>
      <c r="C575" s="29">
        <v>4.0</v>
      </c>
      <c r="D575" s="29">
        <v>4.0</v>
      </c>
      <c r="E575" s="29">
        <v>2.0</v>
      </c>
      <c r="F575" s="30" t="s">
        <v>97</v>
      </c>
      <c r="G575" s="31" t="s">
        <v>3331</v>
      </c>
      <c r="H575" s="27" t="s">
        <v>35</v>
      </c>
    </row>
    <row r="576" ht="15.75" hidden="1" customHeight="1">
      <c r="A576" s="27" t="s">
        <v>64</v>
      </c>
      <c r="B576" s="28">
        <v>6500000.0</v>
      </c>
      <c r="C576" s="29">
        <v>6.0</v>
      </c>
      <c r="D576" s="29">
        <v>6.0</v>
      </c>
      <c r="E576" s="29">
        <v>4.0</v>
      </c>
      <c r="F576" s="30" t="s">
        <v>29</v>
      </c>
      <c r="G576" s="31" t="s">
        <v>3332</v>
      </c>
      <c r="H576" s="27"/>
    </row>
    <row r="577" ht="15.75" hidden="1" customHeight="1">
      <c r="A577" s="27" t="s">
        <v>64</v>
      </c>
      <c r="B577" s="28">
        <v>1.2E7</v>
      </c>
      <c r="C577" s="29">
        <v>6.0</v>
      </c>
      <c r="D577" s="29">
        <v>7.0</v>
      </c>
      <c r="E577" s="29"/>
      <c r="F577" s="30" t="s">
        <v>29</v>
      </c>
      <c r="G577" s="31" t="s">
        <v>3333</v>
      </c>
      <c r="H577" s="27"/>
    </row>
    <row r="578" ht="15.75" hidden="1" customHeight="1">
      <c r="A578" s="27" t="s">
        <v>76</v>
      </c>
      <c r="B578" s="28">
        <v>1000000.0</v>
      </c>
      <c r="C578" s="29">
        <v>2.0</v>
      </c>
      <c r="D578" s="29">
        <v>2.0</v>
      </c>
      <c r="E578" s="29"/>
      <c r="F578" s="30" t="s">
        <v>24</v>
      </c>
      <c r="G578" s="31" t="s">
        <v>3334</v>
      </c>
      <c r="H578" s="27" t="s">
        <v>35</v>
      </c>
    </row>
    <row r="579" ht="15.75" hidden="1" customHeight="1">
      <c r="A579" s="27" t="s">
        <v>21</v>
      </c>
      <c r="B579" s="28">
        <v>2300000.0</v>
      </c>
      <c r="C579" s="29">
        <v>1.0</v>
      </c>
      <c r="D579" s="29">
        <v>2.0</v>
      </c>
      <c r="E579" s="29">
        <v>1.0</v>
      </c>
      <c r="F579" s="30" t="s">
        <v>24</v>
      </c>
      <c r="G579" s="31" t="s">
        <v>3035</v>
      </c>
      <c r="H579" s="27" t="s">
        <v>35</v>
      </c>
    </row>
    <row r="580" ht="15.75" hidden="1" customHeight="1">
      <c r="A580" s="27" t="s">
        <v>21</v>
      </c>
      <c r="B580" s="28">
        <v>3600000.0</v>
      </c>
      <c r="C580" s="29">
        <v>4.0</v>
      </c>
      <c r="D580" s="29">
        <v>5.0</v>
      </c>
      <c r="E580" s="29">
        <v>2.0</v>
      </c>
      <c r="F580" s="30" t="s">
        <v>124</v>
      </c>
      <c r="G580" s="31" t="s">
        <v>3033</v>
      </c>
      <c r="H580" s="27" t="s">
        <v>35</v>
      </c>
    </row>
    <row r="581" ht="15.75" hidden="1" customHeight="1">
      <c r="A581" s="27" t="s">
        <v>76</v>
      </c>
      <c r="B581" s="28">
        <v>2300000.0</v>
      </c>
      <c r="C581" s="29">
        <v>5.0</v>
      </c>
      <c r="D581" s="29">
        <v>4.0</v>
      </c>
      <c r="E581" s="29">
        <v>2.0</v>
      </c>
      <c r="F581" s="30" t="s">
        <v>87</v>
      </c>
      <c r="G581" s="31" t="s">
        <v>3030</v>
      </c>
      <c r="H581" s="27" t="s">
        <v>252</v>
      </c>
    </row>
    <row r="582" ht="15.75" hidden="1" customHeight="1">
      <c r="A582" s="27" t="s">
        <v>21</v>
      </c>
      <c r="B582" s="28">
        <v>1000000.0</v>
      </c>
      <c r="C582" s="29">
        <v>1.0</v>
      </c>
      <c r="D582" s="29">
        <v>1.0</v>
      </c>
      <c r="E582" s="29">
        <v>1.0</v>
      </c>
      <c r="F582" s="30" t="s">
        <v>100</v>
      </c>
      <c r="G582" s="31" t="s">
        <v>3161</v>
      </c>
      <c r="H582" s="27" t="s">
        <v>35</v>
      </c>
    </row>
    <row r="583" ht="15.75" hidden="1" customHeight="1">
      <c r="A583" s="27" t="s">
        <v>21</v>
      </c>
      <c r="B583" s="28">
        <v>4756000.0</v>
      </c>
      <c r="C583" s="29">
        <v>2.0</v>
      </c>
      <c r="D583" s="29">
        <v>2.0</v>
      </c>
      <c r="E583" s="29">
        <v>2.0</v>
      </c>
      <c r="F583" s="30" t="s">
        <v>33</v>
      </c>
      <c r="G583" s="31" t="s">
        <v>3086</v>
      </c>
      <c r="H583" s="27" t="s">
        <v>35</v>
      </c>
    </row>
    <row r="584" ht="15.75" hidden="1" customHeight="1">
      <c r="A584" s="27" t="s">
        <v>76</v>
      </c>
      <c r="B584" s="28">
        <v>3580000.0</v>
      </c>
      <c r="C584" s="29">
        <v>6.0</v>
      </c>
      <c r="D584" s="29"/>
      <c r="E584" s="29">
        <v>4.0</v>
      </c>
      <c r="F584" s="30" t="s">
        <v>48</v>
      </c>
      <c r="G584" s="31" t="s">
        <v>3335</v>
      </c>
      <c r="H584" s="27"/>
    </row>
    <row r="585" ht="15.75" hidden="1" customHeight="1">
      <c r="A585" s="27" t="s">
        <v>76</v>
      </c>
      <c r="B585" s="28">
        <v>1780000.0</v>
      </c>
      <c r="C585" s="29">
        <v>3.0</v>
      </c>
      <c r="D585" s="29">
        <v>3.0</v>
      </c>
      <c r="E585" s="29">
        <v>2.0</v>
      </c>
      <c r="F585" s="30" t="s">
        <v>124</v>
      </c>
      <c r="G585" s="31" t="s">
        <v>3323</v>
      </c>
      <c r="H585" s="27" t="s">
        <v>35</v>
      </c>
    </row>
    <row r="586" ht="15.75" hidden="1" customHeight="1">
      <c r="A586" s="27" t="s">
        <v>21</v>
      </c>
      <c r="B586" s="28">
        <v>1350000.0</v>
      </c>
      <c r="C586" s="29">
        <v>2.0</v>
      </c>
      <c r="D586" s="29">
        <v>2.0</v>
      </c>
      <c r="E586" s="29">
        <v>1.0</v>
      </c>
      <c r="F586" s="30" t="s">
        <v>24</v>
      </c>
      <c r="G586" s="31" t="s">
        <v>3215</v>
      </c>
      <c r="H586" s="27" t="s">
        <v>26</v>
      </c>
    </row>
    <row r="587" ht="15.75" hidden="1" customHeight="1">
      <c r="A587" s="27" t="s">
        <v>21</v>
      </c>
      <c r="B587" s="28">
        <v>2270000.0</v>
      </c>
      <c r="C587" s="29">
        <v>2.0</v>
      </c>
      <c r="D587" s="29">
        <v>2.0</v>
      </c>
      <c r="E587" s="29"/>
      <c r="F587" s="30" t="s">
        <v>86</v>
      </c>
      <c r="G587" s="31" t="s">
        <v>3136</v>
      </c>
      <c r="H587" s="27" t="s">
        <v>35</v>
      </c>
    </row>
    <row r="588" ht="15.75" hidden="1" customHeight="1">
      <c r="A588" s="27" t="s">
        <v>159</v>
      </c>
      <c r="B588" s="28">
        <v>375.0</v>
      </c>
      <c r="C588" s="29">
        <v>2.0</v>
      </c>
      <c r="D588" s="29">
        <v>2.0</v>
      </c>
      <c r="E588" s="29">
        <v>1.0</v>
      </c>
      <c r="F588" s="30" t="s">
        <v>24</v>
      </c>
      <c r="G588" s="31" t="s">
        <v>3336</v>
      </c>
      <c r="H588" s="27" t="s">
        <v>67</v>
      </c>
    </row>
    <row r="589" ht="15.75" hidden="1" customHeight="1">
      <c r="A589" s="27" t="s">
        <v>90</v>
      </c>
      <c r="B589" s="28">
        <v>380.0</v>
      </c>
      <c r="C589" s="29">
        <v>2.0</v>
      </c>
      <c r="D589" s="29">
        <v>1.0</v>
      </c>
      <c r="E589" s="29">
        <v>1.0</v>
      </c>
      <c r="F589" s="30" t="s">
        <v>359</v>
      </c>
      <c r="G589" s="31" t="s">
        <v>3337</v>
      </c>
      <c r="H589" s="27" t="s">
        <v>35</v>
      </c>
    </row>
    <row r="590" ht="15.75" hidden="1" customHeight="1">
      <c r="A590" s="27" t="s">
        <v>21</v>
      </c>
      <c r="B590" s="28">
        <v>970.0</v>
      </c>
      <c r="C590" s="29">
        <v>1.0</v>
      </c>
      <c r="D590" s="29">
        <v>1.0</v>
      </c>
      <c r="E590" s="29">
        <v>1.0</v>
      </c>
      <c r="F590" s="30" t="s">
        <v>86</v>
      </c>
      <c r="G590" s="31" t="s">
        <v>3338</v>
      </c>
      <c r="H590" s="27" t="s">
        <v>26</v>
      </c>
    </row>
    <row r="591" ht="15.75" hidden="1" customHeight="1">
      <c r="A591" s="27" t="s">
        <v>37</v>
      </c>
      <c r="B591" s="28">
        <v>900.0</v>
      </c>
      <c r="C591" s="29">
        <v>4.0</v>
      </c>
      <c r="D591" s="29">
        <v>3.0</v>
      </c>
      <c r="E591" s="29">
        <v>2.0</v>
      </c>
      <c r="F591" s="30" t="s">
        <v>33</v>
      </c>
      <c r="G591" s="31" t="s">
        <v>3006</v>
      </c>
      <c r="H591" s="27" t="s">
        <v>35</v>
      </c>
    </row>
    <row r="592" ht="15.75" hidden="1" customHeight="1">
      <c r="A592" s="27" t="s">
        <v>37</v>
      </c>
      <c r="B592" s="28">
        <v>1060000.0</v>
      </c>
      <c r="C592" s="29">
        <v>5.0</v>
      </c>
      <c r="D592" s="29">
        <v>4.0</v>
      </c>
      <c r="E592" s="29">
        <v>4.0</v>
      </c>
      <c r="F592" s="30" t="s">
        <v>33</v>
      </c>
      <c r="G592" s="31" t="s">
        <v>3041</v>
      </c>
      <c r="H592" s="27" t="s">
        <v>35</v>
      </c>
    </row>
    <row r="593" ht="15.75" hidden="1" customHeight="1">
      <c r="A593" s="27" t="s">
        <v>21</v>
      </c>
      <c r="B593" s="28">
        <v>4250000.0</v>
      </c>
      <c r="C593" s="29">
        <v>5.0</v>
      </c>
      <c r="D593" s="29">
        <v>6.0</v>
      </c>
      <c r="E593" s="29">
        <v>2.0</v>
      </c>
      <c r="F593" s="30" t="s">
        <v>24</v>
      </c>
      <c r="G593" s="31" t="s">
        <v>3321</v>
      </c>
      <c r="H593" s="27" t="s">
        <v>26</v>
      </c>
    </row>
    <row r="594" ht="15.75" hidden="1" customHeight="1">
      <c r="A594" s="27" t="s">
        <v>21</v>
      </c>
      <c r="B594" s="28">
        <v>2200000.0</v>
      </c>
      <c r="C594" s="29">
        <v>4.0</v>
      </c>
      <c r="D594" s="29">
        <v>3.0</v>
      </c>
      <c r="E594" s="29"/>
      <c r="F594" s="30" t="s">
        <v>24</v>
      </c>
      <c r="G594" s="31" t="s">
        <v>3339</v>
      </c>
      <c r="H594" s="27" t="s">
        <v>35</v>
      </c>
    </row>
    <row r="595" ht="15.75" hidden="1" customHeight="1">
      <c r="A595" s="27" t="s">
        <v>81</v>
      </c>
      <c r="B595" s="28">
        <v>2300000.0</v>
      </c>
      <c r="C595" s="29">
        <v>5.0</v>
      </c>
      <c r="D595" s="29">
        <v>5.0</v>
      </c>
      <c r="E595" s="29">
        <v>3.0</v>
      </c>
      <c r="F595" s="30" t="s">
        <v>33</v>
      </c>
      <c r="G595" s="31" t="s">
        <v>3101</v>
      </c>
      <c r="H595" s="27" t="s">
        <v>35</v>
      </c>
    </row>
    <row r="596" ht="15.75" hidden="1" customHeight="1">
      <c r="A596" s="27" t="s">
        <v>46</v>
      </c>
      <c r="B596" s="28">
        <v>1950000.0</v>
      </c>
      <c r="C596" s="29">
        <v>4.0</v>
      </c>
      <c r="D596" s="29"/>
      <c r="E596" s="29">
        <v>3.0</v>
      </c>
      <c r="F596" s="30" t="s">
        <v>186</v>
      </c>
      <c r="G596" s="31" t="s">
        <v>3097</v>
      </c>
      <c r="H596" s="27" t="s">
        <v>35</v>
      </c>
    </row>
    <row r="597" ht="15.75" hidden="1" customHeight="1">
      <c r="A597" s="27" t="s">
        <v>174</v>
      </c>
      <c r="B597" s="28">
        <v>520.0</v>
      </c>
      <c r="C597" s="29">
        <v>4.0</v>
      </c>
      <c r="D597" s="29">
        <v>2.0</v>
      </c>
      <c r="E597" s="29">
        <v>2.0</v>
      </c>
      <c r="F597" s="30" t="s">
        <v>33</v>
      </c>
      <c r="G597" s="31" t="s">
        <v>3340</v>
      </c>
      <c r="H597" s="27" t="s">
        <v>35</v>
      </c>
    </row>
    <row r="598" ht="15.75" hidden="1" customHeight="1">
      <c r="A598" s="27" t="s">
        <v>174</v>
      </c>
      <c r="B598" s="28">
        <v>480.0</v>
      </c>
      <c r="C598" s="29">
        <v>4.0</v>
      </c>
      <c r="D598" s="29">
        <v>2.0</v>
      </c>
      <c r="E598" s="29">
        <v>1.0</v>
      </c>
      <c r="F598" s="30" t="s">
        <v>87</v>
      </c>
      <c r="G598" s="31"/>
      <c r="H598" s="27"/>
    </row>
    <row r="599" ht="15.75" hidden="1" customHeight="1">
      <c r="A599" s="27" t="s">
        <v>147</v>
      </c>
      <c r="B599" s="28">
        <v>1420000.0</v>
      </c>
      <c r="C599" s="29">
        <v>4.0</v>
      </c>
      <c r="D599" s="29">
        <v>3.0</v>
      </c>
      <c r="E599" s="29">
        <v>2.0</v>
      </c>
      <c r="F599" s="30" t="s">
        <v>124</v>
      </c>
      <c r="G599" s="31" t="s">
        <v>3341</v>
      </c>
      <c r="H599" s="27" t="s">
        <v>26</v>
      </c>
    </row>
    <row r="600" ht="15.75" hidden="1" customHeight="1">
      <c r="A600" s="27" t="s">
        <v>168</v>
      </c>
      <c r="B600" s="28">
        <v>1065140.0</v>
      </c>
      <c r="C600" s="29">
        <v>3.0</v>
      </c>
      <c r="D600" s="29">
        <v>3.0</v>
      </c>
      <c r="E600" s="29">
        <v>2.0</v>
      </c>
      <c r="F600" s="30" t="s">
        <v>124</v>
      </c>
      <c r="G600" s="31" t="s">
        <v>3342</v>
      </c>
      <c r="H600" s="27" t="s">
        <v>35</v>
      </c>
    </row>
    <row r="601" ht="15.75" hidden="1" customHeight="1">
      <c r="A601" s="27" t="s">
        <v>81</v>
      </c>
      <c r="B601" s="28">
        <v>1330000.0</v>
      </c>
      <c r="C601" s="29">
        <v>5.0</v>
      </c>
      <c r="D601" s="29"/>
      <c r="E601" s="29">
        <v>2.0</v>
      </c>
      <c r="F601" s="30" t="s">
        <v>97</v>
      </c>
      <c r="G601" s="31" t="s">
        <v>3125</v>
      </c>
      <c r="H601" s="27" t="s">
        <v>26</v>
      </c>
    </row>
    <row r="602" ht="15.75" hidden="1" customHeight="1">
      <c r="A602" s="27" t="s">
        <v>21</v>
      </c>
      <c r="B602" s="28">
        <v>1299000.0</v>
      </c>
      <c r="C602" s="29">
        <v>2.0</v>
      </c>
      <c r="D602" s="29">
        <v>2.0</v>
      </c>
      <c r="E602" s="29">
        <v>1.0</v>
      </c>
      <c r="F602" s="30" t="s">
        <v>124</v>
      </c>
      <c r="G602" s="31" t="s">
        <v>3215</v>
      </c>
      <c r="H602" s="27" t="s">
        <v>26</v>
      </c>
    </row>
    <row r="603" ht="15.75" hidden="1" customHeight="1">
      <c r="A603" s="27" t="s">
        <v>27</v>
      </c>
      <c r="B603" s="28">
        <v>7600000.0</v>
      </c>
      <c r="C603" s="29">
        <v>5.0</v>
      </c>
      <c r="D603" s="29">
        <v>5.0</v>
      </c>
      <c r="E603" s="29">
        <v>3.0</v>
      </c>
      <c r="F603" s="30" t="s">
        <v>33</v>
      </c>
      <c r="G603" s="31" t="s">
        <v>3234</v>
      </c>
      <c r="H603" s="27" t="s">
        <v>67</v>
      </c>
    </row>
    <row r="604" ht="15.75" hidden="1" customHeight="1">
      <c r="A604" s="27" t="s">
        <v>21</v>
      </c>
      <c r="B604" s="28">
        <v>1238000.0</v>
      </c>
      <c r="C604" s="29">
        <v>2.0</v>
      </c>
      <c r="D604" s="29">
        <v>2.0</v>
      </c>
      <c r="E604" s="29">
        <v>1.0</v>
      </c>
      <c r="F604" s="30" t="s">
        <v>87</v>
      </c>
      <c r="G604" s="31" t="s">
        <v>3089</v>
      </c>
      <c r="H604" s="27" t="s">
        <v>35</v>
      </c>
    </row>
    <row r="605" ht="15.75" hidden="1" customHeight="1">
      <c r="A605" s="27" t="s">
        <v>76</v>
      </c>
      <c r="B605" s="28">
        <v>2390000.0</v>
      </c>
      <c r="C605" s="29">
        <v>5.0</v>
      </c>
      <c r="D605" s="29">
        <v>4.0</v>
      </c>
      <c r="E605" s="29">
        <v>3.0</v>
      </c>
      <c r="F605" s="30" t="s">
        <v>87</v>
      </c>
      <c r="G605" s="31" t="s">
        <v>3343</v>
      </c>
      <c r="H605" s="27" t="s">
        <v>67</v>
      </c>
    </row>
    <row r="606" ht="15.75" hidden="1" customHeight="1">
      <c r="A606" s="27" t="s">
        <v>37</v>
      </c>
      <c r="B606" s="28">
        <v>850.0</v>
      </c>
      <c r="C606" s="29">
        <v>3.0</v>
      </c>
      <c r="D606" s="29">
        <v>2.0</v>
      </c>
      <c r="E606" s="29">
        <v>2.0</v>
      </c>
      <c r="F606" s="30" t="s">
        <v>87</v>
      </c>
      <c r="G606" s="31" t="s">
        <v>3003</v>
      </c>
      <c r="H606" s="27" t="s">
        <v>26</v>
      </c>
    </row>
    <row r="607" ht="15.75" hidden="1" customHeight="1">
      <c r="A607" s="27" t="s">
        <v>64</v>
      </c>
      <c r="B607" s="28">
        <v>1.0E7</v>
      </c>
      <c r="C607" s="29">
        <v>6.0</v>
      </c>
      <c r="D607" s="29">
        <v>7.0</v>
      </c>
      <c r="E607" s="29">
        <v>4.0</v>
      </c>
      <c r="F607" s="30" t="s">
        <v>29</v>
      </c>
      <c r="G607" s="31" t="s">
        <v>3344</v>
      </c>
      <c r="H607" s="27"/>
    </row>
    <row r="608" ht="15.75" hidden="1" customHeight="1">
      <c r="A608" s="27" t="s">
        <v>168</v>
      </c>
      <c r="B608" s="28">
        <v>4718680.0</v>
      </c>
      <c r="C608" s="29">
        <v>5.0</v>
      </c>
      <c r="D608" s="29">
        <v>5.0</v>
      </c>
      <c r="E608" s="29">
        <v>4.0</v>
      </c>
      <c r="F608" s="30" t="s">
        <v>314</v>
      </c>
      <c r="G608" s="31" t="s">
        <v>3245</v>
      </c>
      <c r="H608" s="27" t="s">
        <v>35</v>
      </c>
    </row>
    <row r="609" ht="15.75" hidden="1" customHeight="1">
      <c r="A609" s="27" t="s">
        <v>168</v>
      </c>
      <c r="B609" s="28">
        <v>2050000.0</v>
      </c>
      <c r="C609" s="29">
        <v>6.0</v>
      </c>
      <c r="D609" s="29">
        <v>5.0</v>
      </c>
      <c r="E609" s="29"/>
      <c r="F609" s="30" t="s">
        <v>87</v>
      </c>
      <c r="G609" s="31" t="s">
        <v>3345</v>
      </c>
      <c r="H609" s="27" t="s">
        <v>26</v>
      </c>
    </row>
    <row r="610" ht="15.75" hidden="1" customHeight="1">
      <c r="A610" s="27" t="s">
        <v>768</v>
      </c>
      <c r="B610" s="28">
        <v>9700000.0</v>
      </c>
      <c r="C610" s="29">
        <v>6.0</v>
      </c>
      <c r="D610" s="29">
        <v>6.0</v>
      </c>
      <c r="E610" s="29">
        <v>10.0</v>
      </c>
      <c r="F610" s="30" t="s">
        <v>29</v>
      </c>
      <c r="G610" s="31" t="s">
        <v>3346</v>
      </c>
      <c r="H610" s="27" t="s">
        <v>35</v>
      </c>
    </row>
    <row r="611" ht="15.75" hidden="1" customHeight="1">
      <c r="A611" s="27" t="s">
        <v>106</v>
      </c>
      <c r="B611" s="28">
        <v>2660000.0</v>
      </c>
      <c r="C611" s="29">
        <v>6.0</v>
      </c>
      <c r="D611" s="29">
        <v>5.0</v>
      </c>
      <c r="E611" s="29">
        <v>6.0</v>
      </c>
      <c r="F611" s="30" t="s">
        <v>43</v>
      </c>
      <c r="G611" s="31" t="s">
        <v>3347</v>
      </c>
      <c r="H611" s="27" t="s">
        <v>35</v>
      </c>
    </row>
    <row r="612" ht="15.75" hidden="1" customHeight="1">
      <c r="A612" s="27" t="s">
        <v>27</v>
      </c>
      <c r="B612" s="28">
        <v>5000000.0</v>
      </c>
      <c r="C612" s="29">
        <v>6.0</v>
      </c>
      <c r="D612" s="29">
        <v>6.0</v>
      </c>
      <c r="E612" s="29">
        <v>4.0</v>
      </c>
      <c r="F612" s="30" t="s">
        <v>48</v>
      </c>
      <c r="G612" s="31" t="s">
        <v>3348</v>
      </c>
      <c r="H612" s="27" t="s">
        <v>35</v>
      </c>
    </row>
    <row r="613" ht="15.75" hidden="1" customHeight="1">
      <c r="A613" s="27" t="s">
        <v>76</v>
      </c>
      <c r="B613" s="28">
        <v>1850000.0</v>
      </c>
      <c r="C613" s="29">
        <v>4.0</v>
      </c>
      <c r="D613" s="29">
        <v>3.0</v>
      </c>
      <c r="E613" s="29">
        <v>2.0</v>
      </c>
      <c r="F613" s="30" t="s">
        <v>87</v>
      </c>
      <c r="G613" s="31" t="s">
        <v>3032</v>
      </c>
      <c r="H613" s="27" t="s">
        <v>26</v>
      </c>
    </row>
    <row r="614" ht="15.75" hidden="1" customHeight="1">
      <c r="A614" s="27" t="s">
        <v>21</v>
      </c>
      <c r="B614" s="28">
        <v>3360000.0</v>
      </c>
      <c r="C614" s="29">
        <v>2.0</v>
      </c>
      <c r="D614" s="29">
        <v>2.0</v>
      </c>
      <c r="E614" s="29">
        <v>2.0</v>
      </c>
      <c r="F614" s="30" t="s">
        <v>86</v>
      </c>
      <c r="G614" s="31" t="s">
        <v>3123</v>
      </c>
      <c r="H614" s="27" t="s">
        <v>35</v>
      </c>
    </row>
    <row r="615" ht="15.75" hidden="1" customHeight="1">
      <c r="A615" s="27" t="s">
        <v>21</v>
      </c>
      <c r="B615" s="28">
        <v>1000000.0</v>
      </c>
      <c r="C615" s="29">
        <v>3.0</v>
      </c>
      <c r="D615" s="29">
        <v>2.0</v>
      </c>
      <c r="E615" s="29">
        <v>1.0</v>
      </c>
      <c r="F615" s="30" t="s">
        <v>24</v>
      </c>
      <c r="G615" s="31" t="s">
        <v>3304</v>
      </c>
      <c r="H615" s="27" t="s">
        <v>26</v>
      </c>
    </row>
    <row r="616" ht="15.75" hidden="1" customHeight="1">
      <c r="A616" s="27" t="s">
        <v>190</v>
      </c>
      <c r="B616" s="28">
        <v>1000000.0</v>
      </c>
      <c r="C616" s="29">
        <v>6.0</v>
      </c>
      <c r="D616" s="29">
        <v>2.0</v>
      </c>
      <c r="E616" s="29">
        <v>1.0</v>
      </c>
      <c r="F616" s="30" t="s">
        <v>24</v>
      </c>
      <c r="G616" s="31" t="s">
        <v>3349</v>
      </c>
      <c r="H616" s="27" t="s">
        <v>26</v>
      </c>
    </row>
    <row r="617" ht="15.75" hidden="1" customHeight="1">
      <c r="A617" s="27" t="s">
        <v>268</v>
      </c>
      <c r="B617" s="28">
        <v>3700000.0</v>
      </c>
      <c r="C617" s="29">
        <v>5.0</v>
      </c>
      <c r="D617" s="29">
        <v>5.0</v>
      </c>
      <c r="E617" s="29">
        <v>6.0</v>
      </c>
      <c r="F617" s="30" t="s">
        <v>69</v>
      </c>
      <c r="G617" s="31" t="s">
        <v>3350</v>
      </c>
      <c r="H617" s="27" t="s">
        <v>35</v>
      </c>
    </row>
    <row r="618" ht="15.75" hidden="1" customHeight="1">
      <c r="A618" s="27" t="s">
        <v>76</v>
      </c>
      <c r="B618" s="28">
        <v>4860000.0</v>
      </c>
      <c r="C618" s="29">
        <v>6.0</v>
      </c>
      <c r="D618" s="29">
        <v>6.0</v>
      </c>
      <c r="E618" s="29">
        <v>4.0</v>
      </c>
      <c r="F618" s="30" t="s">
        <v>29</v>
      </c>
      <c r="G618" s="31" t="s">
        <v>3351</v>
      </c>
      <c r="H618" s="27" t="s">
        <v>35</v>
      </c>
    </row>
    <row r="619" ht="15.75" hidden="1" customHeight="1">
      <c r="A619" s="27" t="s">
        <v>45</v>
      </c>
      <c r="B619" s="28">
        <v>2500000.0</v>
      </c>
      <c r="C619" s="29">
        <v>6.0</v>
      </c>
      <c r="D619" s="29">
        <v>5.0</v>
      </c>
      <c r="E619" s="29">
        <v>6.0</v>
      </c>
      <c r="F619" s="30" t="s">
        <v>43</v>
      </c>
      <c r="G619" s="31" t="s">
        <v>3352</v>
      </c>
      <c r="H619" s="27" t="s">
        <v>67</v>
      </c>
    </row>
    <row r="620" ht="15.75" hidden="1" customHeight="1">
      <c r="A620" s="27" t="s">
        <v>268</v>
      </c>
      <c r="B620" s="28">
        <v>2688888.0</v>
      </c>
      <c r="C620" s="29">
        <v>6.0</v>
      </c>
      <c r="D620" s="29">
        <v>5.0</v>
      </c>
      <c r="E620" s="29">
        <v>9.0</v>
      </c>
      <c r="F620" s="30" t="s">
        <v>87</v>
      </c>
      <c r="G620" s="31" t="s">
        <v>3353</v>
      </c>
      <c r="H620" s="27" t="s">
        <v>35</v>
      </c>
    </row>
    <row r="621" ht="15.75" hidden="1" customHeight="1">
      <c r="A621" s="27" t="s">
        <v>27</v>
      </c>
      <c r="B621" s="28">
        <v>8200000.0</v>
      </c>
      <c r="C621" s="29">
        <v>5.0</v>
      </c>
      <c r="D621" s="29">
        <v>6.0</v>
      </c>
      <c r="E621" s="29">
        <v>5.0</v>
      </c>
      <c r="F621" s="30" t="s">
        <v>33</v>
      </c>
      <c r="G621" s="31" t="s">
        <v>3247</v>
      </c>
      <c r="H621" s="27" t="s">
        <v>35</v>
      </c>
    </row>
    <row r="622" ht="15.75" hidden="1" customHeight="1">
      <c r="A622" s="27" t="s">
        <v>76</v>
      </c>
      <c r="B622" s="28">
        <v>6300000.0</v>
      </c>
      <c r="C622" s="29">
        <v>5.0</v>
      </c>
      <c r="D622" s="29">
        <v>5.0</v>
      </c>
      <c r="E622" s="29">
        <v>6.0</v>
      </c>
      <c r="F622" s="30" t="s">
        <v>87</v>
      </c>
      <c r="G622" s="31" t="s">
        <v>3354</v>
      </c>
      <c r="H622" s="27" t="s">
        <v>35</v>
      </c>
    </row>
    <row r="623" ht="15.75" hidden="1" customHeight="1">
      <c r="A623" s="27" t="s">
        <v>45</v>
      </c>
      <c r="B623" s="28">
        <v>5500000.0</v>
      </c>
      <c r="C623" s="29">
        <v>6.0</v>
      </c>
      <c r="D623" s="29">
        <v>5.0</v>
      </c>
      <c r="E623" s="29">
        <v>2.0</v>
      </c>
      <c r="F623" s="30" t="s">
        <v>74</v>
      </c>
      <c r="G623" s="31" t="s">
        <v>3355</v>
      </c>
      <c r="H623" s="27" t="s">
        <v>35</v>
      </c>
    </row>
    <row r="624" ht="15.75" hidden="1" customHeight="1">
      <c r="A624" s="27" t="s">
        <v>70</v>
      </c>
      <c r="B624" s="28">
        <v>550.0</v>
      </c>
      <c r="C624" s="29">
        <v>1.0</v>
      </c>
      <c r="D624" s="29">
        <v>2.0</v>
      </c>
      <c r="E624" s="29">
        <v>1.0</v>
      </c>
      <c r="F624" s="30" t="s">
        <v>86</v>
      </c>
      <c r="G624" s="31" t="s">
        <v>3356</v>
      </c>
      <c r="H624" s="27" t="s">
        <v>26</v>
      </c>
    </row>
    <row r="625" ht="15.75" hidden="1" customHeight="1">
      <c r="A625" s="27" t="s">
        <v>268</v>
      </c>
      <c r="B625" s="28">
        <v>3688000.0</v>
      </c>
      <c r="C625" s="29">
        <v>5.0</v>
      </c>
      <c r="D625" s="29">
        <v>5.0</v>
      </c>
      <c r="E625" s="29">
        <v>5.0</v>
      </c>
      <c r="F625" s="30" t="s">
        <v>787</v>
      </c>
      <c r="G625" s="31" t="s">
        <v>3357</v>
      </c>
      <c r="H625" s="27" t="s">
        <v>35</v>
      </c>
    </row>
    <row r="626" ht="15.75" hidden="1" customHeight="1">
      <c r="A626" s="27" t="s">
        <v>268</v>
      </c>
      <c r="B626" s="28">
        <v>2680000.0</v>
      </c>
      <c r="C626" s="29">
        <v>4.0</v>
      </c>
      <c r="D626" s="29">
        <v>5.0</v>
      </c>
      <c r="E626" s="29">
        <v>4.0</v>
      </c>
      <c r="F626" s="30" t="s">
        <v>94</v>
      </c>
      <c r="G626" s="31" t="s">
        <v>3358</v>
      </c>
      <c r="H626" s="27" t="s">
        <v>35</v>
      </c>
    </row>
    <row r="627" ht="15.75" hidden="1" customHeight="1">
      <c r="A627" s="27" t="s">
        <v>21</v>
      </c>
      <c r="B627" s="28">
        <v>1000000.0</v>
      </c>
      <c r="C627" s="29">
        <v>3.0</v>
      </c>
      <c r="D627" s="29">
        <v>2.0</v>
      </c>
      <c r="E627" s="29">
        <v>1.0</v>
      </c>
      <c r="F627" s="30" t="s">
        <v>86</v>
      </c>
      <c r="G627" s="31" t="s">
        <v>3359</v>
      </c>
      <c r="H627" s="27" t="s">
        <v>26</v>
      </c>
    </row>
    <row r="628" ht="15.75" hidden="1" customHeight="1">
      <c r="A628" s="27" t="s">
        <v>182</v>
      </c>
      <c r="B628" s="28">
        <v>1730000.0</v>
      </c>
      <c r="C628" s="29">
        <v>3.0</v>
      </c>
      <c r="D628" s="29">
        <v>3.0</v>
      </c>
      <c r="E628" s="29">
        <v>1.0</v>
      </c>
      <c r="F628" s="30" t="s">
        <v>124</v>
      </c>
      <c r="G628" s="31" t="s">
        <v>3075</v>
      </c>
      <c r="H628" s="27" t="s">
        <v>26</v>
      </c>
    </row>
    <row r="629" ht="15.75" hidden="1" customHeight="1">
      <c r="A629" s="27" t="s">
        <v>792</v>
      </c>
      <c r="B629" s="28">
        <v>5500000.0</v>
      </c>
      <c r="C629" s="29">
        <v>5.0</v>
      </c>
      <c r="D629" s="29">
        <v>6.0</v>
      </c>
      <c r="E629" s="29">
        <v>5.0</v>
      </c>
      <c r="F629" s="30" t="s">
        <v>793</v>
      </c>
      <c r="G629" s="31" t="s">
        <v>3360</v>
      </c>
      <c r="H629" s="27" t="s">
        <v>35</v>
      </c>
    </row>
    <row r="630" ht="15.75" hidden="1" customHeight="1">
      <c r="A630" s="27" t="s">
        <v>37</v>
      </c>
      <c r="B630" s="28">
        <v>900.0</v>
      </c>
      <c r="C630" s="29">
        <v>5.0</v>
      </c>
      <c r="D630" s="29">
        <v>3.0</v>
      </c>
      <c r="E630" s="29">
        <v>3.0</v>
      </c>
      <c r="F630" s="30" t="s">
        <v>33</v>
      </c>
      <c r="G630" s="31" t="s">
        <v>3006</v>
      </c>
      <c r="H630" s="27" t="s">
        <v>35</v>
      </c>
    </row>
    <row r="631" ht="15.75" hidden="1" customHeight="1">
      <c r="A631" s="27" t="s">
        <v>37</v>
      </c>
      <c r="B631" s="28">
        <v>1060000.0</v>
      </c>
      <c r="C631" s="29">
        <v>5.0</v>
      </c>
      <c r="D631" s="29">
        <v>4.0</v>
      </c>
      <c r="E631" s="29">
        <v>4.0</v>
      </c>
      <c r="F631" s="30" t="s">
        <v>33</v>
      </c>
      <c r="G631" s="31" t="s">
        <v>3041</v>
      </c>
      <c r="H631" s="27" t="s">
        <v>35</v>
      </c>
    </row>
    <row r="632" ht="15.75" hidden="1" customHeight="1">
      <c r="A632" s="27" t="s">
        <v>93</v>
      </c>
      <c r="B632" s="28">
        <v>630.0</v>
      </c>
      <c r="C632" s="29">
        <v>3.0</v>
      </c>
      <c r="D632" s="29">
        <v>2.0</v>
      </c>
      <c r="E632" s="29">
        <v>2.0</v>
      </c>
      <c r="F632" s="30" t="s">
        <v>24</v>
      </c>
      <c r="G632" s="31" t="s">
        <v>3342</v>
      </c>
      <c r="H632" s="27" t="s">
        <v>35</v>
      </c>
    </row>
    <row r="633" ht="15.75" hidden="1" customHeight="1">
      <c r="A633" s="27" t="s">
        <v>37</v>
      </c>
      <c r="B633" s="28">
        <v>900.0</v>
      </c>
      <c r="C633" s="29">
        <v>3.0</v>
      </c>
      <c r="D633" s="29">
        <v>2.0</v>
      </c>
      <c r="E633" s="29">
        <v>2.0</v>
      </c>
      <c r="F633" s="30" t="s">
        <v>24</v>
      </c>
      <c r="G633" s="31" t="s">
        <v>3361</v>
      </c>
      <c r="H633" s="27" t="s">
        <v>35</v>
      </c>
    </row>
    <row r="634" ht="15.75" hidden="1" customHeight="1">
      <c r="A634" s="27" t="s">
        <v>174</v>
      </c>
      <c r="B634" s="28">
        <v>428.0</v>
      </c>
      <c r="C634" s="29">
        <v>3.0</v>
      </c>
      <c r="D634" s="29"/>
      <c r="E634" s="29">
        <v>2.0</v>
      </c>
      <c r="F634" s="30" t="s">
        <v>86</v>
      </c>
      <c r="G634" s="31" t="s">
        <v>3258</v>
      </c>
      <c r="H634" s="27" t="s">
        <v>67</v>
      </c>
    </row>
    <row r="635" ht="15.75" hidden="1" customHeight="1">
      <c r="A635" s="27" t="s">
        <v>93</v>
      </c>
      <c r="B635" s="28">
        <v>800.0</v>
      </c>
      <c r="C635" s="29">
        <v>3.0</v>
      </c>
      <c r="D635" s="29">
        <v>3.0</v>
      </c>
      <c r="E635" s="29">
        <v>2.0</v>
      </c>
      <c r="F635" s="30" t="s">
        <v>24</v>
      </c>
      <c r="G635" s="31" t="s">
        <v>3362</v>
      </c>
      <c r="H635" s="27" t="s">
        <v>35</v>
      </c>
    </row>
    <row r="636" ht="15.75" hidden="1" customHeight="1">
      <c r="A636" s="27" t="s">
        <v>219</v>
      </c>
      <c r="B636" s="28">
        <v>7300000.0</v>
      </c>
      <c r="C636" s="29">
        <v>6.0</v>
      </c>
      <c r="D636" s="29">
        <v>6.0</v>
      </c>
      <c r="E636" s="29">
        <v>6.0</v>
      </c>
      <c r="F636" s="30" t="s">
        <v>43</v>
      </c>
      <c r="G636" s="31" t="s">
        <v>3363</v>
      </c>
      <c r="H636" s="27" t="s">
        <v>35</v>
      </c>
    </row>
    <row r="637" ht="15.75" hidden="1" customHeight="1">
      <c r="A637" s="27" t="s">
        <v>219</v>
      </c>
      <c r="B637" s="28">
        <v>3750000.0</v>
      </c>
      <c r="C637" s="29">
        <v>6.0</v>
      </c>
      <c r="D637" s="29">
        <v>6.0</v>
      </c>
      <c r="E637" s="29"/>
      <c r="F637" s="30" t="s">
        <v>43</v>
      </c>
      <c r="G637" s="31" t="s">
        <v>3364</v>
      </c>
      <c r="H637" s="27" t="s">
        <v>35</v>
      </c>
    </row>
    <row r="638" ht="15.75" hidden="1" customHeight="1">
      <c r="A638" s="27" t="s">
        <v>147</v>
      </c>
      <c r="B638" s="28">
        <v>978458.0</v>
      </c>
      <c r="C638" s="29">
        <v>1.0</v>
      </c>
      <c r="D638" s="29">
        <v>1.0</v>
      </c>
      <c r="E638" s="29"/>
      <c r="F638" s="30" t="s">
        <v>149</v>
      </c>
      <c r="G638" s="31" t="s">
        <v>3365</v>
      </c>
      <c r="H638" s="27" t="s">
        <v>35</v>
      </c>
    </row>
    <row r="639" ht="15.75" hidden="1" customHeight="1">
      <c r="A639" s="27" t="s">
        <v>37</v>
      </c>
      <c r="B639" s="28">
        <v>1750000.0</v>
      </c>
      <c r="C639" s="29">
        <v>5.0</v>
      </c>
      <c r="D639" s="29">
        <v>5.0</v>
      </c>
      <c r="E639" s="29">
        <v>3.0</v>
      </c>
      <c r="F639" s="30" t="s">
        <v>33</v>
      </c>
      <c r="G639" s="31" t="s">
        <v>3170</v>
      </c>
      <c r="H639" s="27" t="s">
        <v>35</v>
      </c>
    </row>
    <row r="640" ht="15.75" hidden="1" customHeight="1">
      <c r="A640" s="27" t="s">
        <v>76</v>
      </c>
      <c r="B640" s="28">
        <v>1300000.0</v>
      </c>
      <c r="C640" s="29">
        <v>3.0</v>
      </c>
      <c r="D640" s="29">
        <v>2.0</v>
      </c>
      <c r="E640" s="29"/>
      <c r="F640" s="30" t="s">
        <v>87</v>
      </c>
      <c r="G640" s="31" t="s">
        <v>3040</v>
      </c>
      <c r="H640" s="27" t="s">
        <v>35</v>
      </c>
    </row>
    <row r="641" ht="15.75" hidden="1" customHeight="1">
      <c r="A641" s="27" t="s">
        <v>376</v>
      </c>
      <c r="B641" s="28">
        <v>1613300.0</v>
      </c>
      <c r="C641" s="29">
        <v>4.0</v>
      </c>
      <c r="D641" s="29">
        <v>4.0</v>
      </c>
      <c r="E641" s="29">
        <v>3.0</v>
      </c>
      <c r="F641" s="30" t="s">
        <v>33</v>
      </c>
      <c r="G641" s="31" t="s">
        <v>3225</v>
      </c>
      <c r="H641" s="27" t="s">
        <v>35</v>
      </c>
    </row>
    <row r="642" ht="15.75" hidden="1" customHeight="1">
      <c r="A642" s="27" t="s">
        <v>376</v>
      </c>
      <c r="B642" s="28">
        <v>500.0</v>
      </c>
      <c r="C642" s="29">
        <v>3.0</v>
      </c>
      <c r="D642" s="29">
        <v>2.0</v>
      </c>
      <c r="E642" s="29">
        <v>1.0</v>
      </c>
      <c r="F642" s="30" t="s">
        <v>59</v>
      </c>
      <c r="G642" s="31" t="s">
        <v>3366</v>
      </c>
      <c r="H642" s="27" t="s">
        <v>35</v>
      </c>
    </row>
    <row r="643" ht="15.75" hidden="1" customHeight="1">
      <c r="A643" s="27" t="s">
        <v>601</v>
      </c>
      <c r="B643" s="28">
        <v>1200000.0</v>
      </c>
      <c r="C643" s="29">
        <v>2.0</v>
      </c>
      <c r="D643" s="29">
        <v>2.0</v>
      </c>
      <c r="E643" s="29">
        <v>1.0</v>
      </c>
      <c r="F643" s="30" t="s">
        <v>87</v>
      </c>
      <c r="G643" s="31" t="s">
        <v>3259</v>
      </c>
      <c r="H643" s="27" t="s">
        <v>35</v>
      </c>
    </row>
    <row r="644" ht="15.75" hidden="1" customHeight="1">
      <c r="A644" s="27" t="s">
        <v>76</v>
      </c>
      <c r="B644" s="28">
        <v>2285000.0</v>
      </c>
      <c r="C644" s="29">
        <v>6.0</v>
      </c>
      <c r="D644" s="29">
        <v>6.0</v>
      </c>
      <c r="E644" s="29">
        <v>3.0</v>
      </c>
      <c r="F644" s="30" t="s">
        <v>33</v>
      </c>
      <c r="G644" s="31" t="s">
        <v>3367</v>
      </c>
      <c r="H644" s="27" t="s">
        <v>35</v>
      </c>
    </row>
    <row r="645" ht="15.75" hidden="1" customHeight="1">
      <c r="A645" s="27" t="s">
        <v>81</v>
      </c>
      <c r="B645" s="28">
        <v>4200000.0</v>
      </c>
      <c r="C645" s="29">
        <v>5.0</v>
      </c>
      <c r="D645" s="29">
        <v>6.0</v>
      </c>
      <c r="E645" s="29"/>
      <c r="F645" s="30" t="s">
        <v>805</v>
      </c>
      <c r="G645" s="31" t="s">
        <v>3368</v>
      </c>
      <c r="H645" s="27" t="s">
        <v>35</v>
      </c>
    </row>
    <row r="646" ht="15.75" hidden="1" customHeight="1">
      <c r="A646" s="27" t="s">
        <v>81</v>
      </c>
      <c r="B646" s="28">
        <v>5000000.0</v>
      </c>
      <c r="C646" s="29">
        <v>8.0</v>
      </c>
      <c r="D646" s="29">
        <v>9.0</v>
      </c>
      <c r="E646" s="29"/>
      <c r="F646" s="30" t="s">
        <v>301</v>
      </c>
      <c r="G646" s="31" t="s">
        <v>3118</v>
      </c>
      <c r="H646" s="27" t="s">
        <v>35</v>
      </c>
    </row>
    <row r="647" ht="15.75" hidden="1" customHeight="1">
      <c r="A647" s="27" t="s">
        <v>36</v>
      </c>
      <c r="B647" s="28">
        <v>363.0</v>
      </c>
      <c r="C647" s="29">
        <v>3.0</v>
      </c>
      <c r="D647" s="29">
        <v>2.0</v>
      </c>
      <c r="E647" s="29">
        <v>1.0</v>
      </c>
      <c r="F647" s="30" t="s">
        <v>86</v>
      </c>
      <c r="G647" s="31" t="s">
        <v>3209</v>
      </c>
      <c r="H647" s="27" t="s">
        <v>35</v>
      </c>
    </row>
    <row r="648" ht="15.75" hidden="1" customHeight="1">
      <c r="A648" s="27" t="s">
        <v>70</v>
      </c>
      <c r="B648" s="28">
        <v>1430000.0</v>
      </c>
      <c r="C648" s="29">
        <v>4.0</v>
      </c>
      <c r="D648" s="29">
        <v>4.0</v>
      </c>
      <c r="E648" s="29">
        <v>3.0</v>
      </c>
      <c r="F648" s="30" t="s">
        <v>33</v>
      </c>
      <c r="G648" s="31" t="s">
        <v>3325</v>
      </c>
      <c r="H648" s="27" t="s">
        <v>35</v>
      </c>
    </row>
    <row r="649" ht="15.75" hidden="1" customHeight="1">
      <c r="A649" s="27" t="s">
        <v>363</v>
      </c>
      <c r="B649" s="28">
        <v>1147000.0</v>
      </c>
      <c r="C649" s="29">
        <v>6.0</v>
      </c>
      <c r="D649" s="29">
        <v>5.0</v>
      </c>
      <c r="E649" s="29">
        <v>5.0</v>
      </c>
      <c r="F649" s="30" t="s">
        <v>87</v>
      </c>
      <c r="G649" s="31" t="s">
        <v>3119</v>
      </c>
      <c r="H649" s="27" t="s">
        <v>35</v>
      </c>
    </row>
    <row r="650" ht="15.75" hidden="1" customHeight="1">
      <c r="A650" s="27" t="s">
        <v>21</v>
      </c>
      <c r="B650" s="28">
        <v>1000000.0</v>
      </c>
      <c r="C650" s="29">
        <v>1.0</v>
      </c>
      <c r="D650" s="29">
        <v>1.0</v>
      </c>
      <c r="E650" s="29">
        <v>1.0</v>
      </c>
      <c r="F650" s="30" t="s">
        <v>87</v>
      </c>
      <c r="G650" s="31" t="s">
        <v>3161</v>
      </c>
      <c r="H650" s="27" t="s">
        <v>35</v>
      </c>
    </row>
    <row r="651" ht="15.75" hidden="1" customHeight="1">
      <c r="A651" s="27" t="s">
        <v>76</v>
      </c>
      <c r="B651" s="28">
        <v>645.0</v>
      </c>
      <c r="C651" s="29">
        <v>1.0</v>
      </c>
      <c r="D651" s="29">
        <v>1.0</v>
      </c>
      <c r="E651" s="29">
        <v>1.0</v>
      </c>
      <c r="F651" s="30" t="s">
        <v>24</v>
      </c>
      <c r="G651" s="31" t="s">
        <v>3302</v>
      </c>
      <c r="H651" s="27" t="s">
        <v>26</v>
      </c>
    </row>
    <row r="652" ht="15.75" hidden="1" customHeight="1">
      <c r="A652" s="27" t="s">
        <v>81</v>
      </c>
      <c r="B652" s="28">
        <v>3560000.0</v>
      </c>
      <c r="C652" s="29">
        <v>4.0</v>
      </c>
      <c r="D652" s="29">
        <v>5.0</v>
      </c>
      <c r="E652" s="29">
        <v>4.0</v>
      </c>
      <c r="F652" s="30" t="s">
        <v>186</v>
      </c>
      <c r="G652" s="31" t="s">
        <v>3369</v>
      </c>
      <c r="H652" s="27" t="s">
        <v>35</v>
      </c>
    </row>
    <row r="653" ht="15.75" hidden="1" customHeight="1">
      <c r="A653" s="27" t="s">
        <v>21</v>
      </c>
      <c r="B653" s="28">
        <v>1780000.0</v>
      </c>
      <c r="C653" s="29">
        <v>1.0</v>
      </c>
      <c r="D653" s="29">
        <v>1.0</v>
      </c>
      <c r="E653" s="29">
        <v>1.0</v>
      </c>
      <c r="F653" s="30" t="s">
        <v>24</v>
      </c>
      <c r="G653" s="31" t="s">
        <v>3081</v>
      </c>
      <c r="H653" s="27" t="s">
        <v>26</v>
      </c>
    </row>
    <row r="654" ht="15.75" hidden="1" customHeight="1">
      <c r="A654" s="27" t="s">
        <v>21</v>
      </c>
      <c r="B654" s="28">
        <v>1900000.0</v>
      </c>
      <c r="C654" s="29">
        <v>3.0</v>
      </c>
      <c r="D654" s="29">
        <v>2.0</v>
      </c>
      <c r="E654" s="29">
        <v>1.0</v>
      </c>
      <c r="F654" s="30" t="s">
        <v>87</v>
      </c>
      <c r="G654" s="31" t="s">
        <v>3126</v>
      </c>
      <c r="H654" s="27" t="s">
        <v>35</v>
      </c>
    </row>
    <row r="655" ht="15.75" hidden="1" customHeight="1">
      <c r="A655" s="27" t="s">
        <v>81</v>
      </c>
      <c r="B655" s="28">
        <v>2290000.0</v>
      </c>
      <c r="C655" s="29">
        <v>5.0</v>
      </c>
      <c r="D655" s="29">
        <v>3.0</v>
      </c>
      <c r="E655" s="29"/>
      <c r="F655" s="30" t="s">
        <v>172</v>
      </c>
      <c r="G655" s="31" t="s">
        <v>3093</v>
      </c>
      <c r="H655" s="27" t="s">
        <v>35</v>
      </c>
    </row>
    <row r="656" ht="15.75" hidden="1" customHeight="1">
      <c r="A656" s="27" t="s">
        <v>81</v>
      </c>
      <c r="B656" s="28">
        <v>1930000.0</v>
      </c>
      <c r="C656" s="29">
        <v>4.0</v>
      </c>
      <c r="D656" s="29">
        <v>4.0</v>
      </c>
      <c r="E656" s="29"/>
      <c r="F656" s="30" t="s">
        <v>59</v>
      </c>
      <c r="G656" s="31" t="s">
        <v>3021</v>
      </c>
      <c r="H656" s="27" t="s">
        <v>35</v>
      </c>
    </row>
    <row r="657" ht="15.75" hidden="1" customHeight="1">
      <c r="A657" s="27" t="s">
        <v>21</v>
      </c>
      <c r="B657" s="28">
        <v>1000000.0</v>
      </c>
      <c r="C657" s="29">
        <v>1.0</v>
      </c>
      <c r="D657" s="29">
        <v>1.0</v>
      </c>
      <c r="E657" s="29">
        <v>1.0</v>
      </c>
      <c r="F657" s="30" t="s">
        <v>100</v>
      </c>
      <c r="G657" s="31" t="s">
        <v>3161</v>
      </c>
      <c r="H657" s="27" t="s">
        <v>35</v>
      </c>
    </row>
    <row r="658" ht="15.75" hidden="1" customHeight="1">
      <c r="A658" s="27" t="s">
        <v>21</v>
      </c>
      <c r="B658" s="28">
        <v>1450000.0</v>
      </c>
      <c r="C658" s="29">
        <v>2.0</v>
      </c>
      <c r="D658" s="29">
        <v>2.0</v>
      </c>
      <c r="E658" s="29">
        <v>1.0</v>
      </c>
      <c r="F658" s="30" t="s">
        <v>86</v>
      </c>
      <c r="G658" s="31" t="s">
        <v>3049</v>
      </c>
      <c r="H658" s="27" t="s">
        <v>26</v>
      </c>
    </row>
    <row r="659" ht="15.75" hidden="1" customHeight="1">
      <c r="A659" s="27" t="s">
        <v>152</v>
      </c>
      <c r="B659" s="28">
        <v>2500000.0</v>
      </c>
      <c r="C659" s="29">
        <v>6.0</v>
      </c>
      <c r="D659" s="29">
        <v>7.0</v>
      </c>
      <c r="E659" s="29"/>
      <c r="F659" s="30" t="s">
        <v>29</v>
      </c>
      <c r="G659" s="31" t="s">
        <v>3292</v>
      </c>
      <c r="H659" s="27"/>
    </row>
    <row r="660" ht="15.75" hidden="1" customHeight="1">
      <c r="A660" s="27" t="s">
        <v>81</v>
      </c>
      <c r="B660" s="28">
        <v>2800000.0</v>
      </c>
      <c r="C660" s="29">
        <v>5.0</v>
      </c>
      <c r="D660" s="29">
        <v>4.0</v>
      </c>
      <c r="E660" s="29">
        <v>3.0</v>
      </c>
      <c r="F660" s="30" t="s">
        <v>51</v>
      </c>
      <c r="G660" s="31" t="s">
        <v>3370</v>
      </c>
      <c r="H660" s="27" t="s">
        <v>35</v>
      </c>
    </row>
    <row r="661" ht="15.75" hidden="1" customHeight="1">
      <c r="A661" s="27" t="s">
        <v>81</v>
      </c>
      <c r="B661" s="28">
        <v>1150000.0</v>
      </c>
      <c r="C661" s="29">
        <v>3.0</v>
      </c>
      <c r="D661" s="29">
        <v>2.0</v>
      </c>
      <c r="E661" s="29">
        <v>2.0</v>
      </c>
      <c r="F661" s="30" t="s">
        <v>33</v>
      </c>
      <c r="G661" s="31" t="s">
        <v>3371</v>
      </c>
      <c r="H661" s="27" t="s">
        <v>35</v>
      </c>
    </row>
    <row r="662" ht="15.75" hidden="1" customHeight="1">
      <c r="A662" s="27" t="s">
        <v>21</v>
      </c>
      <c r="B662" s="28">
        <v>3354000.0</v>
      </c>
      <c r="C662" s="29">
        <v>2.0</v>
      </c>
      <c r="D662" s="29">
        <v>2.0</v>
      </c>
      <c r="E662" s="29">
        <v>1.0</v>
      </c>
      <c r="F662" s="30" t="s">
        <v>86</v>
      </c>
      <c r="G662" s="31" t="s">
        <v>3028</v>
      </c>
      <c r="H662" s="27" t="s">
        <v>26</v>
      </c>
    </row>
    <row r="663" ht="15.75" hidden="1" customHeight="1">
      <c r="A663" s="27" t="s">
        <v>21</v>
      </c>
      <c r="B663" s="28">
        <v>1780000.0</v>
      </c>
      <c r="C663" s="29">
        <v>1.0</v>
      </c>
      <c r="D663" s="29">
        <v>1.0</v>
      </c>
      <c r="E663" s="29">
        <v>1.0</v>
      </c>
      <c r="F663" s="30" t="s">
        <v>24</v>
      </c>
      <c r="G663" s="31" t="s">
        <v>3081</v>
      </c>
      <c r="H663" s="27" t="s">
        <v>26</v>
      </c>
    </row>
    <row r="664" ht="15.75" hidden="1" customHeight="1">
      <c r="A664" s="27" t="s">
        <v>81</v>
      </c>
      <c r="B664" s="28">
        <v>2250000.0</v>
      </c>
      <c r="C664" s="29">
        <v>4.0</v>
      </c>
      <c r="D664" s="29">
        <v>5.0</v>
      </c>
      <c r="E664" s="29"/>
      <c r="F664" s="30" t="s">
        <v>59</v>
      </c>
      <c r="G664" s="31" t="s">
        <v>3105</v>
      </c>
      <c r="H664" s="27" t="s">
        <v>35</v>
      </c>
    </row>
    <row r="665" ht="15.75" hidden="1" customHeight="1">
      <c r="A665" s="27" t="s">
        <v>81</v>
      </c>
      <c r="B665" s="28">
        <v>1830000.0</v>
      </c>
      <c r="C665" s="29">
        <v>4.0</v>
      </c>
      <c r="D665" s="29">
        <v>3.0</v>
      </c>
      <c r="E665" s="29">
        <v>2.0</v>
      </c>
      <c r="F665" s="30" t="s">
        <v>59</v>
      </c>
      <c r="G665" s="31" t="s">
        <v>3109</v>
      </c>
      <c r="H665" s="27"/>
    </row>
    <row r="666" ht="15.75" hidden="1" customHeight="1">
      <c r="A666" s="27" t="s">
        <v>21</v>
      </c>
      <c r="B666" s="28">
        <v>3600000.0</v>
      </c>
      <c r="C666" s="29">
        <v>4.0</v>
      </c>
      <c r="D666" s="29">
        <v>5.0</v>
      </c>
      <c r="E666" s="29">
        <v>2.0</v>
      </c>
      <c r="F666" s="30" t="s">
        <v>124</v>
      </c>
      <c r="G666" s="31" t="s">
        <v>3033</v>
      </c>
      <c r="H666" s="27" t="s">
        <v>35</v>
      </c>
    </row>
    <row r="667" ht="15.75" hidden="1" customHeight="1">
      <c r="A667" s="27" t="s">
        <v>190</v>
      </c>
      <c r="B667" s="28">
        <v>900.0</v>
      </c>
      <c r="C667" s="29">
        <v>3.0</v>
      </c>
      <c r="D667" s="29">
        <v>3.0</v>
      </c>
      <c r="E667" s="29">
        <v>1.0</v>
      </c>
      <c r="F667" s="30" t="s">
        <v>86</v>
      </c>
      <c r="G667" s="31" t="s">
        <v>3372</v>
      </c>
      <c r="H667" s="27" t="s">
        <v>26</v>
      </c>
    </row>
    <row r="668" ht="15.75" hidden="1" customHeight="1">
      <c r="A668" s="27" t="s">
        <v>70</v>
      </c>
      <c r="B668" s="28">
        <v>938.0</v>
      </c>
      <c r="C668" s="29">
        <v>3.0</v>
      </c>
      <c r="D668" s="29">
        <v>3.0</v>
      </c>
      <c r="E668" s="29">
        <v>2.0</v>
      </c>
      <c r="F668" s="30" t="s">
        <v>97</v>
      </c>
      <c r="G668" s="31" t="s">
        <v>3323</v>
      </c>
      <c r="H668" s="27" t="s">
        <v>35</v>
      </c>
    </row>
    <row r="669" ht="15.75" hidden="1" customHeight="1">
      <c r="A669" s="27" t="s">
        <v>27</v>
      </c>
      <c r="B669" s="28">
        <v>1590000.0</v>
      </c>
      <c r="C669" s="29">
        <v>5.0</v>
      </c>
      <c r="D669" s="29">
        <v>3.0</v>
      </c>
      <c r="E669" s="29"/>
      <c r="F669" s="30" t="s">
        <v>59</v>
      </c>
      <c r="G669" s="31" t="s">
        <v>3012</v>
      </c>
      <c r="H669" s="27" t="s">
        <v>67</v>
      </c>
    </row>
    <row r="670" ht="15.75" hidden="1" customHeight="1">
      <c r="A670" s="27" t="s">
        <v>90</v>
      </c>
      <c r="B670" s="28">
        <v>668.0</v>
      </c>
      <c r="C670" s="29">
        <v>2.0</v>
      </c>
      <c r="D670" s="29">
        <v>1.0</v>
      </c>
      <c r="E670" s="29"/>
      <c r="F670" s="30" t="s">
        <v>24</v>
      </c>
      <c r="G670" s="31" t="s">
        <v>3373</v>
      </c>
      <c r="H670" s="27"/>
    </row>
    <row r="671" ht="15.75" hidden="1" customHeight="1">
      <c r="A671" s="27" t="s">
        <v>76</v>
      </c>
      <c r="B671" s="28">
        <v>1800000.0</v>
      </c>
      <c r="C671" s="29">
        <v>4.0</v>
      </c>
      <c r="D671" s="29">
        <v>4.0</v>
      </c>
      <c r="E671" s="29">
        <v>2.0</v>
      </c>
      <c r="F671" s="30" t="s">
        <v>87</v>
      </c>
      <c r="G671" s="31" t="s">
        <v>3312</v>
      </c>
      <c r="H671" s="27" t="s">
        <v>35</v>
      </c>
    </row>
    <row r="672" ht="15.75" hidden="1" customHeight="1">
      <c r="A672" s="27" t="s">
        <v>190</v>
      </c>
      <c r="B672" s="28">
        <v>2981550.0</v>
      </c>
      <c r="C672" s="29">
        <v>2.0</v>
      </c>
      <c r="D672" s="29">
        <v>3.0</v>
      </c>
      <c r="E672" s="29"/>
      <c r="F672" s="30" t="s">
        <v>124</v>
      </c>
      <c r="G672" s="31" t="s">
        <v>3374</v>
      </c>
      <c r="H672" s="27" t="s">
        <v>35</v>
      </c>
    </row>
    <row r="673" ht="15.75" hidden="1" customHeight="1">
      <c r="A673" s="27" t="s">
        <v>174</v>
      </c>
      <c r="B673" s="28">
        <v>380.0</v>
      </c>
      <c r="C673" s="29">
        <v>4.0</v>
      </c>
      <c r="D673" s="29">
        <v>2.0</v>
      </c>
      <c r="E673" s="29">
        <v>2.0</v>
      </c>
      <c r="F673" s="30" t="s">
        <v>87</v>
      </c>
      <c r="G673" s="31" t="s">
        <v>3209</v>
      </c>
      <c r="H673" s="27"/>
    </row>
    <row r="674" ht="15.75" hidden="1" customHeight="1">
      <c r="A674" s="27" t="s">
        <v>76</v>
      </c>
      <c r="B674" s="28">
        <v>1450000.0</v>
      </c>
      <c r="C674" s="29">
        <v>4.0</v>
      </c>
      <c r="D674" s="29">
        <v>4.0</v>
      </c>
      <c r="E674" s="29">
        <v>2.0</v>
      </c>
      <c r="F674" s="30" t="s">
        <v>87</v>
      </c>
      <c r="G674" s="31" t="s">
        <v>3131</v>
      </c>
      <c r="H674" s="27" t="s">
        <v>35</v>
      </c>
    </row>
    <row r="675" ht="15.75" hidden="1" customHeight="1">
      <c r="A675" s="27" t="s">
        <v>76</v>
      </c>
      <c r="B675" s="28">
        <v>1200000.0</v>
      </c>
      <c r="C675" s="29">
        <v>3.0</v>
      </c>
      <c r="D675" s="29">
        <v>2.0</v>
      </c>
      <c r="E675" s="29">
        <v>2.0</v>
      </c>
      <c r="F675" s="30" t="s">
        <v>87</v>
      </c>
      <c r="G675" s="31" t="s">
        <v>3040</v>
      </c>
      <c r="H675" s="27" t="s">
        <v>35</v>
      </c>
    </row>
    <row r="676" ht="15.75" hidden="1" customHeight="1">
      <c r="A676" s="27" t="s">
        <v>76</v>
      </c>
      <c r="B676" s="28">
        <v>1850000.0</v>
      </c>
      <c r="C676" s="29">
        <v>4.0</v>
      </c>
      <c r="D676" s="29">
        <v>4.0</v>
      </c>
      <c r="E676" s="29">
        <v>2.0</v>
      </c>
      <c r="F676" s="30" t="s">
        <v>87</v>
      </c>
      <c r="G676" s="31" t="s">
        <v>3312</v>
      </c>
      <c r="H676" s="27" t="s">
        <v>35</v>
      </c>
    </row>
    <row r="677" ht="15.75" hidden="1" customHeight="1">
      <c r="A677" s="27" t="s">
        <v>37</v>
      </c>
      <c r="B677" s="28">
        <v>980.0</v>
      </c>
      <c r="C677" s="29">
        <v>5.0</v>
      </c>
      <c r="D677" s="29">
        <v>3.0</v>
      </c>
      <c r="E677" s="29">
        <v>2.0</v>
      </c>
      <c r="F677" s="30" t="s">
        <v>87</v>
      </c>
      <c r="G677" s="31" t="s">
        <v>3006</v>
      </c>
      <c r="H677" s="27" t="s">
        <v>35</v>
      </c>
    </row>
    <row r="678" ht="15.75" hidden="1" customHeight="1">
      <c r="A678" s="27" t="s">
        <v>21</v>
      </c>
      <c r="B678" s="28">
        <v>1377000.0</v>
      </c>
      <c r="C678" s="29">
        <v>2.0</v>
      </c>
      <c r="D678" s="29">
        <v>2.0</v>
      </c>
      <c r="E678" s="29">
        <v>1.0</v>
      </c>
      <c r="F678" s="30" t="s">
        <v>97</v>
      </c>
      <c r="G678" s="31" t="s">
        <v>3153</v>
      </c>
      <c r="H678" s="27" t="s">
        <v>35</v>
      </c>
    </row>
    <row r="679" ht="15.75" hidden="1" customHeight="1">
      <c r="A679" s="27" t="s">
        <v>21</v>
      </c>
      <c r="B679" s="28">
        <v>1621000.0</v>
      </c>
      <c r="C679" s="29">
        <v>3.0</v>
      </c>
      <c r="D679" s="29">
        <v>2.0</v>
      </c>
      <c r="E679" s="29">
        <v>2.0</v>
      </c>
      <c r="F679" s="30" t="s">
        <v>97</v>
      </c>
      <c r="G679" s="31" t="s">
        <v>3375</v>
      </c>
      <c r="H679" s="27" t="s">
        <v>35</v>
      </c>
    </row>
    <row r="680" ht="15.75" hidden="1" customHeight="1">
      <c r="A680" s="27" t="s">
        <v>21</v>
      </c>
      <c r="B680" s="28">
        <v>1245000.0</v>
      </c>
      <c r="C680" s="29">
        <v>1.0</v>
      </c>
      <c r="D680" s="29">
        <v>1.0</v>
      </c>
      <c r="E680" s="29">
        <v>2.0</v>
      </c>
      <c r="F680" s="30" t="s">
        <v>86</v>
      </c>
      <c r="G680" s="31" t="s">
        <v>3128</v>
      </c>
      <c r="H680" s="27" t="s">
        <v>35</v>
      </c>
    </row>
    <row r="681" ht="15.75" hidden="1" customHeight="1">
      <c r="A681" s="27" t="s">
        <v>21</v>
      </c>
      <c r="B681" s="28">
        <v>3600000.0</v>
      </c>
      <c r="C681" s="29">
        <v>4.0</v>
      </c>
      <c r="D681" s="29">
        <v>5.0</v>
      </c>
      <c r="E681" s="29">
        <v>2.0</v>
      </c>
      <c r="F681" s="30" t="s">
        <v>124</v>
      </c>
      <c r="G681" s="31" t="s">
        <v>3033</v>
      </c>
      <c r="H681" s="27" t="s">
        <v>35</v>
      </c>
    </row>
    <row r="682" ht="15.75" hidden="1" customHeight="1">
      <c r="A682" s="27" t="s">
        <v>21</v>
      </c>
      <c r="B682" s="28">
        <v>4958000.0</v>
      </c>
      <c r="C682" s="29">
        <v>4.0</v>
      </c>
      <c r="D682" s="29">
        <v>5.0</v>
      </c>
      <c r="E682" s="29">
        <v>4.0</v>
      </c>
      <c r="F682" s="30" t="s">
        <v>314</v>
      </c>
      <c r="G682" s="31" t="s">
        <v>3376</v>
      </c>
      <c r="H682" s="27" t="s">
        <v>26</v>
      </c>
    </row>
    <row r="683" ht="15.75" hidden="1" customHeight="1">
      <c r="A683" s="27" t="s">
        <v>21</v>
      </c>
      <c r="B683" s="28">
        <v>1830000.0</v>
      </c>
      <c r="C683" s="29">
        <v>4.0</v>
      </c>
      <c r="D683" s="29">
        <v>4.0</v>
      </c>
      <c r="E683" s="29">
        <v>2.0</v>
      </c>
      <c r="F683" s="30" t="s">
        <v>24</v>
      </c>
      <c r="G683" s="31" t="s">
        <v>3377</v>
      </c>
      <c r="H683" s="27" t="s">
        <v>26</v>
      </c>
    </row>
    <row r="684" ht="15.75" hidden="1" customHeight="1">
      <c r="A684" s="27" t="s">
        <v>21</v>
      </c>
      <c r="B684" s="28">
        <v>2688800.0</v>
      </c>
      <c r="C684" s="29">
        <v>4.0</v>
      </c>
      <c r="D684" s="29">
        <v>5.0</v>
      </c>
      <c r="E684" s="29">
        <v>2.0</v>
      </c>
      <c r="F684" s="30" t="s">
        <v>33</v>
      </c>
      <c r="G684" s="31" t="s">
        <v>3378</v>
      </c>
      <c r="H684" s="27" t="s">
        <v>26</v>
      </c>
    </row>
    <row r="685" ht="15.75" hidden="1" customHeight="1">
      <c r="A685" s="27" t="s">
        <v>21</v>
      </c>
      <c r="B685" s="28">
        <v>3580000.0</v>
      </c>
      <c r="C685" s="29">
        <v>5.0</v>
      </c>
      <c r="D685" s="29">
        <v>5.0</v>
      </c>
      <c r="E685" s="29"/>
      <c r="F685" s="30" t="s">
        <v>124</v>
      </c>
      <c r="G685" s="31" t="s">
        <v>3033</v>
      </c>
      <c r="H685" s="27" t="s">
        <v>26</v>
      </c>
    </row>
    <row r="686" ht="15.75" hidden="1" customHeight="1">
      <c r="A686" s="27" t="s">
        <v>21</v>
      </c>
      <c r="B686" s="28">
        <v>3291600.0</v>
      </c>
      <c r="C686" s="29">
        <v>3.0</v>
      </c>
      <c r="D686" s="29">
        <v>3.0</v>
      </c>
      <c r="E686" s="29">
        <v>1.0</v>
      </c>
      <c r="F686" s="30" t="s">
        <v>124</v>
      </c>
      <c r="G686" s="31" t="s">
        <v>3379</v>
      </c>
      <c r="H686" s="27" t="s">
        <v>35</v>
      </c>
    </row>
    <row r="687" ht="15.75" hidden="1" customHeight="1">
      <c r="A687" s="27" t="s">
        <v>152</v>
      </c>
      <c r="B687" s="28">
        <v>3500000.0</v>
      </c>
      <c r="C687" s="29">
        <v>6.0</v>
      </c>
      <c r="D687" s="29">
        <v>6.0</v>
      </c>
      <c r="E687" s="29"/>
      <c r="F687" s="30" t="s">
        <v>43</v>
      </c>
      <c r="G687" s="31" t="s">
        <v>3380</v>
      </c>
      <c r="H687" s="27" t="s">
        <v>26</v>
      </c>
    </row>
    <row r="688" ht="15.75" hidden="1" customHeight="1">
      <c r="A688" s="27" t="s">
        <v>21</v>
      </c>
      <c r="B688" s="28">
        <v>5000000.0</v>
      </c>
      <c r="C688" s="29">
        <v>4.0</v>
      </c>
      <c r="D688" s="29">
        <v>4.0</v>
      </c>
      <c r="E688" s="29">
        <v>2.0</v>
      </c>
      <c r="F688" s="30" t="s">
        <v>124</v>
      </c>
      <c r="G688" s="31"/>
      <c r="H688" s="27" t="s">
        <v>26</v>
      </c>
    </row>
    <row r="689" ht="15.75" hidden="1" customHeight="1">
      <c r="A689" s="27" t="s">
        <v>76</v>
      </c>
      <c r="B689" s="28">
        <v>1100000.0</v>
      </c>
      <c r="C689" s="29">
        <v>3.0</v>
      </c>
      <c r="D689" s="29">
        <v>2.0</v>
      </c>
      <c r="E689" s="29">
        <v>2.0</v>
      </c>
      <c r="F689" s="30" t="s">
        <v>87</v>
      </c>
      <c r="G689" s="31" t="s">
        <v>3040</v>
      </c>
      <c r="H689" s="27" t="s">
        <v>35</v>
      </c>
    </row>
    <row r="690" ht="15.75" hidden="1" customHeight="1">
      <c r="A690" s="27" t="s">
        <v>21</v>
      </c>
      <c r="B690" s="28">
        <v>1198800.0</v>
      </c>
      <c r="C690" s="29">
        <v>1.0</v>
      </c>
      <c r="D690" s="29">
        <v>1.0</v>
      </c>
      <c r="E690" s="29">
        <v>1.0</v>
      </c>
      <c r="F690" s="30" t="s">
        <v>24</v>
      </c>
      <c r="G690" s="31" t="s">
        <v>3381</v>
      </c>
      <c r="H690" s="27" t="s">
        <v>26</v>
      </c>
    </row>
    <row r="691" ht="15.75" hidden="1" customHeight="1">
      <c r="A691" s="27" t="s">
        <v>21</v>
      </c>
      <c r="B691" s="28">
        <v>1250000.0</v>
      </c>
      <c r="C691" s="29">
        <v>1.0</v>
      </c>
      <c r="D691" s="29">
        <v>1.0</v>
      </c>
      <c r="E691" s="29">
        <v>1.0</v>
      </c>
      <c r="F691" s="30" t="s">
        <v>124</v>
      </c>
      <c r="G691" s="31" t="s">
        <v>3128</v>
      </c>
      <c r="H691" s="27" t="s">
        <v>26</v>
      </c>
    </row>
    <row r="692" ht="15.75" hidden="1" customHeight="1">
      <c r="A692" s="27" t="s">
        <v>21</v>
      </c>
      <c r="B692" s="28">
        <v>1830000.0</v>
      </c>
      <c r="C692" s="29">
        <v>2.0</v>
      </c>
      <c r="D692" s="29">
        <v>2.0</v>
      </c>
      <c r="E692" s="29">
        <v>1.0</v>
      </c>
      <c r="F692" s="30" t="s">
        <v>24</v>
      </c>
      <c r="G692" s="31" t="s">
        <v>3136</v>
      </c>
      <c r="H692" s="27" t="s">
        <v>35</v>
      </c>
    </row>
    <row r="693" ht="15.75" hidden="1" customHeight="1">
      <c r="A693" s="27" t="s">
        <v>76</v>
      </c>
      <c r="B693" s="28">
        <v>1840000.0</v>
      </c>
      <c r="C693" s="29">
        <v>4.0</v>
      </c>
      <c r="D693" s="29">
        <v>4.0</v>
      </c>
      <c r="E693" s="29">
        <v>3.0</v>
      </c>
      <c r="F693" s="30" t="s">
        <v>33</v>
      </c>
      <c r="G693" s="31" t="s">
        <v>3382</v>
      </c>
      <c r="H693" s="27" t="s">
        <v>35</v>
      </c>
    </row>
    <row r="694" ht="15.75" hidden="1" customHeight="1">
      <c r="A694" s="27" t="s">
        <v>21</v>
      </c>
      <c r="B694" s="28">
        <v>2449440.0</v>
      </c>
      <c r="C694" s="29">
        <v>5.0</v>
      </c>
      <c r="D694" s="29">
        <v>5.0</v>
      </c>
      <c r="E694" s="29"/>
      <c r="F694" s="30" t="s">
        <v>33</v>
      </c>
      <c r="G694" s="31" t="s">
        <v>3383</v>
      </c>
      <c r="H694" s="27" t="s">
        <v>26</v>
      </c>
    </row>
    <row r="695" ht="15.75" hidden="1" customHeight="1">
      <c r="A695" s="27" t="s">
        <v>130</v>
      </c>
      <c r="B695" s="28">
        <v>2398000.0</v>
      </c>
      <c r="C695" s="29">
        <v>5.0</v>
      </c>
      <c r="D695" s="29">
        <v>3.0</v>
      </c>
      <c r="E695" s="29">
        <v>8.0</v>
      </c>
      <c r="F695" s="30" t="s">
        <v>48</v>
      </c>
      <c r="G695" s="31" t="s">
        <v>3347</v>
      </c>
      <c r="H695" s="27" t="s">
        <v>26</v>
      </c>
    </row>
    <row r="696" ht="15.75" hidden="1" customHeight="1">
      <c r="A696" s="27" t="s">
        <v>46</v>
      </c>
      <c r="B696" s="28">
        <v>5350000.0</v>
      </c>
      <c r="C696" s="29">
        <v>6.0</v>
      </c>
      <c r="D696" s="29">
        <v>5.0</v>
      </c>
      <c r="E696" s="29">
        <v>3.0</v>
      </c>
      <c r="F696" s="30" t="s">
        <v>29</v>
      </c>
      <c r="G696" s="31" t="s">
        <v>3158</v>
      </c>
      <c r="H696" s="27" t="s">
        <v>35</v>
      </c>
    </row>
    <row r="697" ht="15.75" hidden="1" customHeight="1">
      <c r="A697" s="27" t="s">
        <v>70</v>
      </c>
      <c r="B697" s="28">
        <v>350.0</v>
      </c>
      <c r="C697" s="29">
        <v>3.0</v>
      </c>
      <c r="D697" s="29">
        <v>2.0</v>
      </c>
      <c r="E697" s="29"/>
      <c r="F697" s="30" t="s">
        <v>24</v>
      </c>
      <c r="G697" s="31" t="s">
        <v>3209</v>
      </c>
      <c r="H697" s="27" t="s">
        <v>35</v>
      </c>
    </row>
    <row r="698" ht="15.75" hidden="1" customHeight="1">
      <c r="A698" s="27" t="s">
        <v>76</v>
      </c>
      <c r="B698" s="28">
        <v>1690000.0</v>
      </c>
      <c r="C698" s="29">
        <v>4.0</v>
      </c>
      <c r="D698" s="29">
        <v>4.0</v>
      </c>
      <c r="E698" s="29">
        <v>2.0</v>
      </c>
      <c r="F698" s="30" t="s">
        <v>97</v>
      </c>
      <c r="G698" s="31" t="s">
        <v>3032</v>
      </c>
      <c r="H698" s="27" t="s">
        <v>35</v>
      </c>
    </row>
    <row r="699" ht="15.75" hidden="1" customHeight="1">
      <c r="A699" s="27" t="s">
        <v>168</v>
      </c>
      <c r="B699" s="28">
        <v>1380000.0</v>
      </c>
      <c r="C699" s="29">
        <v>3.0</v>
      </c>
      <c r="D699" s="29">
        <v>2.0</v>
      </c>
      <c r="E699" s="29">
        <v>1.0</v>
      </c>
      <c r="F699" s="30" t="s">
        <v>87</v>
      </c>
      <c r="G699" s="31" t="s">
        <v>3384</v>
      </c>
      <c r="H699" s="27" t="s">
        <v>26</v>
      </c>
    </row>
    <row r="700" ht="15.75" hidden="1" customHeight="1">
      <c r="A700" s="27" t="s">
        <v>70</v>
      </c>
      <c r="B700" s="28">
        <v>2126000.0</v>
      </c>
      <c r="C700" s="29">
        <v>6.0</v>
      </c>
      <c r="D700" s="29">
        <v>6.0</v>
      </c>
      <c r="E700" s="29">
        <v>6.0</v>
      </c>
      <c r="F700" s="30" t="s">
        <v>87</v>
      </c>
      <c r="G700" s="31" t="s">
        <v>3385</v>
      </c>
      <c r="H700" s="27"/>
    </row>
    <row r="701" ht="15.75" hidden="1" customHeight="1">
      <c r="A701" s="27" t="s">
        <v>27</v>
      </c>
      <c r="B701" s="28">
        <v>1550000.0</v>
      </c>
      <c r="C701" s="29">
        <v>3.0</v>
      </c>
      <c r="D701" s="29">
        <v>2.0</v>
      </c>
      <c r="E701" s="29">
        <v>2.0</v>
      </c>
      <c r="F701" s="30" t="s">
        <v>494</v>
      </c>
      <c r="G701" s="31" t="s">
        <v>3164</v>
      </c>
      <c r="H701" s="27" t="s">
        <v>26</v>
      </c>
    </row>
    <row r="702" ht="15.75" hidden="1" customHeight="1">
      <c r="A702" s="27" t="s">
        <v>21</v>
      </c>
      <c r="B702" s="28">
        <v>1900000.0</v>
      </c>
      <c r="C702" s="29">
        <v>2.0</v>
      </c>
      <c r="D702" s="29">
        <v>2.0</v>
      </c>
      <c r="E702" s="29">
        <v>1.0</v>
      </c>
      <c r="F702" s="30" t="s">
        <v>86</v>
      </c>
      <c r="G702" s="31" t="s">
        <v>3136</v>
      </c>
      <c r="H702" s="27" t="s">
        <v>26</v>
      </c>
    </row>
    <row r="703" ht="15.75" customHeight="1">
      <c r="A703" s="27" t="s">
        <v>27</v>
      </c>
      <c r="B703" s="28">
        <v>2900000.0</v>
      </c>
      <c r="C703" s="29">
        <v>5.0</v>
      </c>
      <c r="D703" s="29">
        <v>3.0</v>
      </c>
      <c r="E703" s="29">
        <v>4.0</v>
      </c>
      <c r="F703" s="30" t="s">
        <v>51</v>
      </c>
      <c r="G703" s="31" t="s">
        <v>3386</v>
      </c>
      <c r="H703" s="27" t="s">
        <v>35</v>
      </c>
    </row>
    <row r="704" ht="15.75" hidden="1" customHeight="1">
      <c r="A704" s="27" t="s">
        <v>76</v>
      </c>
      <c r="B704" s="28">
        <v>2890000.0</v>
      </c>
      <c r="C704" s="29">
        <v>5.0</v>
      </c>
      <c r="D704" s="29">
        <v>6.0</v>
      </c>
      <c r="E704" s="29">
        <v>3.0</v>
      </c>
      <c r="F704" s="30" t="s">
        <v>33</v>
      </c>
      <c r="G704" s="31" t="s">
        <v>3265</v>
      </c>
      <c r="H704" s="27" t="s">
        <v>26</v>
      </c>
    </row>
    <row r="705" ht="15.75" hidden="1" customHeight="1">
      <c r="A705" s="27" t="s">
        <v>76</v>
      </c>
      <c r="B705" s="28">
        <v>600.0</v>
      </c>
      <c r="C705" s="29">
        <v>1.0</v>
      </c>
      <c r="D705" s="29">
        <v>1.0</v>
      </c>
      <c r="E705" s="29">
        <v>1.0</v>
      </c>
      <c r="F705" s="30" t="s">
        <v>86</v>
      </c>
      <c r="G705" s="31" t="s">
        <v>3387</v>
      </c>
      <c r="H705" s="27" t="s">
        <v>26</v>
      </c>
    </row>
    <row r="706" ht="15.75" hidden="1" customHeight="1">
      <c r="A706" s="27" t="s">
        <v>21</v>
      </c>
      <c r="B706" s="28">
        <v>2270000.0</v>
      </c>
      <c r="C706" s="29">
        <v>2.0</v>
      </c>
      <c r="D706" s="29">
        <v>2.0</v>
      </c>
      <c r="E706" s="29">
        <v>1.0</v>
      </c>
      <c r="F706" s="30" t="s">
        <v>24</v>
      </c>
      <c r="G706" s="31" t="s">
        <v>3087</v>
      </c>
      <c r="H706" s="27" t="s">
        <v>26</v>
      </c>
    </row>
    <row r="707" ht="15.75" hidden="1" customHeight="1">
      <c r="A707" s="27" t="s">
        <v>174</v>
      </c>
      <c r="B707" s="28">
        <v>418.0</v>
      </c>
      <c r="C707" s="29">
        <v>2.0</v>
      </c>
      <c r="D707" s="29">
        <v>2.0</v>
      </c>
      <c r="E707" s="29">
        <v>2.0</v>
      </c>
      <c r="F707" s="30" t="s">
        <v>124</v>
      </c>
      <c r="G707" s="31" t="s">
        <v>3215</v>
      </c>
      <c r="H707" s="27" t="s">
        <v>35</v>
      </c>
    </row>
    <row r="708" ht="15.75" hidden="1" customHeight="1">
      <c r="A708" s="27" t="s">
        <v>36</v>
      </c>
      <c r="B708" s="28">
        <v>318.0</v>
      </c>
      <c r="C708" s="29">
        <v>2.0</v>
      </c>
      <c r="D708" s="29">
        <v>2.0</v>
      </c>
      <c r="E708" s="29">
        <v>1.0</v>
      </c>
      <c r="F708" s="30" t="s">
        <v>97</v>
      </c>
      <c r="G708" s="31" t="s">
        <v>3388</v>
      </c>
      <c r="H708" s="27" t="s">
        <v>26</v>
      </c>
    </row>
    <row r="709" ht="15.75" hidden="1" customHeight="1">
      <c r="A709" s="27" t="s">
        <v>36</v>
      </c>
      <c r="B709" s="28">
        <v>690.0</v>
      </c>
      <c r="C709" s="29">
        <v>4.0</v>
      </c>
      <c r="D709" s="29">
        <v>3.0</v>
      </c>
      <c r="E709" s="29">
        <v>2.0</v>
      </c>
      <c r="F709" s="30" t="s">
        <v>59</v>
      </c>
      <c r="G709" s="31" t="s">
        <v>3389</v>
      </c>
      <c r="H709" s="27" t="s">
        <v>35</v>
      </c>
    </row>
    <row r="710" ht="15.75" hidden="1" customHeight="1">
      <c r="A710" s="27" t="s">
        <v>21</v>
      </c>
      <c r="B710" s="28">
        <v>1000000.0</v>
      </c>
      <c r="C710" s="29">
        <v>1.0</v>
      </c>
      <c r="D710" s="29">
        <v>1.0</v>
      </c>
      <c r="E710" s="29">
        <v>1.0</v>
      </c>
      <c r="F710" s="30" t="s">
        <v>87</v>
      </c>
      <c r="G710" s="31" t="s">
        <v>3095</v>
      </c>
      <c r="H710" s="27" t="s">
        <v>35</v>
      </c>
    </row>
    <row r="711" ht="15.75" hidden="1" customHeight="1">
      <c r="A711" s="27" t="s">
        <v>46</v>
      </c>
      <c r="B711" s="28">
        <v>5300000.0</v>
      </c>
      <c r="C711" s="29">
        <v>6.0</v>
      </c>
      <c r="D711" s="29">
        <v>4.0</v>
      </c>
      <c r="E711" s="29">
        <v>4.0</v>
      </c>
      <c r="F711" s="30" t="s">
        <v>43</v>
      </c>
      <c r="G711" s="31" t="s">
        <v>3390</v>
      </c>
      <c r="H711" s="27" t="s">
        <v>35</v>
      </c>
    </row>
    <row r="712" ht="15.75" hidden="1" customHeight="1">
      <c r="A712" s="27" t="s">
        <v>263</v>
      </c>
      <c r="B712" s="28">
        <v>3680000.0</v>
      </c>
      <c r="C712" s="29">
        <v>7.0</v>
      </c>
      <c r="D712" s="29">
        <v>8.0</v>
      </c>
      <c r="E712" s="29">
        <v>4.0</v>
      </c>
      <c r="F712" s="30" t="s">
        <v>43</v>
      </c>
      <c r="G712" s="31" t="s">
        <v>3391</v>
      </c>
      <c r="H712" s="27" t="s">
        <v>67</v>
      </c>
    </row>
    <row r="713" ht="15.75" hidden="1" customHeight="1">
      <c r="A713" s="27" t="s">
        <v>27</v>
      </c>
      <c r="B713" s="28">
        <v>4900000.0</v>
      </c>
      <c r="C713" s="29">
        <v>7.0</v>
      </c>
      <c r="D713" s="29">
        <v>4.0</v>
      </c>
      <c r="E713" s="29">
        <v>4.0</v>
      </c>
      <c r="F713" s="30" t="s">
        <v>74</v>
      </c>
      <c r="G713" s="31" t="s">
        <v>3392</v>
      </c>
      <c r="H713" s="27" t="s">
        <v>35</v>
      </c>
    </row>
    <row r="714" ht="15.75" hidden="1" customHeight="1">
      <c r="A714" s="27" t="s">
        <v>53</v>
      </c>
      <c r="B714" s="28">
        <v>2400000.0</v>
      </c>
      <c r="C714" s="29">
        <v>5.0</v>
      </c>
      <c r="D714" s="29">
        <v>5.0</v>
      </c>
      <c r="E714" s="29">
        <v>6.0</v>
      </c>
      <c r="F714" s="30" t="s">
        <v>69</v>
      </c>
      <c r="G714" s="31" t="s">
        <v>3393</v>
      </c>
      <c r="H714" s="27" t="s">
        <v>35</v>
      </c>
    </row>
    <row r="715" ht="15.75" hidden="1" customHeight="1">
      <c r="A715" s="27" t="s">
        <v>601</v>
      </c>
      <c r="B715" s="28">
        <v>780.0</v>
      </c>
      <c r="C715" s="29">
        <v>1.0</v>
      </c>
      <c r="D715" s="29">
        <v>1.0</v>
      </c>
      <c r="E715" s="29">
        <v>1.0</v>
      </c>
      <c r="F715" s="30" t="s">
        <v>87</v>
      </c>
      <c r="G715" s="31" t="s">
        <v>3095</v>
      </c>
      <c r="H715" s="27" t="s">
        <v>35</v>
      </c>
    </row>
    <row r="716" ht="15.75" hidden="1" customHeight="1">
      <c r="A716" s="27" t="s">
        <v>243</v>
      </c>
      <c r="B716" s="28">
        <v>700.0</v>
      </c>
      <c r="C716" s="29">
        <v>4.0</v>
      </c>
      <c r="D716" s="29">
        <v>3.0</v>
      </c>
      <c r="E716" s="29">
        <v>2.0</v>
      </c>
      <c r="F716" s="30" t="s">
        <v>97</v>
      </c>
      <c r="G716" s="31" t="s">
        <v>3131</v>
      </c>
      <c r="H716" s="27" t="s">
        <v>35</v>
      </c>
    </row>
    <row r="717" ht="15.75" customHeight="1">
      <c r="A717" s="27" t="s">
        <v>37</v>
      </c>
      <c r="B717" s="28">
        <v>1068000.0</v>
      </c>
      <c r="C717" s="29">
        <v>5.0</v>
      </c>
      <c r="D717" s="29">
        <v>3.0</v>
      </c>
      <c r="E717" s="29">
        <v>4.0</v>
      </c>
      <c r="F717" s="30" t="s">
        <v>33</v>
      </c>
      <c r="G717" s="31" t="s">
        <v>3041</v>
      </c>
      <c r="H717" s="27" t="s">
        <v>35</v>
      </c>
    </row>
    <row r="718" ht="15.75" hidden="1" customHeight="1">
      <c r="A718" s="27" t="s">
        <v>81</v>
      </c>
      <c r="B718" s="28">
        <v>3790000.0</v>
      </c>
      <c r="C718" s="29">
        <v>8.0</v>
      </c>
      <c r="D718" s="29">
        <v>6.0</v>
      </c>
      <c r="E718" s="29"/>
      <c r="F718" s="30" t="s">
        <v>487</v>
      </c>
      <c r="G718" s="31" t="s">
        <v>3394</v>
      </c>
      <c r="H718" s="27" t="s">
        <v>35</v>
      </c>
    </row>
    <row r="719" ht="15.75" hidden="1" customHeight="1">
      <c r="A719" s="27" t="s">
        <v>81</v>
      </c>
      <c r="B719" s="28">
        <v>2370000.0</v>
      </c>
      <c r="C719" s="29">
        <v>5.0</v>
      </c>
      <c r="D719" s="29">
        <v>5.0</v>
      </c>
      <c r="E719" s="29"/>
      <c r="F719" s="30" t="s">
        <v>94</v>
      </c>
      <c r="G719" s="31" t="s">
        <v>3395</v>
      </c>
      <c r="H719" s="27" t="s">
        <v>35</v>
      </c>
    </row>
    <row r="720" ht="15.75" hidden="1" customHeight="1">
      <c r="A720" s="27" t="s">
        <v>21</v>
      </c>
      <c r="B720" s="28">
        <v>1420000.0</v>
      </c>
      <c r="C720" s="29">
        <v>2.0</v>
      </c>
      <c r="D720" s="29">
        <v>2.0</v>
      </c>
      <c r="E720" s="29">
        <v>1.0</v>
      </c>
      <c r="F720" s="30" t="s">
        <v>97</v>
      </c>
      <c r="G720" s="31" t="s">
        <v>3073</v>
      </c>
      <c r="H720" s="27" t="s">
        <v>35</v>
      </c>
    </row>
    <row r="721" ht="15.75" hidden="1" customHeight="1">
      <c r="A721" s="27" t="s">
        <v>76</v>
      </c>
      <c r="B721" s="28">
        <v>2330000.0</v>
      </c>
      <c r="C721" s="29">
        <v>5.0</v>
      </c>
      <c r="D721" s="29">
        <v>5.0</v>
      </c>
      <c r="E721" s="29">
        <v>3.0</v>
      </c>
      <c r="F721" s="30" t="s">
        <v>33</v>
      </c>
      <c r="G721" s="31" t="s">
        <v>3030</v>
      </c>
      <c r="H721" s="27" t="s">
        <v>35</v>
      </c>
    </row>
    <row r="722" ht="15.75" hidden="1" customHeight="1">
      <c r="A722" s="27" t="s">
        <v>81</v>
      </c>
      <c r="B722" s="28">
        <v>3500000.0</v>
      </c>
      <c r="C722" s="29">
        <v>6.0</v>
      </c>
      <c r="D722" s="29">
        <v>4.0</v>
      </c>
      <c r="E722" s="29"/>
      <c r="F722" s="30" t="s">
        <v>94</v>
      </c>
      <c r="G722" s="31" t="s">
        <v>3113</v>
      </c>
      <c r="H722" s="27" t="s">
        <v>35</v>
      </c>
    </row>
    <row r="723" ht="15.75" hidden="1" customHeight="1">
      <c r="A723" s="27" t="s">
        <v>76</v>
      </c>
      <c r="B723" s="28">
        <v>1780000.0</v>
      </c>
      <c r="C723" s="29">
        <v>4.0</v>
      </c>
      <c r="D723" s="29">
        <v>4.0</v>
      </c>
      <c r="E723" s="29">
        <v>2.0</v>
      </c>
      <c r="F723" s="30" t="s">
        <v>33</v>
      </c>
      <c r="G723" s="31" t="s">
        <v>3396</v>
      </c>
      <c r="H723" s="27" t="s">
        <v>35</v>
      </c>
    </row>
    <row r="724" ht="15.75" hidden="1" customHeight="1">
      <c r="A724" s="27" t="s">
        <v>21</v>
      </c>
      <c r="B724" s="28">
        <v>1050000.0</v>
      </c>
      <c r="C724" s="29">
        <v>1.0</v>
      </c>
      <c r="D724" s="29">
        <v>1.0</v>
      </c>
      <c r="E724" s="29">
        <v>1.0</v>
      </c>
      <c r="F724" s="30" t="s">
        <v>97</v>
      </c>
      <c r="G724" s="31" t="s">
        <v>3161</v>
      </c>
      <c r="H724" s="27" t="s">
        <v>26</v>
      </c>
    </row>
    <row r="725" ht="15.75" hidden="1" customHeight="1">
      <c r="A725" s="27" t="s">
        <v>37</v>
      </c>
      <c r="B725" s="28">
        <v>630.0</v>
      </c>
      <c r="C725" s="29">
        <v>3.0</v>
      </c>
      <c r="D725" s="29"/>
      <c r="E725" s="29">
        <v>2.0</v>
      </c>
      <c r="F725" s="30" t="s">
        <v>33</v>
      </c>
      <c r="G725" s="31" t="s">
        <v>3397</v>
      </c>
      <c r="H725" s="27" t="s">
        <v>35</v>
      </c>
    </row>
    <row r="726" ht="15.75" hidden="1" customHeight="1">
      <c r="A726" s="27" t="s">
        <v>36</v>
      </c>
      <c r="B726" s="28">
        <v>530.0</v>
      </c>
      <c r="C726" s="29">
        <v>4.0</v>
      </c>
      <c r="D726" s="29">
        <v>2.0</v>
      </c>
      <c r="E726" s="29">
        <v>1.0</v>
      </c>
      <c r="F726" s="30" t="s">
        <v>97</v>
      </c>
      <c r="G726" s="31" t="s">
        <v>3398</v>
      </c>
      <c r="H726" s="27" t="s">
        <v>67</v>
      </c>
    </row>
    <row r="727" ht="15.75" hidden="1" customHeight="1">
      <c r="A727" s="27" t="s">
        <v>81</v>
      </c>
      <c r="B727" s="28">
        <v>1990000.0</v>
      </c>
      <c r="C727" s="29">
        <v>4.0</v>
      </c>
      <c r="D727" s="29">
        <v>4.0</v>
      </c>
      <c r="E727" s="29"/>
      <c r="F727" s="30" t="s">
        <v>59</v>
      </c>
      <c r="G727" s="31" t="s">
        <v>3130</v>
      </c>
      <c r="H727" s="27" t="s">
        <v>35</v>
      </c>
    </row>
    <row r="728" ht="15.75" hidden="1" customHeight="1">
      <c r="A728" s="27" t="s">
        <v>21</v>
      </c>
      <c r="B728" s="28">
        <v>1637500.0</v>
      </c>
      <c r="C728" s="29">
        <v>2.0</v>
      </c>
      <c r="D728" s="29">
        <v>2.0</v>
      </c>
      <c r="E728" s="29">
        <v>1.0</v>
      </c>
      <c r="F728" s="30" t="s">
        <v>87</v>
      </c>
      <c r="G728" s="31" t="s">
        <v>3073</v>
      </c>
      <c r="H728" s="27" t="s">
        <v>26</v>
      </c>
    </row>
    <row r="729" ht="15.75" hidden="1" customHeight="1">
      <c r="A729" s="27" t="s">
        <v>21</v>
      </c>
      <c r="B729" s="28">
        <v>7975250.0</v>
      </c>
      <c r="C729" s="29">
        <v>5.0</v>
      </c>
      <c r="D729" s="29">
        <v>6.0</v>
      </c>
      <c r="E729" s="29">
        <v>2.0</v>
      </c>
      <c r="F729" s="30" t="s">
        <v>314</v>
      </c>
      <c r="G729" s="31" t="s">
        <v>3171</v>
      </c>
      <c r="H729" s="27"/>
    </row>
    <row r="730" ht="15.75" hidden="1" customHeight="1">
      <c r="A730" s="27" t="s">
        <v>70</v>
      </c>
      <c r="B730" s="28">
        <v>669.0</v>
      </c>
      <c r="C730" s="29">
        <v>4.0</v>
      </c>
      <c r="D730" s="29">
        <v>2.0</v>
      </c>
      <c r="E730" s="29">
        <v>2.0</v>
      </c>
      <c r="F730" s="30" t="s">
        <v>86</v>
      </c>
      <c r="G730" s="31" t="s">
        <v>3169</v>
      </c>
      <c r="H730" s="27" t="s">
        <v>67</v>
      </c>
    </row>
    <row r="731" ht="15.75" hidden="1" customHeight="1">
      <c r="A731" s="27" t="s">
        <v>81</v>
      </c>
      <c r="B731" s="28">
        <v>2895000.0</v>
      </c>
      <c r="C731" s="29">
        <v>5.0</v>
      </c>
      <c r="D731" s="29">
        <v>4.0</v>
      </c>
      <c r="E731" s="29"/>
      <c r="F731" s="30" t="s">
        <v>51</v>
      </c>
      <c r="G731" s="31" t="s">
        <v>3104</v>
      </c>
      <c r="H731" s="27" t="s">
        <v>35</v>
      </c>
    </row>
    <row r="732" ht="15.75" hidden="1" customHeight="1">
      <c r="A732" s="27" t="s">
        <v>70</v>
      </c>
      <c r="B732" s="28">
        <v>1438000.0</v>
      </c>
      <c r="C732" s="29">
        <v>4.0</v>
      </c>
      <c r="D732" s="29">
        <v>4.0</v>
      </c>
      <c r="E732" s="29">
        <v>4.0</v>
      </c>
      <c r="F732" s="30" t="s">
        <v>97</v>
      </c>
      <c r="G732" s="31" t="s">
        <v>3031</v>
      </c>
      <c r="H732" s="27" t="s">
        <v>67</v>
      </c>
    </row>
    <row r="733" ht="15.75" hidden="1" customHeight="1">
      <c r="A733" s="27" t="s">
        <v>70</v>
      </c>
      <c r="B733" s="28">
        <v>1280000.0</v>
      </c>
      <c r="C733" s="29">
        <v>5.0</v>
      </c>
      <c r="D733" s="29">
        <v>4.0</v>
      </c>
      <c r="E733" s="29">
        <v>3.0</v>
      </c>
      <c r="F733" s="30" t="s">
        <v>97</v>
      </c>
      <c r="G733" s="31" t="s">
        <v>3329</v>
      </c>
      <c r="H733" s="27" t="s">
        <v>26</v>
      </c>
    </row>
    <row r="734" ht="15.75" hidden="1" customHeight="1">
      <c r="A734" s="27" t="s">
        <v>21</v>
      </c>
      <c r="B734" s="28">
        <v>1000000.0</v>
      </c>
      <c r="C734" s="29">
        <v>4.0</v>
      </c>
      <c r="D734" s="29">
        <v>3.0</v>
      </c>
      <c r="E734" s="29">
        <v>2.0</v>
      </c>
      <c r="F734" s="30" t="s">
        <v>24</v>
      </c>
      <c r="G734" s="31" t="s">
        <v>3063</v>
      </c>
      <c r="H734" s="27" t="s">
        <v>26</v>
      </c>
    </row>
    <row r="735" ht="15.75" hidden="1" customHeight="1">
      <c r="A735" s="27" t="s">
        <v>106</v>
      </c>
      <c r="B735" s="28">
        <v>1100000.0</v>
      </c>
      <c r="C735" s="29">
        <v>5.0</v>
      </c>
      <c r="D735" s="29">
        <v>5.0</v>
      </c>
      <c r="E735" s="29">
        <v>4.0</v>
      </c>
      <c r="F735" s="30" t="s">
        <v>48</v>
      </c>
      <c r="G735" s="31" t="s">
        <v>3399</v>
      </c>
      <c r="H735" s="27" t="s">
        <v>67</v>
      </c>
    </row>
    <row r="736" ht="15.75" hidden="1" customHeight="1">
      <c r="A736" s="27" t="s">
        <v>70</v>
      </c>
      <c r="B736" s="28">
        <v>945.0</v>
      </c>
      <c r="C736" s="29">
        <v>3.0</v>
      </c>
      <c r="D736" s="29">
        <v>3.0</v>
      </c>
      <c r="E736" s="29">
        <v>2.0</v>
      </c>
      <c r="F736" s="30" t="s">
        <v>97</v>
      </c>
      <c r="G736" s="31" t="s">
        <v>3323</v>
      </c>
      <c r="H736" s="27" t="s">
        <v>35</v>
      </c>
    </row>
    <row r="737" ht="15.75" hidden="1" customHeight="1">
      <c r="A737" s="27" t="s">
        <v>46</v>
      </c>
      <c r="B737" s="28">
        <v>1050000.0</v>
      </c>
      <c r="C737" s="29">
        <v>3.0</v>
      </c>
      <c r="D737" s="29">
        <v>2.0</v>
      </c>
      <c r="E737" s="29">
        <v>2.0</v>
      </c>
      <c r="F737" s="30" t="s">
        <v>347</v>
      </c>
      <c r="G737" s="31" t="s">
        <v>3137</v>
      </c>
      <c r="H737" s="27" t="s">
        <v>35</v>
      </c>
    </row>
    <row r="738" ht="15.75" hidden="1" customHeight="1">
      <c r="A738" s="27" t="s">
        <v>21</v>
      </c>
      <c r="B738" s="28">
        <v>1550000.0</v>
      </c>
      <c r="C738" s="29">
        <v>2.0</v>
      </c>
      <c r="D738" s="29">
        <v>2.0</v>
      </c>
      <c r="E738" s="29">
        <v>1.0</v>
      </c>
      <c r="F738" s="30" t="s">
        <v>24</v>
      </c>
      <c r="G738" s="31" t="s">
        <v>3400</v>
      </c>
      <c r="H738" s="27" t="s">
        <v>35</v>
      </c>
    </row>
    <row r="739" ht="15.75" hidden="1" customHeight="1">
      <c r="A739" s="27" t="s">
        <v>21</v>
      </c>
      <c r="B739" s="28">
        <v>3100000.0</v>
      </c>
      <c r="C739" s="29">
        <v>2.0</v>
      </c>
      <c r="D739" s="29">
        <v>2.0</v>
      </c>
      <c r="E739" s="29">
        <v>2.0</v>
      </c>
      <c r="F739" s="30" t="s">
        <v>124</v>
      </c>
      <c r="G739" s="31" t="s">
        <v>3123</v>
      </c>
      <c r="H739" s="27" t="s">
        <v>35</v>
      </c>
    </row>
    <row r="740" ht="15.75" hidden="1" customHeight="1">
      <c r="A740" s="27" t="s">
        <v>27</v>
      </c>
      <c r="B740" s="28">
        <v>2900000.0</v>
      </c>
      <c r="C740" s="29">
        <v>52.0</v>
      </c>
      <c r="D740" s="29">
        <v>3.0</v>
      </c>
      <c r="E740" s="29">
        <v>4.0</v>
      </c>
      <c r="F740" s="30" t="s">
        <v>51</v>
      </c>
      <c r="G740" s="31" t="s">
        <v>3401</v>
      </c>
      <c r="H740" s="27" t="s">
        <v>35</v>
      </c>
    </row>
    <row r="741" ht="15.75" hidden="1" customHeight="1">
      <c r="A741" s="27" t="s">
        <v>21</v>
      </c>
      <c r="B741" s="28">
        <v>2670000.0</v>
      </c>
      <c r="C741" s="29">
        <v>2.0</v>
      </c>
      <c r="D741" s="29">
        <v>2.0</v>
      </c>
      <c r="E741" s="29">
        <v>1.0</v>
      </c>
      <c r="F741" s="30" t="s">
        <v>24</v>
      </c>
      <c r="G741" s="31" t="s">
        <v>3190</v>
      </c>
      <c r="H741" s="27" t="s">
        <v>26</v>
      </c>
    </row>
    <row r="742" ht="15.75" hidden="1" customHeight="1">
      <c r="A742" s="27" t="s">
        <v>76</v>
      </c>
      <c r="B742" s="28">
        <v>908.0</v>
      </c>
      <c r="C742" s="29">
        <v>2.0</v>
      </c>
      <c r="D742" s="29">
        <v>2.0</v>
      </c>
      <c r="E742" s="29">
        <v>1.0</v>
      </c>
      <c r="F742" s="30" t="s">
        <v>24</v>
      </c>
      <c r="G742" s="31" t="s">
        <v>3402</v>
      </c>
      <c r="H742" s="27" t="s">
        <v>35</v>
      </c>
    </row>
    <row r="743" ht="15.75" hidden="1" customHeight="1">
      <c r="A743" s="27" t="s">
        <v>76</v>
      </c>
      <c r="B743" s="28">
        <v>1150000.0</v>
      </c>
      <c r="C743" s="29">
        <v>2.0</v>
      </c>
      <c r="D743" s="29">
        <v>2.0</v>
      </c>
      <c r="E743" s="29">
        <v>1.0</v>
      </c>
      <c r="F743" s="30" t="s">
        <v>24</v>
      </c>
      <c r="G743" s="31" t="s">
        <v>3282</v>
      </c>
      <c r="H743" s="27" t="s">
        <v>35</v>
      </c>
    </row>
    <row r="744" ht="15.75" hidden="1" customHeight="1">
      <c r="A744" s="27" t="s">
        <v>76</v>
      </c>
      <c r="B744" s="28">
        <v>1100000.0</v>
      </c>
      <c r="C744" s="29">
        <v>2.0</v>
      </c>
      <c r="D744" s="29">
        <v>2.0</v>
      </c>
      <c r="E744" s="29">
        <v>1.0</v>
      </c>
      <c r="F744" s="30" t="s">
        <v>24</v>
      </c>
      <c r="G744" s="31" t="s">
        <v>3327</v>
      </c>
      <c r="H744" s="27" t="s">
        <v>26</v>
      </c>
    </row>
    <row r="745" ht="15.75" hidden="1" customHeight="1">
      <c r="A745" s="27" t="s">
        <v>36</v>
      </c>
      <c r="B745" s="28">
        <v>3699000.0</v>
      </c>
      <c r="C745" s="29">
        <v>7.0</v>
      </c>
      <c r="D745" s="29">
        <v>7.0</v>
      </c>
      <c r="E745" s="29"/>
      <c r="F745" s="30" t="s">
        <v>29</v>
      </c>
      <c r="G745" s="31" t="s">
        <v>3403</v>
      </c>
      <c r="H745" s="27" t="s">
        <v>35</v>
      </c>
    </row>
    <row r="746" ht="15.75" hidden="1" customHeight="1">
      <c r="A746" s="27" t="s">
        <v>93</v>
      </c>
      <c r="B746" s="28">
        <v>664.0</v>
      </c>
      <c r="C746" s="29">
        <v>3.0</v>
      </c>
      <c r="D746" s="29">
        <v>2.0</v>
      </c>
      <c r="E746" s="29">
        <v>2.0</v>
      </c>
      <c r="F746" s="30" t="s">
        <v>33</v>
      </c>
      <c r="G746" s="31" t="s">
        <v>3404</v>
      </c>
      <c r="H746" s="27" t="s">
        <v>35</v>
      </c>
    </row>
    <row r="747" ht="15.75" hidden="1" customHeight="1">
      <c r="A747" s="27" t="s">
        <v>376</v>
      </c>
      <c r="B747" s="28">
        <v>609.0</v>
      </c>
      <c r="C747" s="29">
        <v>3.0</v>
      </c>
      <c r="D747" s="29">
        <v>2.0</v>
      </c>
      <c r="E747" s="29">
        <v>1.0</v>
      </c>
      <c r="F747" s="30" t="s">
        <v>97</v>
      </c>
      <c r="G747" s="31"/>
      <c r="H747" s="27" t="s">
        <v>67</v>
      </c>
    </row>
    <row r="748" ht="15.75" hidden="1" customHeight="1">
      <c r="A748" s="27" t="s">
        <v>21</v>
      </c>
      <c r="B748" s="28">
        <v>1050000.0</v>
      </c>
      <c r="C748" s="29">
        <v>1.0</v>
      </c>
      <c r="D748" s="29">
        <v>1.0</v>
      </c>
      <c r="E748" s="29">
        <v>1.0</v>
      </c>
      <c r="F748" s="30" t="s">
        <v>100</v>
      </c>
      <c r="G748" s="31" t="s">
        <v>3161</v>
      </c>
      <c r="H748" s="27" t="s">
        <v>35</v>
      </c>
    </row>
    <row r="749" ht="15.75" hidden="1" customHeight="1">
      <c r="A749" s="27" t="s">
        <v>21</v>
      </c>
      <c r="B749" s="28">
        <v>990.0</v>
      </c>
      <c r="C749" s="29">
        <v>1.0</v>
      </c>
      <c r="D749" s="29">
        <v>1.0</v>
      </c>
      <c r="E749" s="29">
        <v>1.0</v>
      </c>
      <c r="F749" s="30" t="s">
        <v>87</v>
      </c>
      <c r="G749" s="31" t="s">
        <v>3095</v>
      </c>
      <c r="H749" s="27" t="s">
        <v>35</v>
      </c>
    </row>
    <row r="750" ht="15.75" hidden="1" customHeight="1">
      <c r="A750" s="27" t="s">
        <v>147</v>
      </c>
      <c r="B750" s="28">
        <v>768.0</v>
      </c>
      <c r="C750" s="29">
        <v>4.0</v>
      </c>
      <c r="D750" s="29">
        <v>1.0</v>
      </c>
      <c r="E750" s="29">
        <v>1.0</v>
      </c>
      <c r="F750" s="30" t="s">
        <v>124</v>
      </c>
      <c r="G750" s="31" t="s">
        <v>3405</v>
      </c>
      <c r="H750" s="27" t="s">
        <v>26</v>
      </c>
    </row>
    <row r="751" ht="15.75" hidden="1" customHeight="1">
      <c r="A751" s="27" t="s">
        <v>76</v>
      </c>
      <c r="B751" s="28">
        <v>1450000.0</v>
      </c>
      <c r="C751" s="29">
        <v>4.0</v>
      </c>
      <c r="D751" s="29">
        <v>4.0</v>
      </c>
      <c r="E751" s="29">
        <v>2.0</v>
      </c>
      <c r="F751" s="30" t="s">
        <v>97</v>
      </c>
      <c r="G751" s="31" t="s">
        <v>3131</v>
      </c>
      <c r="H751" s="27" t="s">
        <v>35</v>
      </c>
    </row>
    <row r="752" ht="15.75" hidden="1" customHeight="1">
      <c r="A752" s="27" t="s">
        <v>21</v>
      </c>
      <c r="B752" s="28">
        <v>1230000.0</v>
      </c>
      <c r="C752" s="29">
        <v>1.0</v>
      </c>
      <c r="D752" s="29">
        <v>1.0</v>
      </c>
      <c r="E752" s="29">
        <v>1.0</v>
      </c>
      <c r="F752" s="30" t="s">
        <v>86</v>
      </c>
      <c r="G752" s="31" t="s">
        <v>3160</v>
      </c>
      <c r="H752" s="27" t="s">
        <v>26</v>
      </c>
    </row>
    <row r="753" ht="15.75" hidden="1" customHeight="1">
      <c r="A753" s="27" t="s">
        <v>21</v>
      </c>
      <c r="B753" s="28">
        <v>1000000.0</v>
      </c>
      <c r="C753" s="29">
        <v>1.0</v>
      </c>
      <c r="D753" s="29">
        <v>1.0</v>
      </c>
      <c r="E753" s="29">
        <v>1.0</v>
      </c>
      <c r="F753" s="30" t="s">
        <v>97</v>
      </c>
      <c r="G753" s="31" t="s">
        <v>3095</v>
      </c>
      <c r="H753" s="27" t="s">
        <v>35</v>
      </c>
    </row>
    <row r="754" ht="15.75" hidden="1" customHeight="1">
      <c r="A754" s="27" t="s">
        <v>76</v>
      </c>
      <c r="B754" s="28">
        <v>1685000.0</v>
      </c>
      <c r="C754" s="29">
        <v>4.0</v>
      </c>
      <c r="D754" s="29">
        <v>4.0</v>
      </c>
      <c r="E754" s="29">
        <v>2.0</v>
      </c>
      <c r="F754" s="30" t="s">
        <v>33</v>
      </c>
      <c r="G754" s="31" t="s">
        <v>3312</v>
      </c>
      <c r="H754" s="27" t="s">
        <v>35</v>
      </c>
    </row>
    <row r="755" ht="15.75" hidden="1" customHeight="1">
      <c r="A755" s="27" t="s">
        <v>174</v>
      </c>
      <c r="B755" s="28">
        <v>1377000.0</v>
      </c>
      <c r="C755" s="29">
        <v>5.0</v>
      </c>
      <c r="D755" s="29">
        <v>5.0</v>
      </c>
      <c r="E755" s="29"/>
      <c r="F755" s="30" t="s">
        <v>87</v>
      </c>
      <c r="G755" s="31" t="s">
        <v>3406</v>
      </c>
      <c r="H755" s="27" t="s">
        <v>67</v>
      </c>
    </row>
    <row r="756" ht="15.75" hidden="1" customHeight="1">
      <c r="A756" s="27" t="s">
        <v>76</v>
      </c>
      <c r="B756" s="28">
        <v>2800000.0</v>
      </c>
      <c r="C756" s="29">
        <v>5.0</v>
      </c>
      <c r="D756" s="29">
        <v>5.0</v>
      </c>
      <c r="E756" s="29">
        <v>3.0</v>
      </c>
      <c r="F756" s="30" t="s">
        <v>87</v>
      </c>
      <c r="G756" s="31" t="s">
        <v>3084</v>
      </c>
      <c r="H756" s="27" t="s">
        <v>26</v>
      </c>
    </row>
    <row r="757" ht="15.75" hidden="1" customHeight="1">
      <c r="A757" s="27" t="s">
        <v>76</v>
      </c>
      <c r="B757" s="28">
        <v>1600000.0</v>
      </c>
      <c r="C757" s="29">
        <v>4.0</v>
      </c>
      <c r="D757" s="29">
        <v>4.0</v>
      </c>
      <c r="E757" s="29">
        <v>2.0</v>
      </c>
      <c r="F757" s="30" t="s">
        <v>87</v>
      </c>
      <c r="G757" s="31"/>
      <c r="H757" s="27"/>
    </row>
    <row r="758" ht="15.75" hidden="1" customHeight="1">
      <c r="A758" s="27" t="s">
        <v>76</v>
      </c>
      <c r="B758" s="28">
        <v>1750000.0</v>
      </c>
      <c r="C758" s="29">
        <v>4.0</v>
      </c>
      <c r="D758" s="29">
        <v>4.0</v>
      </c>
      <c r="E758" s="29"/>
      <c r="F758" s="30" t="s">
        <v>87</v>
      </c>
      <c r="G758" s="31" t="s">
        <v>3396</v>
      </c>
      <c r="H758" s="27"/>
    </row>
    <row r="759" ht="15.75" hidden="1" customHeight="1">
      <c r="A759" s="27" t="s">
        <v>64</v>
      </c>
      <c r="B759" s="28">
        <v>2600000.0</v>
      </c>
      <c r="C759" s="29">
        <v>4.0</v>
      </c>
      <c r="D759" s="29">
        <v>4.0</v>
      </c>
      <c r="E759" s="29">
        <v>2.0</v>
      </c>
      <c r="F759" s="30" t="s">
        <v>24</v>
      </c>
      <c r="G759" s="31" t="s">
        <v>3407</v>
      </c>
      <c r="H759" s="27" t="s">
        <v>35</v>
      </c>
    </row>
    <row r="760" ht="15.75" hidden="1" customHeight="1">
      <c r="A760" s="27" t="s">
        <v>21</v>
      </c>
      <c r="B760" s="28">
        <v>3600000.0</v>
      </c>
      <c r="C760" s="29">
        <v>4.0</v>
      </c>
      <c r="D760" s="29">
        <v>4.0</v>
      </c>
      <c r="E760" s="29">
        <v>2.0</v>
      </c>
      <c r="F760" s="30" t="s">
        <v>124</v>
      </c>
      <c r="G760" s="31" t="s">
        <v>3033</v>
      </c>
      <c r="H760" s="27" t="s">
        <v>67</v>
      </c>
    </row>
    <row r="761" ht="15.75" hidden="1" customHeight="1">
      <c r="A761" s="27" t="s">
        <v>64</v>
      </c>
      <c r="B761" s="28">
        <v>1400000.0</v>
      </c>
      <c r="C761" s="29">
        <v>1.0</v>
      </c>
      <c r="D761" s="29">
        <v>1.0</v>
      </c>
      <c r="E761" s="29">
        <v>1.0</v>
      </c>
      <c r="F761" s="30" t="s">
        <v>24</v>
      </c>
      <c r="G761" s="31" t="s">
        <v>3010</v>
      </c>
      <c r="H761" s="27" t="s">
        <v>35</v>
      </c>
    </row>
    <row r="762" ht="15.75" hidden="1" customHeight="1">
      <c r="A762" s="27" t="s">
        <v>21</v>
      </c>
      <c r="B762" s="28">
        <v>1000000.0</v>
      </c>
      <c r="C762" s="29">
        <v>1.0</v>
      </c>
      <c r="D762" s="29">
        <v>1.0</v>
      </c>
      <c r="E762" s="29">
        <v>1.0</v>
      </c>
      <c r="F762" s="30" t="s">
        <v>87</v>
      </c>
      <c r="G762" s="31" t="s">
        <v>3161</v>
      </c>
      <c r="H762" s="27" t="s">
        <v>35</v>
      </c>
    </row>
    <row r="763" ht="15.75" hidden="1" customHeight="1">
      <c r="A763" s="27" t="s">
        <v>21</v>
      </c>
      <c r="B763" s="28">
        <v>5070000.0</v>
      </c>
      <c r="C763" s="29">
        <v>3.0</v>
      </c>
      <c r="D763" s="29">
        <v>3.0</v>
      </c>
      <c r="E763" s="29">
        <v>3.0</v>
      </c>
      <c r="F763" s="30" t="s">
        <v>24</v>
      </c>
      <c r="G763" s="31" t="s">
        <v>3145</v>
      </c>
      <c r="H763" s="27" t="s">
        <v>35</v>
      </c>
    </row>
    <row r="764" ht="15.75" hidden="1" customHeight="1">
      <c r="A764" s="27" t="s">
        <v>36</v>
      </c>
      <c r="B764" s="28">
        <v>450.0</v>
      </c>
      <c r="C764" s="29">
        <v>3.0</v>
      </c>
      <c r="D764" s="29">
        <v>2.0</v>
      </c>
      <c r="E764" s="29">
        <v>2.0</v>
      </c>
      <c r="F764" s="30" t="s">
        <v>87</v>
      </c>
      <c r="G764" s="31" t="s">
        <v>3214</v>
      </c>
      <c r="H764" s="27" t="s">
        <v>67</v>
      </c>
    </row>
    <row r="765" ht="15.75" hidden="1" customHeight="1">
      <c r="A765" s="27" t="s">
        <v>36</v>
      </c>
      <c r="B765" s="28">
        <v>4300000.0</v>
      </c>
      <c r="C765" s="29">
        <v>7.0</v>
      </c>
      <c r="D765" s="29">
        <v>9.0</v>
      </c>
      <c r="E765" s="29">
        <v>4.0</v>
      </c>
      <c r="F765" s="30" t="s">
        <v>74</v>
      </c>
      <c r="G765" s="31" t="s">
        <v>3347</v>
      </c>
      <c r="H765" s="27" t="s">
        <v>26</v>
      </c>
    </row>
    <row r="766" ht="15.75" hidden="1" customHeight="1">
      <c r="A766" s="27" t="s">
        <v>21</v>
      </c>
      <c r="B766" s="28">
        <v>3843000.0</v>
      </c>
      <c r="C766" s="29">
        <v>2.0</v>
      </c>
      <c r="D766" s="29">
        <v>2.0</v>
      </c>
      <c r="E766" s="29">
        <v>1.0</v>
      </c>
      <c r="F766" s="30" t="s">
        <v>33</v>
      </c>
      <c r="G766" s="31" t="s">
        <v>3408</v>
      </c>
      <c r="H766" s="27" t="s">
        <v>35</v>
      </c>
    </row>
    <row r="767" ht="15.75" hidden="1" customHeight="1">
      <c r="A767" s="27" t="s">
        <v>679</v>
      </c>
      <c r="B767" s="28">
        <v>8000000.0</v>
      </c>
      <c r="C767" s="29">
        <v>7.0</v>
      </c>
      <c r="D767" s="29">
        <v>7.0</v>
      </c>
      <c r="E767" s="29">
        <v>6.0</v>
      </c>
      <c r="F767" s="30" t="s">
        <v>43</v>
      </c>
      <c r="G767" s="31" t="s">
        <v>3195</v>
      </c>
      <c r="H767" s="27" t="s">
        <v>35</v>
      </c>
    </row>
    <row r="768" ht="15.75" hidden="1" customHeight="1">
      <c r="A768" s="27" t="s">
        <v>679</v>
      </c>
      <c r="B768" s="28">
        <v>1.18E7</v>
      </c>
      <c r="C768" s="29">
        <v>7.0</v>
      </c>
      <c r="D768" s="29">
        <v>8.0</v>
      </c>
      <c r="E768" s="29">
        <v>6.0</v>
      </c>
      <c r="F768" s="30" t="s">
        <v>43</v>
      </c>
      <c r="G768" s="31" t="s">
        <v>3409</v>
      </c>
      <c r="H768" s="27" t="s">
        <v>26</v>
      </c>
    </row>
    <row r="769" ht="15.75" hidden="1" customHeight="1">
      <c r="A769" s="27" t="s">
        <v>679</v>
      </c>
      <c r="B769" s="28">
        <v>1.18E7</v>
      </c>
      <c r="C769" s="29">
        <v>7.0</v>
      </c>
      <c r="D769" s="29">
        <v>8.0</v>
      </c>
      <c r="E769" s="29">
        <v>4.0</v>
      </c>
      <c r="F769" s="30" t="s">
        <v>74</v>
      </c>
      <c r="G769" s="31" t="s">
        <v>3409</v>
      </c>
      <c r="H769" s="27" t="s">
        <v>35</v>
      </c>
    </row>
    <row r="770" ht="15.75" hidden="1" customHeight="1">
      <c r="A770" s="27" t="s">
        <v>601</v>
      </c>
      <c r="B770" s="28">
        <v>1061100.0</v>
      </c>
      <c r="C770" s="29">
        <v>2.0</v>
      </c>
      <c r="D770" s="29">
        <v>1.0</v>
      </c>
      <c r="E770" s="29">
        <v>1.0</v>
      </c>
      <c r="F770" s="30" t="s">
        <v>87</v>
      </c>
      <c r="G770" s="31" t="s">
        <v>3410</v>
      </c>
      <c r="H770" s="27" t="s">
        <v>35</v>
      </c>
    </row>
    <row r="771" ht="15.75" hidden="1" customHeight="1">
      <c r="A771" s="27" t="s">
        <v>601</v>
      </c>
      <c r="B771" s="28">
        <v>900.0</v>
      </c>
      <c r="C771" s="29">
        <v>1.0</v>
      </c>
      <c r="D771" s="29">
        <v>1.0</v>
      </c>
      <c r="E771" s="29">
        <v>1.0</v>
      </c>
      <c r="F771" s="30" t="s">
        <v>87</v>
      </c>
      <c r="G771" s="31" t="s">
        <v>3095</v>
      </c>
      <c r="H771" s="27" t="s">
        <v>26</v>
      </c>
    </row>
    <row r="772" ht="15.75" hidden="1" customHeight="1">
      <c r="A772" s="27" t="s">
        <v>106</v>
      </c>
      <c r="B772" s="28">
        <v>485.0</v>
      </c>
      <c r="C772" s="29">
        <v>3.0</v>
      </c>
      <c r="D772" s="29">
        <v>2.0</v>
      </c>
      <c r="E772" s="29">
        <v>1.0</v>
      </c>
      <c r="F772" s="30" t="s">
        <v>87</v>
      </c>
      <c r="G772" s="31" t="s">
        <v>3209</v>
      </c>
      <c r="H772" s="27" t="s">
        <v>26</v>
      </c>
    </row>
    <row r="773" ht="15.75" hidden="1" customHeight="1">
      <c r="A773" s="27" t="s">
        <v>81</v>
      </c>
      <c r="B773" s="28">
        <v>1160000.0</v>
      </c>
      <c r="C773" s="29">
        <v>3.0</v>
      </c>
      <c r="D773" s="29">
        <v>2.0</v>
      </c>
      <c r="E773" s="29">
        <v>2.0</v>
      </c>
      <c r="F773" s="30" t="s">
        <v>97</v>
      </c>
      <c r="G773" s="31" t="s">
        <v>3083</v>
      </c>
      <c r="H773" s="27" t="s">
        <v>35</v>
      </c>
    </row>
    <row r="774" ht="15.75" hidden="1" customHeight="1">
      <c r="A774" s="27" t="s">
        <v>81</v>
      </c>
      <c r="B774" s="28">
        <v>3550000.0</v>
      </c>
      <c r="C774" s="29">
        <v>5.0</v>
      </c>
      <c r="D774" s="29">
        <v>5.0</v>
      </c>
      <c r="E774" s="29">
        <v>4.0</v>
      </c>
      <c r="F774" s="30" t="s">
        <v>94</v>
      </c>
      <c r="G774" s="31" t="s">
        <v>3112</v>
      </c>
      <c r="H774" s="27" t="s">
        <v>67</v>
      </c>
    </row>
    <row r="775" ht="15.75" hidden="1" customHeight="1">
      <c r="A775" s="27" t="s">
        <v>679</v>
      </c>
      <c r="B775" s="28">
        <v>1.18E7</v>
      </c>
      <c r="C775" s="29">
        <v>7.0</v>
      </c>
      <c r="D775" s="29">
        <v>8.0</v>
      </c>
      <c r="E775" s="29">
        <v>6.0</v>
      </c>
      <c r="F775" s="30" t="s">
        <v>29</v>
      </c>
      <c r="G775" s="31" t="s">
        <v>3409</v>
      </c>
      <c r="H775" s="27" t="s">
        <v>35</v>
      </c>
    </row>
    <row r="776" ht="15.75" hidden="1" customHeight="1">
      <c r="A776" s="27" t="s">
        <v>76</v>
      </c>
      <c r="B776" s="28">
        <v>980.0</v>
      </c>
      <c r="C776" s="29">
        <v>2.0</v>
      </c>
      <c r="D776" s="29">
        <v>2.0</v>
      </c>
      <c r="E776" s="29">
        <v>1.0</v>
      </c>
      <c r="F776" s="30" t="s">
        <v>24</v>
      </c>
      <c r="G776" s="31" t="s">
        <v>3411</v>
      </c>
      <c r="H776" s="27"/>
    </row>
    <row r="777" ht="15.75" hidden="1" customHeight="1">
      <c r="A777" s="27" t="s">
        <v>21</v>
      </c>
      <c r="B777" s="28">
        <v>1300000.0</v>
      </c>
      <c r="C777" s="29">
        <v>1.0</v>
      </c>
      <c r="D777" s="29">
        <v>1.0</v>
      </c>
      <c r="E777" s="29">
        <v>2.0</v>
      </c>
      <c r="F777" s="30" t="s">
        <v>24</v>
      </c>
      <c r="G777" s="31" t="s">
        <v>3128</v>
      </c>
      <c r="H777" s="27" t="s">
        <v>35</v>
      </c>
    </row>
    <row r="778" ht="15.75" hidden="1" customHeight="1">
      <c r="A778" s="27" t="s">
        <v>37</v>
      </c>
      <c r="B778" s="28">
        <v>930.0</v>
      </c>
      <c r="C778" s="29">
        <v>5.0</v>
      </c>
      <c r="D778" s="29"/>
      <c r="E778" s="29"/>
      <c r="F778" s="30" t="s">
        <v>87</v>
      </c>
      <c r="G778" s="31" t="s">
        <v>3006</v>
      </c>
      <c r="H778" s="27"/>
    </row>
    <row r="779" ht="15.75" hidden="1" customHeight="1">
      <c r="A779" s="27" t="s">
        <v>76</v>
      </c>
      <c r="B779" s="28">
        <v>710.0</v>
      </c>
      <c r="C779" s="29">
        <v>1.0</v>
      </c>
      <c r="D779" s="29">
        <v>1.0</v>
      </c>
      <c r="E779" s="29"/>
      <c r="F779" s="30" t="s">
        <v>24</v>
      </c>
      <c r="G779" s="31" t="s">
        <v>3412</v>
      </c>
      <c r="H779" s="27" t="s">
        <v>35</v>
      </c>
    </row>
    <row r="780" ht="15.75" hidden="1" customHeight="1">
      <c r="A780" s="27" t="s">
        <v>376</v>
      </c>
      <c r="B780" s="28">
        <v>1174338.0</v>
      </c>
      <c r="C780" s="29">
        <v>5.0</v>
      </c>
      <c r="D780" s="29">
        <v>5.0</v>
      </c>
      <c r="E780" s="29">
        <v>3.0</v>
      </c>
      <c r="F780" s="30" t="s">
        <v>33</v>
      </c>
      <c r="G780" s="31" t="s">
        <v>3413</v>
      </c>
      <c r="H780" s="27" t="s">
        <v>35</v>
      </c>
    </row>
    <row r="781" ht="15.75" hidden="1" customHeight="1">
      <c r="A781" s="27" t="s">
        <v>76</v>
      </c>
      <c r="B781" s="28">
        <v>1600000.0</v>
      </c>
      <c r="C781" s="29">
        <v>4.0</v>
      </c>
      <c r="D781" s="29">
        <v>4.0</v>
      </c>
      <c r="E781" s="29">
        <v>2.0</v>
      </c>
      <c r="F781" s="30" t="s">
        <v>87</v>
      </c>
      <c r="G781" s="31" t="s">
        <v>3131</v>
      </c>
      <c r="H781" s="27" t="s">
        <v>35</v>
      </c>
    </row>
    <row r="782" ht="15.75" hidden="1" customHeight="1">
      <c r="A782" s="27" t="s">
        <v>21</v>
      </c>
      <c r="B782" s="28">
        <v>1250000.0</v>
      </c>
      <c r="C782" s="29">
        <v>2.0</v>
      </c>
      <c r="D782" s="29">
        <v>2.0</v>
      </c>
      <c r="E782" s="29">
        <v>1.0</v>
      </c>
      <c r="F782" s="30" t="s">
        <v>87</v>
      </c>
      <c r="G782" s="31" t="s">
        <v>3089</v>
      </c>
      <c r="H782" s="27" t="s">
        <v>35</v>
      </c>
    </row>
    <row r="783" ht="15.75" hidden="1" customHeight="1">
      <c r="A783" s="27" t="s">
        <v>70</v>
      </c>
      <c r="B783" s="28">
        <v>648888.0</v>
      </c>
      <c r="C783" s="29">
        <v>4.0</v>
      </c>
      <c r="D783" s="29">
        <v>2.0</v>
      </c>
      <c r="E783" s="29">
        <v>2.0</v>
      </c>
      <c r="F783" s="30" t="s">
        <v>24</v>
      </c>
      <c r="G783" s="31"/>
      <c r="H783" s="27" t="s">
        <v>67</v>
      </c>
    </row>
    <row r="784" ht="15.75" hidden="1" customHeight="1">
      <c r="A784" s="27" t="s">
        <v>81</v>
      </c>
      <c r="B784" s="28">
        <v>1830000.0</v>
      </c>
      <c r="C784" s="29">
        <v>4.0</v>
      </c>
      <c r="D784" s="29">
        <v>3.0</v>
      </c>
      <c r="E784" s="29"/>
      <c r="F784" s="30" t="s">
        <v>59</v>
      </c>
      <c r="G784" s="31" t="s">
        <v>3130</v>
      </c>
      <c r="H784" s="27" t="s">
        <v>35</v>
      </c>
    </row>
    <row r="785" ht="15.75" hidden="1" customHeight="1">
      <c r="A785" s="27" t="s">
        <v>106</v>
      </c>
      <c r="B785" s="28">
        <v>2100000.0</v>
      </c>
      <c r="C785" s="29">
        <v>6.0</v>
      </c>
      <c r="D785" s="29">
        <v>6.0</v>
      </c>
      <c r="E785" s="29">
        <v>4.0</v>
      </c>
      <c r="F785" s="30" t="s">
        <v>48</v>
      </c>
      <c r="G785" s="31" t="s">
        <v>3414</v>
      </c>
      <c r="H785" s="27"/>
    </row>
    <row r="786" ht="15.75" hidden="1" customHeight="1">
      <c r="A786" s="27" t="s">
        <v>76</v>
      </c>
      <c r="B786" s="28">
        <v>1890000.0</v>
      </c>
      <c r="C786" s="29">
        <v>6.0</v>
      </c>
      <c r="D786" s="29">
        <v>8.0</v>
      </c>
      <c r="E786" s="29">
        <v>5.0</v>
      </c>
      <c r="F786" s="30" t="s">
        <v>94</v>
      </c>
      <c r="G786" s="31" t="s">
        <v>3415</v>
      </c>
      <c r="H786" s="27" t="s">
        <v>67</v>
      </c>
    </row>
    <row r="787" ht="15.75" hidden="1" customHeight="1">
      <c r="A787" s="27" t="s">
        <v>168</v>
      </c>
      <c r="B787" s="28">
        <v>1049888.0</v>
      </c>
      <c r="C787" s="29">
        <v>2.0</v>
      </c>
      <c r="D787" s="29">
        <v>2.0</v>
      </c>
      <c r="E787" s="29">
        <v>2.0</v>
      </c>
      <c r="F787" s="30" t="s">
        <v>24</v>
      </c>
      <c r="G787" s="31" t="s">
        <v>3416</v>
      </c>
      <c r="H787" s="27" t="s">
        <v>35</v>
      </c>
    </row>
    <row r="788" ht="15.75" hidden="1" customHeight="1">
      <c r="A788" s="27" t="s">
        <v>76</v>
      </c>
      <c r="B788" s="28">
        <v>1850000.0</v>
      </c>
      <c r="C788" s="29">
        <v>5.0</v>
      </c>
      <c r="D788" s="29">
        <v>4.0</v>
      </c>
      <c r="E788" s="29">
        <v>2.0</v>
      </c>
      <c r="F788" s="30" t="s">
        <v>33</v>
      </c>
      <c r="G788" s="31" t="s">
        <v>3016</v>
      </c>
      <c r="H788" s="27" t="s">
        <v>35</v>
      </c>
    </row>
    <row r="789" ht="15.75" hidden="1" customHeight="1">
      <c r="A789" s="27" t="s">
        <v>81</v>
      </c>
      <c r="B789" s="28">
        <v>2200000.0</v>
      </c>
      <c r="C789" s="29">
        <v>5.0</v>
      </c>
      <c r="D789" s="29">
        <v>4.0</v>
      </c>
      <c r="E789" s="29">
        <v>3.0</v>
      </c>
      <c r="F789" s="30" t="s">
        <v>59</v>
      </c>
      <c r="G789" s="31" t="s">
        <v>3417</v>
      </c>
      <c r="H789" s="27" t="s">
        <v>35</v>
      </c>
    </row>
    <row r="790" ht="15.75" hidden="1" customHeight="1">
      <c r="A790" s="27" t="s">
        <v>679</v>
      </c>
      <c r="B790" s="28">
        <v>1.18E7</v>
      </c>
      <c r="C790" s="29">
        <v>7.0</v>
      </c>
      <c r="D790" s="29">
        <v>8.0</v>
      </c>
      <c r="E790" s="29">
        <v>10.0</v>
      </c>
      <c r="F790" s="30" t="s">
        <v>29</v>
      </c>
      <c r="G790" s="31" t="s">
        <v>3418</v>
      </c>
      <c r="H790" s="27" t="s">
        <v>35</v>
      </c>
    </row>
    <row r="791" ht="15.75" hidden="1" customHeight="1">
      <c r="A791" s="27" t="s">
        <v>81</v>
      </c>
      <c r="B791" s="28">
        <v>3890000.0</v>
      </c>
      <c r="C791" s="29">
        <v>8.0</v>
      </c>
      <c r="D791" s="29">
        <v>6.0</v>
      </c>
      <c r="E791" s="29">
        <v>4.0</v>
      </c>
      <c r="F791" s="30" t="s">
        <v>732</v>
      </c>
      <c r="G791" s="31" t="s">
        <v>3218</v>
      </c>
      <c r="H791" s="27" t="s">
        <v>35</v>
      </c>
    </row>
    <row r="792" ht="15.75" hidden="1" customHeight="1">
      <c r="A792" s="27" t="s">
        <v>76</v>
      </c>
      <c r="B792" s="28">
        <v>1470000.0</v>
      </c>
      <c r="C792" s="29">
        <v>3.0</v>
      </c>
      <c r="D792" s="29">
        <v>2.0</v>
      </c>
      <c r="E792" s="29">
        <v>2.0</v>
      </c>
      <c r="F792" s="30" t="s">
        <v>33</v>
      </c>
      <c r="G792" s="31" t="s">
        <v>3311</v>
      </c>
      <c r="H792" s="27" t="s">
        <v>26</v>
      </c>
    </row>
    <row r="793" ht="15.75" hidden="1" customHeight="1">
      <c r="A793" s="27" t="s">
        <v>46</v>
      </c>
      <c r="B793" s="28">
        <v>1450000.0</v>
      </c>
      <c r="C793" s="29">
        <v>3.0</v>
      </c>
      <c r="D793" s="29">
        <v>2.0</v>
      </c>
      <c r="E793" s="29">
        <v>2.0</v>
      </c>
      <c r="F793" s="30" t="s">
        <v>347</v>
      </c>
      <c r="G793" s="31" t="s">
        <v>3137</v>
      </c>
      <c r="H793" s="27" t="s">
        <v>26</v>
      </c>
    </row>
    <row r="794" ht="15.75" hidden="1" customHeight="1">
      <c r="A794" s="27" t="s">
        <v>93</v>
      </c>
      <c r="B794" s="28">
        <v>2000000.0</v>
      </c>
      <c r="C794" s="29">
        <v>5.0</v>
      </c>
      <c r="D794" s="29">
        <v>6.0</v>
      </c>
      <c r="E794" s="29">
        <v>6.0</v>
      </c>
      <c r="F794" s="30" t="s">
        <v>487</v>
      </c>
      <c r="G794" s="31" t="s">
        <v>3419</v>
      </c>
      <c r="H794" s="27" t="s">
        <v>35</v>
      </c>
    </row>
    <row r="795" ht="15.75" hidden="1" customHeight="1">
      <c r="A795" s="27" t="s">
        <v>37</v>
      </c>
      <c r="B795" s="28">
        <v>920.0</v>
      </c>
      <c r="C795" s="29">
        <v>5.0</v>
      </c>
      <c r="D795" s="29">
        <v>3.0</v>
      </c>
      <c r="E795" s="29">
        <v>2.0</v>
      </c>
      <c r="F795" s="30" t="s">
        <v>87</v>
      </c>
      <c r="G795" s="31" t="s">
        <v>3006</v>
      </c>
      <c r="H795" s="27" t="s">
        <v>35</v>
      </c>
    </row>
    <row r="796" ht="15.75" hidden="1" customHeight="1">
      <c r="A796" s="27" t="s">
        <v>21</v>
      </c>
      <c r="B796" s="28">
        <v>1000000.0</v>
      </c>
      <c r="C796" s="29">
        <v>1.0</v>
      </c>
      <c r="D796" s="29">
        <v>1.0</v>
      </c>
      <c r="E796" s="29">
        <v>1.0</v>
      </c>
      <c r="F796" s="30" t="s">
        <v>100</v>
      </c>
      <c r="G796" s="31" t="s">
        <v>3161</v>
      </c>
      <c r="H796" s="27" t="s">
        <v>35</v>
      </c>
    </row>
    <row r="797" ht="15.75" hidden="1" customHeight="1">
      <c r="A797" s="27" t="s">
        <v>64</v>
      </c>
      <c r="B797" s="28">
        <v>7612600.0</v>
      </c>
      <c r="C797" s="29">
        <v>6.0</v>
      </c>
      <c r="D797" s="29">
        <v>4.0</v>
      </c>
      <c r="E797" s="29">
        <v>3.0</v>
      </c>
      <c r="F797" s="30" t="s">
        <v>149</v>
      </c>
      <c r="G797" s="31" t="s">
        <v>3420</v>
      </c>
      <c r="H797" s="27" t="s">
        <v>35</v>
      </c>
    </row>
    <row r="798" ht="15.75" hidden="1" customHeight="1">
      <c r="A798" s="27" t="s">
        <v>37</v>
      </c>
      <c r="B798" s="28">
        <v>900.0</v>
      </c>
      <c r="C798" s="29">
        <v>5.0</v>
      </c>
      <c r="D798" s="29">
        <v>3.0</v>
      </c>
      <c r="E798" s="29">
        <v>2.0</v>
      </c>
      <c r="F798" s="30" t="s">
        <v>33</v>
      </c>
      <c r="G798" s="31" t="s">
        <v>3006</v>
      </c>
      <c r="H798" s="27" t="s">
        <v>35</v>
      </c>
    </row>
    <row r="799" ht="15.75" customHeight="1">
      <c r="A799" s="27" t="s">
        <v>37</v>
      </c>
      <c r="B799" s="28">
        <v>1060000.0</v>
      </c>
      <c r="C799" s="29">
        <v>5.0</v>
      </c>
      <c r="D799" s="29">
        <v>3.0</v>
      </c>
      <c r="E799" s="29">
        <v>4.0</v>
      </c>
      <c r="F799" s="30" t="s">
        <v>33</v>
      </c>
      <c r="G799" s="31" t="s">
        <v>3041</v>
      </c>
      <c r="H799" s="27" t="s">
        <v>35</v>
      </c>
    </row>
    <row r="800" ht="15.75" hidden="1" customHeight="1">
      <c r="A800" s="27" t="s">
        <v>70</v>
      </c>
      <c r="B800" s="28">
        <v>738.0</v>
      </c>
      <c r="C800" s="29">
        <v>4.0</v>
      </c>
      <c r="D800" s="29">
        <v>2.0</v>
      </c>
      <c r="E800" s="29">
        <v>2.0</v>
      </c>
      <c r="F800" s="30" t="s">
        <v>100</v>
      </c>
      <c r="G800" s="31" t="s">
        <v>3421</v>
      </c>
      <c r="H800" s="27" t="s">
        <v>35</v>
      </c>
    </row>
    <row r="801" ht="15.75" hidden="1" customHeight="1">
      <c r="A801" s="27" t="s">
        <v>46</v>
      </c>
      <c r="B801" s="28">
        <v>1280000.0</v>
      </c>
      <c r="C801" s="29">
        <v>4.0</v>
      </c>
      <c r="D801" s="29">
        <v>3.0</v>
      </c>
      <c r="E801" s="29"/>
      <c r="F801" s="30" t="s">
        <v>59</v>
      </c>
      <c r="G801" s="31" t="s">
        <v>3009</v>
      </c>
      <c r="H801" s="27" t="s">
        <v>35</v>
      </c>
    </row>
    <row r="802" ht="15.75" hidden="1" customHeight="1">
      <c r="A802" s="27" t="s">
        <v>64</v>
      </c>
      <c r="B802" s="28">
        <v>3600000.0</v>
      </c>
      <c r="C802" s="29">
        <v>7.0</v>
      </c>
      <c r="D802" s="29">
        <v>7.0</v>
      </c>
      <c r="E802" s="29">
        <v>5.0</v>
      </c>
      <c r="F802" s="30" t="s">
        <v>29</v>
      </c>
      <c r="G802" s="31" t="s">
        <v>3347</v>
      </c>
      <c r="H802" s="27" t="s">
        <v>67</v>
      </c>
    </row>
    <row r="803" ht="15.75" hidden="1" customHeight="1">
      <c r="A803" s="27" t="s">
        <v>81</v>
      </c>
      <c r="B803" s="28">
        <v>3650000.0</v>
      </c>
      <c r="C803" s="29">
        <v>5.0</v>
      </c>
      <c r="D803" s="29">
        <v>6.0</v>
      </c>
      <c r="E803" s="29">
        <v>4.0</v>
      </c>
      <c r="F803" s="30" t="s">
        <v>94</v>
      </c>
      <c r="G803" s="31" t="s">
        <v>3315</v>
      </c>
      <c r="H803" s="27" t="s">
        <v>26</v>
      </c>
    </row>
    <row r="804" ht="15.75" hidden="1" customHeight="1">
      <c r="A804" s="27" t="s">
        <v>81</v>
      </c>
      <c r="B804" s="28">
        <v>1600000.0</v>
      </c>
      <c r="C804" s="29">
        <v>6.0</v>
      </c>
      <c r="D804" s="29">
        <v>4.0</v>
      </c>
      <c r="E804" s="29"/>
      <c r="F804" s="30" t="s">
        <v>678</v>
      </c>
      <c r="G804" s="31" t="s">
        <v>3109</v>
      </c>
      <c r="H804" s="27" t="s">
        <v>35</v>
      </c>
    </row>
    <row r="805" ht="15.75" hidden="1" customHeight="1">
      <c r="A805" s="27" t="s">
        <v>21</v>
      </c>
      <c r="B805" s="28">
        <v>1450000.0</v>
      </c>
      <c r="C805" s="29">
        <v>2.0</v>
      </c>
      <c r="D805" s="29">
        <v>2.0</v>
      </c>
      <c r="E805" s="29">
        <v>1.0</v>
      </c>
      <c r="F805" s="30" t="s">
        <v>87</v>
      </c>
      <c r="G805" s="31" t="s">
        <v>3262</v>
      </c>
      <c r="H805" s="27" t="s">
        <v>26</v>
      </c>
    </row>
    <row r="806" ht="15.75" hidden="1" customHeight="1">
      <c r="A806" s="27" t="s">
        <v>76</v>
      </c>
      <c r="B806" s="28">
        <v>1700000.0</v>
      </c>
      <c r="C806" s="29">
        <v>4.0</v>
      </c>
      <c r="D806" s="29">
        <v>4.0</v>
      </c>
      <c r="E806" s="29"/>
      <c r="F806" s="30" t="s">
        <v>33</v>
      </c>
      <c r="G806" s="31" t="s">
        <v>3312</v>
      </c>
      <c r="H806" s="27" t="s">
        <v>35</v>
      </c>
    </row>
    <row r="807" ht="15.75" hidden="1" customHeight="1">
      <c r="A807" s="27" t="s">
        <v>168</v>
      </c>
      <c r="B807" s="28">
        <v>1150000.0</v>
      </c>
      <c r="C807" s="29">
        <v>4.0</v>
      </c>
      <c r="D807" s="29">
        <v>1.0</v>
      </c>
      <c r="E807" s="29"/>
      <c r="F807" s="30" t="s">
        <v>87</v>
      </c>
      <c r="G807" s="31" t="s">
        <v>3264</v>
      </c>
      <c r="H807" s="27" t="s">
        <v>26</v>
      </c>
    </row>
    <row r="808" ht="15.75" hidden="1" customHeight="1">
      <c r="A808" s="27" t="s">
        <v>168</v>
      </c>
      <c r="B808" s="28">
        <v>1500000.0</v>
      </c>
      <c r="C808" s="29">
        <v>4.0</v>
      </c>
      <c r="D808" s="29">
        <v>3.0</v>
      </c>
      <c r="E808" s="29"/>
      <c r="F808" s="30" t="s">
        <v>33</v>
      </c>
      <c r="G808" s="31" t="s">
        <v>3099</v>
      </c>
      <c r="H808" s="27" t="s">
        <v>35</v>
      </c>
    </row>
    <row r="809" ht="15.75" hidden="1" customHeight="1">
      <c r="A809" s="27" t="s">
        <v>27</v>
      </c>
      <c r="B809" s="28">
        <v>2990000.0</v>
      </c>
      <c r="C809" s="29">
        <v>5.0</v>
      </c>
      <c r="D809" s="29">
        <v>3.0</v>
      </c>
      <c r="E809" s="29">
        <v>3.0</v>
      </c>
      <c r="F809" s="30" t="s">
        <v>51</v>
      </c>
      <c r="G809" s="31" t="s">
        <v>3422</v>
      </c>
      <c r="H809" s="27" t="s">
        <v>35</v>
      </c>
    </row>
    <row r="810" ht="15.75" hidden="1" customHeight="1">
      <c r="A810" s="27" t="s">
        <v>36</v>
      </c>
      <c r="B810" s="28">
        <v>715.0</v>
      </c>
      <c r="C810" s="29">
        <v>3.0</v>
      </c>
      <c r="D810" s="29">
        <v>2.0</v>
      </c>
      <c r="E810" s="29">
        <v>1.0</v>
      </c>
      <c r="F810" s="30" t="s">
        <v>97</v>
      </c>
      <c r="G810" s="31" t="s">
        <v>3423</v>
      </c>
      <c r="H810" s="27" t="s">
        <v>26</v>
      </c>
    </row>
    <row r="811" ht="15.75" hidden="1" customHeight="1">
      <c r="A811" s="27" t="s">
        <v>376</v>
      </c>
      <c r="B811" s="28">
        <v>950.0</v>
      </c>
      <c r="C811" s="29">
        <v>3.0</v>
      </c>
      <c r="D811" s="29">
        <v>3.0</v>
      </c>
      <c r="E811" s="29">
        <v>2.0</v>
      </c>
      <c r="F811" s="30" t="s">
        <v>87</v>
      </c>
      <c r="G811" s="31" t="s">
        <v>3424</v>
      </c>
      <c r="H811" s="27" t="s">
        <v>35</v>
      </c>
    </row>
    <row r="812" ht="15.75" hidden="1" customHeight="1">
      <c r="A812" s="27" t="s">
        <v>76</v>
      </c>
      <c r="B812" s="28">
        <v>2650000.0</v>
      </c>
      <c r="C812" s="29">
        <v>5.0</v>
      </c>
      <c r="D812" s="29">
        <v>5.0</v>
      </c>
      <c r="E812" s="29"/>
      <c r="F812" s="30" t="s">
        <v>97</v>
      </c>
      <c r="G812" s="31" t="s">
        <v>3425</v>
      </c>
      <c r="H812" s="27" t="s">
        <v>26</v>
      </c>
    </row>
    <row r="813" ht="15.75" hidden="1" customHeight="1">
      <c r="A813" s="27" t="s">
        <v>64</v>
      </c>
      <c r="B813" s="28">
        <v>2500000.0</v>
      </c>
      <c r="C813" s="29">
        <v>4.0</v>
      </c>
      <c r="D813" s="29">
        <v>3.0</v>
      </c>
      <c r="E813" s="29">
        <v>3.0</v>
      </c>
      <c r="F813" s="30" t="s">
        <v>186</v>
      </c>
      <c r="G813" s="31" t="s">
        <v>3426</v>
      </c>
      <c r="H813" s="27" t="s">
        <v>35</v>
      </c>
    </row>
    <row r="814" ht="15.75" hidden="1" customHeight="1">
      <c r="A814" s="27" t="s">
        <v>64</v>
      </c>
      <c r="B814" s="28">
        <v>3000000.0</v>
      </c>
      <c r="C814" s="29">
        <v>5.0</v>
      </c>
      <c r="D814" s="29">
        <v>4.0</v>
      </c>
      <c r="E814" s="29">
        <v>4.0</v>
      </c>
      <c r="F814" s="30" t="s">
        <v>48</v>
      </c>
      <c r="G814" s="31" t="s">
        <v>3427</v>
      </c>
      <c r="H814" s="27" t="s">
        <v>35</v>
      </c>
    </row>
    <row r="815" ht="15.75" hidden="1" customHeight="1">
      <c r="A815" s="27" t="s">
        <v>64</v>
      </c>
      <c r="B815" s="28">
        <v>1.8E7</v>
      </c>
      <c r="C815" s="29">
        <v>7.0</v>
      </c>
      <c r="D815" s="29">
        <v>7.0</v>
      </c>
      <c r="E815" s="29">
        <v>6.0</v>
      </c>
      <c r="F815" s="30" t="s">
        <v>29</v>
      </c>
      <c r="G815" s="31" t="s">
        <v>3428</v>
      </c>
      <c r="H815" s="27" t="s">
        <v>26</v>
      </c>
    </row>
    <row r="816" ht="15.75" hidden="1" customHeight="1">
      <c r="A816" s="27" t="s">
        <v>81</v>
      </c>
      <c r="B816" s="28">
        <v>2400000.0</v>
      </c>
      <c r="C816" s="29">
        <v>6.0</v>
      </c>
      <c r="D816" s="29">
        <v>5.0</v>
      </c>
      <c r="E816" s="29">
        <v>5.0</v>
      </c>
      <c r="F816" s="30" t="s">
        <v>559</v>
      </c>
      <c r="G816" s="31" t="s">
        <v>3072</v>
      </c>
      <c r="H816" s="27" t="s">
        <v>35</v>
      </c>
    </row>
    <row r="817" ht="15.75" hidden="1" customHeight="1">
      <c r="A817" s="27" t="s">
        <v>81</v>
      </c>
      <c r="B817" s="28">
        <v>1990000.0</v>
      </c>
      <c r="C817" s="29">
        <v>6.0</v>
      </c>
      <c r="D817" s="29">
        <v>6.0</v>
      </c>
      <c r="E817" s="29">
        <v>2.0</v>
      </c>
      <c r="F817" s="30" t="s">
        <v>172</v>
      </c>
      <c r="G817" s="31" t="s">
        <v>3417</v>
      </c>
      <c r="H817" s="27" t="s">
        <v>26</v>
      </c>
    </row>
    <row r="818" ht="15.75" hidden="1" customHeight="1">
      <c r="A818" s="27" t="s">
        <v>81</v>
      </c>
      <c r="B818" s="28">
        <v>1750000.0</v>
      </c>
      <c r="C818" s="29">
        <v>4.0</v>
      </c>
      <c r="D818" s="29">
        <v>3.0</v>
      </c>
      <c r="E818" s="29">
        <v>2.0</v>
      </c>
      <c r="F818" s="30" t="s">
        <v>59</v>
      </c>
      <c r="G818" s="31" t="s">
        <v>3109</v>
      </c>
      <c r="H818" s="27"/>
    </row>
    <row r="819" ht="15.75" hidden="1" customHeight="1">
      <c r="A819" s="27" t="s">
        <v>37</v>
      </c>
      <c r="B819" s="28">
        <v>900.0</v>
      </c>
      <c r="C819" s="29">
        <v>5.0</v>
      </c>
      <c r="D819" s="29">
        <v>3.0</v>
      </c>
      <c r="E819" s="29">
        <v>3.0</v>
      </c>
      <c r="F819" s="30" t="s">
        <v>33</v>
      </c>
      <c r="G819" s="31" t="s">
        <v>3006</v>
      </c>
      <c r="H819" s="27" t="s">
        <v>35</v>
      </c>
    </row>
    <row r="820" ht="15.75" hidden="1" customHeight="1">
      <c r="A820" s="27" t="s">
        <v>21</v>
      </c>
      <c r="B820" s="28">
        <v>1250000.0</v>
      </c>
      <c r="C820" s="29">
        <v>2.0</v>
      </c>
      <c r="D820" s="29">
        <v>1.0</v>
      </c>
      <c r="E820" s="29">
        <v>1.0</v>
      </c>
      <c r="F820" s="30" t="s">
        <v>124</v>
      </c>
      <c r="G820" s="31" t="s">
        <v>3042</v>
      </c>
      <c r="H820" s="27" t="s">
        <v>26</v>
      </c>
    </row>
    <row r="821" ht="15.75" customHeight="1">
      <c r="A821" s="27" t="s">
        <v>37</v>
      </c>
      <c r="B821" s="28">
        <v>1050000.0</v>
      </c>
      <c r="C821" s="29">
        <v>5.0</v>
      </c>
      <c r="D821" s="29">
        <v>3.0</v>
      </c>
      <c r="E821" s="29">
        <v>4.0</v>
      </c>
      <c r="F821" s="30" t="s">
        <v>33</v>
      </c>
      <c r="G821" s="31" t="s">
        <v>3041</v>
      </c>
      <c r="H821" s="27" t="s">
        <v>35</v>
      </c>
    </row>
    <row r="822" ht="15.75" hidden="1" customHeight="1">
      <c r="A822" s="27" t="s">
        <v>64</v>
      </c>
      <c r="B822" s="28">
        <v>3680000.0</v>
      </c>
      <c r="C822" s="29">
        <v>7.0</v>
      </c>
      <c r="D822" s="29">
        <v>6.0</v>
      </c>
      <c r="E822" s="29">
        <v>6.0</v>
      </c>
      <c r="F822" s="30" t="s">
        <v>29</v>
      </c>
      <c r="G822" s="31" t="s">
        <v>3391</v>
      </c>
      <c r="H822" s="27"/>
    </row>
    <row r="823" ht="15.75" hidden="1" customHeight="1">
      <c r="A823" s="27" t="s">
        <v>36</v>
      </c>
      <c r="B823" s="28">
        <v>780.0</v>
      </c>
      <c r="C823" s="29">
        <v>1.0</v>
      </c>
      <c r="D823" s="29">
        <v>1.0</v>
      </c>
      <c r="E823" s="29">
        <v>1.0</v>
      </c>
      <c r="F823" s="30" t="s">
        <v>55</v>
      </c>
      <c r="G823" s="31" t="s">
        <v>3429</v>
      </c>
      <c r="H823" s="27" t="s">
        <v>26</v>
      </c>
    </row>
    <row r="824" ht="15.75" hidden="1" customHeight="1">
      <c r="A824" s="27" t="s">
        <v>21</v>
      </c>
      <c r="B824" s="28">
        <v>1350000.0</v>
      </c>
      <c r="C824" s="29">
        <v>2.0</v>
      </c>
      <c r="D824" s="29">
        <v>2.0</v>
      </c>
      <c r="E824" s="29">
        <v>2.0</v>
      </c>
      <c r="F824" s="30" t="s">
        <v>33</v>
      </c>
      <c r="G824" s="31" t="s">
        <v>3430</v>
      </c>
      <c r="H824" s="27" t="s">
        <v>26</v>
      </c>
    </row>
    <row r="825" ht="15.75" hidden="1" customHeight="1">
      <c r="A825" s="27" t="s">
        <v>64</v>
      </c>
      <c r="B825" s="28">
        <v>2650000.0</v>
      </c>
      <c r="C825" s="29">
        <v>4.0</v>
      </c>
      <c r="D825" s="29">
        <v>4.0</v>
      </c>
      <c r="E825" s="29">
        <v>3.0</v>
      </c>
      <c r="F825" s="30" t="s">
        <v>24</v>
      </c>
      <c r="G825" s="31" t="s">
        <v>3285</v>
      </c>
      <c r="H825" s="27" t="s">
        <v>35</v>
      </c>
    </row>
    <row r="826" ht="15.75" hidden="1" customHeight="1">
      <c r="A826" s="27" t="s">
        <v>159</v>
      </c>
      <c r="B826" s="28">
        <v>320.0</v>
      </c>
      <c r="C826" s="29">
        <v>4.0</v>
      </c>
      <c r="D826" s="29">
        <v>2.0</v>
      </c>
      <c r="E826" s="29">
        <v>2.0</v>
      </c>
      <c r="F826" s="30" t="s">
        <v>24</v>
      </c>
      <c r="G826" s="31"/>
      <c r="H826" s="27" t="s">
        <v>35</v>
      </c>
    </row>
    <row r="827" ht="15.75" hidden="1" customHeight="1">
      <c r="A827" s="27" t="s">
        <v>76</v>
      </c>
      <c r="B827" s="28">
        <v>2450000.0</v>
      </c>
      <c r="C827" s="29">
        <v>5.0</v>
      </c>
      <c r="D827" s="29">
        <v>4.0</v>
      </c>
      <c r="E827" s="29">
        <v>3.0</v>
      </c>
      <c r="F827" s="30" t="s">
        <v>33</v>
      </c>
      <c r="G827" s="31" t="s">
        <v>3057</v>
      </c>
      <c r="H827" s="27" t="s">
        <v>35</v>
      </c>
    </row>
    <row r="828" ht="15.75" hidden="1" customHeight="1">
      <c r="A828" s="27" t="s">
        <v>64</v>
      </c>
      <c r="B828" s="28">
        <v>5000000.0</v>
      </c>
      <c r="C828" s="29">
        <v>7.0</v>
      </c>
      <c r="D828" s="29">
        <v>6.0</v>
      </c>
      <c r="E828" s="29"/>
      <c r="F828" s="30" t="s">
        <v>29</v>
      </c>
      <c r="G828" s="31" t="s">
        <v>3431</v>
      </c>
      <c r="H828" s="27" t="s">
        <v>26</v>
      </c>
    </row>
    <row r="829" ht="15.75" hidden="1" customHeight="1">
      <c r="A829" s="27" t="s">
        <v>21</v>
      </c>
      <c r="B829" s="28">
        <v>1100000.0</v>
      </c>
      <c r="C829" s="29">
        <v>3.0</v>
      </c>
      <c r="D829" s="29">
        <v>2.0</v>
      </c>
      <c r="E829" s="29"/>
      <c r="F829" s="30" t="s">
        <v>124</v>
      </c>
      <c r="G829" s="31" t="s">
        <v>3304</v>
      </c>
      <c r="H829" s="27" t="s">
        <v>26</v>
      </c>
    </row>
    <row r="830" ht="15.75" hidden="1" customHeight="1">
      <c r="A830" s="27" t="s">
        <v>76</v>
      </c>
      <c r="B830" s="28">
        <v>2550000.0</v>
      </c>
      <c r="C830" s="29">
        <v>5.0</v>
      </c>
      <c r="D830" s="29">
        <v>6.0</v>
      </c>
      <c r="E830" s="29">
        <v>3.0</v>
      </c>
      <c r="F830" s="30" t="s">
        <v>87</v>
      </c>
      <c r="G830" s="31" t="s">
        <v>3432</v>
      </c>
      <c r="H830" s="27" t="s">
        <v>35</v>
      </c>
    </row>
    <row r="831" ht="15.75" hidden="1" customHeight="1">
      <c r="A831" s="27" t="s">
        <v>93</v>
      </c>
      <c r="B831" s="28">
        <v>1350000.0</v>
      </c>
      <c r="C831" s="29">
        <v>6.0</v>
      </c>
      <c r="D831" s="29">
        <v>5.0</v>
      </c>
      <c r="E831" s="29">
        <v>2.0</v>
      </c>
      <c r="F831" s="30" t="s">
        <v>94</v>
      </c>
      <c r="G831" s="31" t="s">
        <v>3037</v>
      </c>
      <c r="H831" s="27" t="s">
        <v>26</v>
      </c>
    </row>
    <row r="832" ht="15.75" hidden="1" customHeight="1">
      <c r="A832" s="27" t="s">
        <v>46</v>
      </c>
      <c r="B832" s="28">
        <v>1500000.0</v>
      </c>
      <c r="C832" s="29">
        <v>4.0</v>
      </c>
      <c r="D832" s="29">
        <v>3.0</v>
      </c>
      <c r="E832" s="29">
        <v>3.0</v>
      </c>
      <c r="F832" s="30" t="s">
        <v>59</v>
      </c>
      <c r="G832" s="31" t="s">
        <v>3108</v>
      </c>
      <c r="H832" s="27" t="s">
        <v>35</v>
      </c>
    </row>
    <row r="833" ht="15.75" hidden="1" customHeight="1">
      <c r="A833" s="27" t="s">
        <v>37</v>
      </c>
      <c r="B833" s="28">
        <v>930.0</v>
      </c>
      <c r="C833" s="29">
        <v>5.0</v>
      </c>
      <c r="D833" s="29">
        <v>4.0</v>
      </c>
      <c r="E833" s="29">
        <v>2.0</v>
      </c>
      <c r="F833" s="30" t="s">
        <v>87</v>
      </c>
      <c r="G833" s="31" t="s">
        <v>3006</v>
      </c>
      <c r="H833" s="27" t="s">
        <v>35</v>
      </c>
    </row>
    <row r="834" ht="15.75" hidden="1" customHeight="1">
      <c r="A834" s="27" t="s">
        <v>36</v>
      </c>
      <c r="B834" s="28">
        <v>535.0</v>
      </c>
      <c r="C834" s="29">
        <v>1.0</v>
      </c>
      <c r="D834" s="29">
        <v>1.0</v>
      </c>
      <c r="E834" s="29">
        <v>1.0</v>
      </c>
      <c r="F834" s="30" t="s">
        <v>86</v>
      </c>
      <c r="G834" s="31" t="s">
        <v>3299</v>
      </c>
      <c r="H834" s="27" t="s">
        <v>35</v>
      </c>
    </row>
    <row r="835" ht="15.75" hidden="1" customHeight="1">
      <c r="A835" s="27" t="s">
        <v>21</v>
      </c>
      <c r="B835" s="28">
        <v>2400000.0</v>
      </c>
      <c r="C835" s="29">
        <v>2.0</v>
      </c>
      <c r="D835" s="29">
        <v>2.0</v>
      </c>
      <c r="E835" s="29">
        <v>1.0</v>
      </c>
      <c r="F835" s="30" t="s">
        <v>86</v>
      </c>
      <c r="G835" s="31" t="s">
        <v>3028</v>
      </c>
      <c r="H835" s="27" t="s">
        <v>26</v>
      </c>
    </row>
    <row r="836" ht="15.75" hidden="1" customHeight="1">
      <c r="A836" s="27" t="s">
        <v>64</v>
      </c>
      <c r="B836" s="28">
        <v>7000000.0</v>
      </c>
      <c r="C836" s="29">
        <v>7.0</v>
      </c>
      <c r="D836" s="29">
        <v>6.0</v>
      </c>
      <c r="E836" s="29">
        <v>6.0</v>
      </c>
      <c r="F836" s="30" t="s">
        <v>74</v>
      </c>
      <c r="G836" s="31" t="s">
        <v>3433</v>
      </c>
      <c r="H836" s="27" t="s">
        <v>35</v>
      </c>
    </row>
    <row r="837" ht="15.75" hidden="1" customHeight="1">
      <c r="A837" s="27" t="s">
        <v>21</v>
      </c>
      <c r="B837" s="28">
        <v>1250000.0</v>
      </c>
      <c r="C837" s="29">
        <v>1.0</v>
      </c>
      <c r="D837" s="29">
        <v>1.0</v>
      </c>
      <c r="E837" s="29">
        <v>1.0</v>
      </c>
      <c r="F837" s="30" t="s">
        <v>24</v>
      </c>
      <c r="G837" s="31" t="s">
        <v>3160</v>
      </c>
      <c r="H837" s="27" t="s">
        <v>26</v>
      </c>
    </row>
    <row r="838" ht="15.75" hidden="1" customHeight="1">
      <c r="A838" s="27" t="s">
        <v>37</v>
      </c>
      <c r="B838" s="28">
        <v>1080000.0</v>
      </c>
      <c r="C838" s="29">
        <v>5.0</v>
      </c>
      <c r="D838" s="29">
        <v>3.0</v>
      </c>
      <c r="E838" s="29"/>
      <c r="F838" s="30" t="s">
        <v>87</v>
      </c>
      <c r="G838" s="31" t="s">
        <v>3041</v>
      </c>
      <c r="H838" s="27"/>
    </row>
    <row r="839" ht="15.75" hidden="1" customHeight="1">
      <c r="A839" s="27" t="s">
        <v>76</v>
      </c>
      <c r="B839" s="28">
        <v>1450000.0</v>
      </c>
      <c r="C839" s="29">
        <v>4.0</v>
      </c>
      <c r="D839" s="29">
        <v>4.0</v>
      </c>
      <c r="E839" s="29">
        <v>2.0</v>
      </c>
      <c r="F839" s="30" t="s">
        <v>33</v>
      </c>
      <c r="G839" s="31" t="s">
        <v>3131</v>
      </c>
      <c r="H839" s="27" t="s">
        <v>35</v>
      </c>
    </row>
    <row r="840" ht="15.75" hidden="1" customHeight="1">
      <c r="A840" s="27" t="s">
        <v>37</v>
      </c>
      <c r="B840" s="28">
        <v>940.0</v>
      </c>
      <c r="C840" s="29">
        <v>5.0</v>
      </c>
      <c r="D840" s="29">
        <v>3.0</v>
      </c>
      <c r="E840" s="29">
        <v>3.0</v>
      </c>
      <c r="F840" s="30" t="s">
        <v>33</v>
      </c>
      <c r="G840" s="31" t="s">
        <v>3006</v>
      </c>
      <c r="H840" s="27" t="s">
        <v>35</v>
      </c>
    </row>
    <row r="841" ht="15.75" hidden="1" customHeight="1">
      <c r="A841" s="27" t="s">
        <v>31</v>
      </c>
      <c r="B841" s="28">
        <v>1150000.0</v>
      </c>
      <c r="C841" s="29">
        <v>2.0</v>
      </c>
      <c r="D841" s="29">
        <v>2.0</v>
      </c>
      <c r="E841" s="29">
        <v>1.0</v>
      </c>
      <c r="F841" s="30" t="s">
        <v>24</v>
      </c>
      <c r="G841" s="31" t="s">
        <v>3434</v>
      </c>
      <c r="H841" s="27" t="s">
        <v>26</v>
      </c>
    </row>
    <row r="842" ht="15.75" hidden="1" customHeight="1">
      <c r="A842" s="27" t="s">
        <v>76</v>
      </c>
      <c r="B842" s="28">
        <v>580.0</v>
      </c>
      <c r="C842" s="29">
        <v>5.0</v>
      </c>
      <c r="D842" s="29">
        <v>1.0</v>
      </c>
      <c r="E842" s="29">
        <v>1.0</v>
      </c>
      <c r="F842" s="30" t="s">
        <v>24</v>
      </c>
      <c r="G842" s="31" t="s">
        <v>3302</v>
      </c>
      <c r="H842" s="27"/>
    </row>
    <row r="843" ht="15.75" hidden="1" customHeight="1">
      <c r="A843" s="27" t="s">
        <v>76</v>
      </c>
      <c r="B843" s="28">
        <v>628.0</v>
      </c>
      <c r="C843" s="29">
        <v>1.0</v>
      </c>
      <c r="D843" s="29">
        <v>1.0</v>
      </c>
      <c r="E843" s="29">
        <v>1.0</v>
      </c>
      <c r="F843" s="30" t="s">
        <v>940</v>
      </c>
      <c r="G843" s="31" t="s">
        <v>3435</v>
      </c>
      <c r="H843" s="27"/>
    </row>
    <row r="844" ht="15.75" hidden="1" customHeight="1">
      <c r="A844" s="27" t="s">
        <v>64</v>
      </c>
      <c r="B844" s="28">
        <v>4300000.0</v>
      </c>
      <c r="C844" s="29">
        <v>7.0</v>
      </c>
      <c r="D844" s="29"/>
      <c r="E844" s="29">
        <v>3.0</v>
      </c>
      <c r="F844" s="30" t="s">
        <v>48</v>
      </c>
      <c r="G844" s="31" t="s">
        <v>3436</v>
      </c>
      <c r="H844" s="27" t="s">
        <v>35</v>
      </c>
    </row>
    <row r="845" ht="15.75" hidden="1" customHeight="1">
      <c r="A845" s="27" t="s">
        <v>27</v>
      </c>
      <c r="B845" s="28">
        <v>2100000.0</v>
      </c>
      <c r="C845" s="29">
        <v>5.0</v>
      </c>
      <c r="D845" s="29">
        <v>3.0</v>
      </c>
      <c r="E845" s="29">
        <v>2.0</v>
      </c>
      <c r="F845" s="30" t="s">
        <v>59</v>
      </c>
      <c r="G845" s="31" t="s">
        <v>3437</v>
      </c>
      <c r="H845" s="27" t="s">
        <v>35</v>
      </c>
    </row>
    <row r="846" ht="15.75" hidden="1" customHeight="1">
      <c r="A846" s="27" t="s">
        <v>64</v>
      </c>
      <c r="B846" s="28">
        <v>4680000.0</v>
      </c>
      <c r="C846" s="29">
        <v>6.0</v>
      </c>
      <c r="D846" s="29">
        <v>4.0</v>
      </c>
      <c r="E846" s="29">
        <v>4.0</v>
      </c>
      <c r="F846" s="30" t="s">
        <v>48</v>
      </c>
      <c r="G846" s="31" t="s">
        <v>3438</v>
      </c>
      <c r="H846" s="27" t="s">
        <v>35</v>
      </c>
    </row>
    <row r="847" ht="15.75" hidden="1" customHeight="1">
      <c r="A847" s="27" t="s">
        <v>21</v>
      </c>
      <c r="B847" s="28">
        <v>2761000.0</v>
      </c>
      <c r="C847" s="29">
        <v>1.0</v>
      </c>
      <c r="D847" s="29">
        <v>2.0</v>
      </c>
      <c r="E847" s="29">
        <v>1.0</v>
      </c>
      <c r="F847" s="30" t="s">
        <v>24</v>
      </c>
      <c r="G847" s="31" t="s">
        <v>3035</v>
      </c>
      <c r="H847" s="27" t="s">
        <v>35</v>
      </c>
    </row>
    <row r="848" ht="15.75" hidden="1" customHeight="1">
      <c r="A848" s="27" t="s">
        <v>76</v>
      </c>
      <c r="B848" s="28">
        <v>1100000.0</v>
      </c>
      <c r="C848" s="29">
        <v>4.0</v>
      </c>
      <c r="D848" s="29">
        <v>3.0</v>
      </c>
      <c r="E848" s="29">
        <v>2.0</v>
      </c>
      <c r="F848" s="30" t="s">
        <v>87</v>
      </c>
      <c r="G848" s="31" t="s">
        <v>3040</v>
      </c>
      <c r="H848" s="27" t="s">
        <v>35</v>
      </c>
    </row>
    <row r="849" ht="15.75" hidden="1" customHeight="1">
      <c r="A849" s="27" t="s">
        <v>64</v>
      </c>
      <c r="B849" s="28">
        <v>678000.0</v>
      </c>
      <c r="C849" s="29">
        <v>7.0</v>
      </c>
      <c r="D849" s="29">
        <v>4.0</v>
      </c>
      <c r="E849" s="29">
        <v>7.0</v>
      </c>
      <c r="F849" s="30" t="s">
        <v>29</v>
      </c>
      <c r="G849" s="31" t="s">
        <v>3439</v>
      </c>
      <c r="H849" s="27" t="s">
        <v>35</v>
      </c>
    </row>
    <row r="850" ht="15.75" hidden="1" customHeight="1">
      <c r="A850" s="27" t="s">
        <v>106</v>
      </c>
      <c r="B850" s="28">
        <v>528.0</v>
      </c>
      <c r="C850" s="29">
        <v>3.0</v>
      </c>
      <c r="D850" s="29">
        <v>2.0</v>
      </c>
      <c r="E850" s="29">
        <v>2.0</v>
      </c>
      <c r="F850" s="30" t="s">
        <v>100</v>
      </c>
      <c r="G850" s="31" t="s">
        <v>3440</v>
      </c>
      <c r="H850" s="27" t="s">
        <v>35</v>
      </c>
    </row>
    <row r="851" ht="15.75" hidden="1" customHeight="1">
      <c r="A851" s="27" t="s">
        <v>21</v>
      </c>
      <c r="B851" s="28">
        <v>1180000.0</v>
      </c>
      <c r="C851" s="29">
        <v>2.0</v>
      </c>
      <c r="D851" s="29">
        <v>1.0</v>
      </c>
      <c r="E851" s="29"/>
      <c r="F851" s="30" t="s">
        <v>24</v>
      </c>
      <c r="G851" s="31" t="s">
        <v>3441</v>
      </c>
      <c r="H851" s="27" t="s">
        <v>26</v>
      </c>
    </row>
    <row r="852" ht="15.75" hidden="1" customHeight="1">
      <c r="A852" s="27" t="s">
        <v>37</v>
      </c>
      <c r="B852" s="28">
        <v>928.0</v>
      </c>
      <c r="C852" s="29">
        <v>5.0</v>
      </c>
      <c r="D852" s="29">
        <v>3.0</v>
      </c>
      <c r="E852" s="29">
        <v>2.0</v>
      </c>
      <c r="F852" s="30" t="s">
        <v>97</v>
      </c>
      <c r="G852" s="31" t="s">
        <v>3006</v>
      </c>
      <c r="H852" s="27" t="s">
        <v>35</v>
      </c>
    </row>
    <row r="853" ht="15.75" hidden="1" customHeight="1">
      <c r="A853" s="27" t="s">
        <v>37</v>
      </c>
      <c r="B853" s="28">
        <v>1100000.0</v>
      </c>
      <c r="C853" s="29">
        <v>5.0</v>
      </c>
      <c r="D853" s="29">
        <v>4.0</v>
      </c>
      <c r="E853" s="29">
        <v>4.0</v>
      </c>
      <c r="F853" s="30" t="s">
        <v>33</v>
      </c>
      <c r="G853" s="31" t="s">
        <v>3041</v>
      </c>
      <c r="H853" s="27" t="s">
        <v>35</v>
      </c>
    </row>
    <row r="854" ht="15.75" hidden="1" customHeight="1">
      <c r="A854" s="27" t="s">
        <v>70</v>
      </c>
      <c r="B854" s="28">
        <v>509.0</v>
      </c>
      <c r="C854" s="29">
        <v>2.0</v>
      </c>
      <c r="D854" s="29">
        <v>2.0</v>
      </c>
      <c r="E854" s="29">
        <v>1.0</v>
      </c>
      <c r="F854" s="30" t="s">
        <v>24</v>
      </c>
      <c r="G854" s="31" t="s">
        <v>3066</v>
      </c>
      <c r="H854" s="27"/>
    </row>
    <row r="855" ht="15.75" hidden="1" customHeight="1">
      <c r="A855" s="27" t="s">
        <v>76</v>
      </c>
      <c r="B855" s="28">
        <v>1668000.0</v>
      </c>
      <c r="C855" s="29">
        <v>4.0</v>
      </c>
      <c r="D855" s="29">
        <v>4.0</v>
      </c>
      <c r="E855" s="29">
        <v>2.0</v>
      </c>
      <c r="F855" s="30" t="s">
        <v>33</v>
      </c>
      <c r="G855" s="31" t="s">
        <v>3024</v>
      </c>
      <c r="H855" s="27" t="s">
        <v>35</v>
      </c>
    </row>
    <row r="856" ht="15.75" hidden="1" customHeight="1">
      <c r="A856" s="27" t="s">
        <v>106</v>
      </c>
      <c r="B856" s="28">
        <v>415.0</v>
      </c>
      <c r="C856" s="29">
        <v>4.0</v>
      </c>
      <c r="D856" s="29">
        <v>2.0</v>
      </c>
      <c r="E856" s="29">
        <v>2.0</v>
      </c>
      <c r="F856" s="30" t="s">
        <v>97</v>
      </c>
      <c r="G856" s="31" t="s">
        <v>3411</v>
      </c>
      <c r="H856" s="27" t="s">
        <v>67</v>
      </c>
    </row>
    <row r="857" ht="15.75" hidden="1" customHeight="1">
      <c r="A857" s="27" t="s">
        <v>46</v>
      </c>
      <c r="B857" s="28">
        <v>2600000.0</v>
      </c>
      <c r="C857" s="29">
        <v>5.0</v>
      </c>
      <c r="D857" s="29">
        <v>3.0</v>
      </c>
      <c r="E857" s="29">
        <v>3.0</v>
      </c>
      <c r="F857" s="30" t="s">
        <v>69</v>
      </c>
      <c r="G857" s="31" t="s">
        <v>3008</v>
      </c>
      <c r="H857" s="27" t="s">
        <v>35</v>
      </c>
    </row>
    <row r="858" ht="15.75" hidden="1" customHeight="1">
      <c r="A858" s="27" t="s">
        <v>159</v>
      </c>
      <c r="B858" s="28">
        <v>700.0</v>
      </c>
      <c r="C858" s="29">
        <v>3.0</v>
      </c>
      <c r="D858" s="29">
        <v>3.0</v>
      </c>
      <c r="E858" s="29">
        <v>2.0</v>
      </c>
      <c r="F858" s="30" t="s">
        <v>87</v>
      </c>
      <c r="G858" s="31" t="s">
        <v>3442</v>
      </c>
      <c r="H858" s="27" t="s">
        <v>35</v>
      </c>
    </row>
    <row r="859" ht="15.75" hidden="1" customHeight="1">
      <c r="A859" s="27" t="s">
        <v>70</v>
      </c>
      <c r="B859" s="28">
        <v>375.0</v>
      </c>
      <c r="C859" s="29">
        <v>1.0</v>
      </c>
      <c r="D859" s="29">
        <v>2.0</v>
      </c>
      <c r="E859" s="29">
        <v>1.0</v>
      </c>
      <c r="F859" s="30" t="s">
        <v>24</v>
      </c>
      <c r="G859" s="31" t="s">
        <v>3356</v>
      </c>
      <c r="H859" s="27" t="s">
        <v>26</v>
      </c>
    </row>
    <row r="860" ht="15.75" hidden="1" customHeight="1">
      <c r="A860" s="27" t="s">
        <v>174</v>
      </c>
      <c r="B860" s="28">
        <v>380.0</v>
      </c>
      <c r="C860" s="29">
        <v>2.0</v>
      </c>
      <c r="D860" s="29">
        <v>2.0</v>
      </c>
      <c r="E860" s="29">
        <v>1.0</v>
      </c>
      <c r="F860" s="30" t="s">
        <v>24</v>
      </c>
      <c r="G860" s="31" t="s">
        <v>3215</v>
      </c>
      <c r="H860" s="27"/>
    </row>
    <row r="861" ht="15.75" hidden="1" customHeight="1">
      <c r="A861" s="27" t="s">
        <v>376</v>
      </c>
      <c r="B861" s="28">
        <v>425.0</v>
      </c>
      <c r="C861" s="29">
        <v>3.0</v>
      </c>
      <c r="D861" s="29">
        <v>2.0</v>
      </c>
      <c r="E861" s="29">
        <v>2.0</v>
      </c>
      <c r="F861" s="30" t="s">
        <v>24</v>
      </c>
      <c r="G861" s="31" t="s">
        <v>3042</v>
      </c>
      <c r="H861" s="27" t="s">
        <v>35</v>
      </c>
    </row>
    <row r="862" ht="15.75" hidden="1" customHeight="1">
      <c r="A862" s="27" t="s">
        <v>76</v>
      </c>
      <c r="B862" s="28">
        <v>2600000.0</v>
      </c>
      <c r="C862" s="29">
        <v>5.0</v>
      </c>
      <c r="D862" s="29">
        <v>4.0</v>
      </c>
      <c r="E862" s="29">
        <v>3.0</v>
      </c>
      <c r="F862" s="30" t="s">
        <v>87</v>
      </c>
      <c r="G862" s="31" t="s">
        <v>3084</v>
      </c>
      <c r="H862" s="27" t="s">
        <v>26</v>
      </c>
    </row>
    <row r="863" ht="15.75" hidden="1" customHeight="1">
      <c r="A863" s="27" t="s">
        <v>373</v>
      </c>
      <c r="B863" s="28">
        <v>730.0</v>
      </c>
      <c r="C863" s="29">
        <v>3.0</v>
      </c>
      <c r="D863" s="29">
        <v>2.0</v>
      </c>
      <c r="E863" s="29">
        <v>2.0</v>
      </c>
      <c r="F863" s="30" t="s">
        <v>86</v>
      </c>
      <c r="G863" s="31" t="s">
        <v>3051</v>
      </c>
      <c r="H863" s="27" t="s">
        <v>35</v>
      </c>
    </row>
    <row r="864" ht="15.75" hidden="1" customHeight="1">
      <c r="A864" s="27" t="s">
        <v>36</v>
      </c>
      <c r="B864" s="28">
        <v>480.0</v>
      </c>
      <c r="C864" s="29">
        <v>3.0</v>
      </c>
      <c r="D864" s="29">
        <v>2.0</v>
      </c>
      <c r="E864" s="29">
        <v>2.0</v>
      </c>
      <c r="F864" s="30" t="s">
        <v>87</v>
      </c>
      <c r="G864" s="31" t="s">
        <v>3092</v>
      </c>
      <c r="H864" s="27" t="s">
        <v>35</v>
      </c>
    </row>
    <row r="865" ht="15.75" hidden="1" customHeight="1">
      <c r="A865" s="27" t="s">
        <v>21</v>
      </c>
      <c r="B865" s="28">
        <v>1830000.0</v>
      </c>
      <c r="C865" s="29">
        <v>4.0</v>
      </c>
      <c r="D865" s="29">
        <v>3.0</v>
      </c>
      <c r="E865" s="29">
        <v>2.0</v>
      </c>
      <c r="F865" s="30" t="s">
        <v>124</v>
      </c>
      <c r="G865" s="31"/>
      <c r="H865" s="27" t="s">
        <v>26</v>
      </c>
    </row>
    <row r="866" ht="15.75" hidden="1" customHeight="1">
      <c r="A866" s="27" t="s">
        <v>21</v>
      </c>
      <c r="B866" s="28">
        <v>1450000.0</v>
      </c>
      <c r="C866" s="29">
        <v>2.0</v>
      </c>
      <c r="D866" s="29">
        <v>2.0</v>
      </c>
      <c r="E866" s="29">
        <v>1.0</v>
      </c>
      <c r="F866" s="30" t="s">
        <v>24</v>
      </c>
      <c r="G866" s="31" t="s">
        <v>3049</v>
      </c>
      <c r="H866" s="27" t="s">
        <v>26</v>
      </c>
    </row>
    <row r="867" ht="15.75" hidden="1" customHeight="1">
      <c r="A867" s="27" t="s">
        <v>106</v>
      </c>
      <c r="B867" s="28">
        <v>750.0</v>
      </c>
      <c r="C867" s="29">
        <v>4.0</v>
      </c>
      <c r="D867" s="29">
        <v>3.0</v>
      </c>
      <c r="E867" s="29"/>
      <c r="F867" s="30" t="s">
        <v>59</v>
      </c>
      <c r="G867" s="31" t="s">
        <v>3072</v>
      </c>
      <c r="H867" s="27"/>
    </row>
    <row r="868" ht="15.75" hidden="1" customHeight="1">
      <c r="A868" s="27" t="s">
        <v>21</v>
      </c>
      <c r="B868" s="28">
        <v>3600000.0</v>
      </c>
      <c r="C868" s="29">
        <v>3.0</v>
      </c>
      <c r="D868" s="29">
        <v>3.0</v>
      </c>
      <c r="E868" s="29">
        <v>2.0</v>
      </c>
      <c r="F868" s="30" t="s">
        <v>86</v>
      </c>
      <c r="G868" s="31" t="s">
        <v>3024</v>
      </c>
      <c r="H868" s="27" t="s">
        <v>35</v>
      </c>
    </row>
    <row r="869" ht="15.75" hidden="1" customHeight="1">
      <c r="A869" s="27" t="s">
        <v>81</v>
      </c>
      <c r="B869" s="28">
        <v>6300000.0</v>
      </c>
      <c r="C869" s="29">
        <v>7.0</v>
      </c>
      <c r="D869" s="29">
        <v>7.0</v>
      </c>
      <c r="E869" s="29">
        <v>10.0</v>
      </c>
      <c r="F869" s="30" t="s">
        <v>74</v>
      </c>
      <c r="G869" s="31" t="s">
        <v>3363</v>
      </c>
      <c r="H869" s="27" t="s">
        <v>35</v>
      </c>
    </row>
    <row r="870" ht="15.75" hidden="1" customHeight="1">
      <c r="A870" s="27" t="s">
        <v>268</v>
      </c>
      <c r="B870" s="28">
        <v>600.0</v>
      </c>
      <c r="C870" s="29">
        <v>3.0</v>
      </c>
      <c r="D870" s="29">
        <v>2.0</v>
      </c>
      <c r="E870" s="29">
        <v>1.0</v>
      </c>
      <c r="F870" s="30" t="s">
        <v>24</v>
      </c>
      <c r="G870" s="31" t="s">
        <v>3443</v>
      </c>
      <c r="H870" s="27" t="s">
        <v>26</v>
      </c>
    </row>
    <row r="871" ht="15.75" hidden="1" customHeight="1">
      <c r="A871" s="27" t="s">
        <v>268</v>
      </c>
      <c r="B871" s="28">
        <v>620.0</v>
      </c>
      <c r="C871" s="29">
        <v>3.0</v>
      </c>
      <c r="D871" s="29">
        <v>2.0</v>
      </c>
      <c r="E871" s="29">
        <v>1.0</v>
      </c>
      <c r="F871" s="30" t="s">
        <v>24</v>
      </c>
      <c r="G871" s="31" t="s">
        <v>3443</v>
      </c>
      <c r="H871" s="27" t="s">
        <v>67</v>
      </c>
    </row>
    <row r="872" ht="15.75" hidden="1" customHeight="1">
      <c r="A872" s="27" t="s">
        <v>268</v>
      </c>
      <c r="B872" s="28">
        <v>498.0</v>
      </c>
      <c r="C872" s="29">
        <v>2.0</v>
      </c>
      <c r="D872" s="29">
        <v>2.0</v>
      </c>
      <c r="E872" s="29">
        <v>1.0</v>
      </c>
      <c r="F872" s="30" t="s">
        <v>24</v>
      </c>
      <c r="G872" s="31" t="s">
        <v>3102</v>
      </c>
      <c r="H872" s="27" t="s">
        <v>35</v>
      </c>
    </row>
    <row r="873" ht="15.75" hidden="1" customHeight="1">
      <c r="A873" s="27" t="s">
        <v>37</v>
      </c>
      <c r="B873" s="28">
        <v>860.0</v>
      </c>
      <c r="C873" s="29">
        <v>2.0</v>
      </c>
      <c r="D873" s="29">
        <v>1.0</v>
      </c>
      <c r="E873" s="29">
        <v>1.0</v>
      </c>
      <c r="F873" s="30" t="s">
        <v>124</v>
      </c>
      <c r="G873" s="31" t="s">
        <v>3444</v>
      </c>
      <c r="H873" s="27" t="s">
        <v>35</v>
      </c>
    </row>
    <row r="874" ht="15.75" hidden="1" customHeight="1">
      <c r="A874" s="27" t="s">
        <v>37</v>
      </c>
      <c r="B874" s="28">
        <v>1350000.0</v>
      </c>
      <c r="C874" s="29">
        <v>4.0</v>
      </c>
      <c r="D874" s="29">
        <v>3.0</v>
      </c>
      <c r="E874" s="29">
        <v>3.0</v>
      </c>
      <c r="F874" s="30" t="s">
        <v>314</v>
      </c>
      <c r="G874" s="31" t="s">
        <v>3445</v>
      </c>
      <c r="H874" s="27" t="s">
        <v>35</v>
      </c>
    </row>
    <row r="875" ht="15.75" hidden="1" customHeight="1">
      <c r="A875" s="27" t="s">
        <v>37</v>
      </c>
      <c r="B875" s="28">
        <v>750.0</v>
      </c>
      <c r="C875" s="29">
        <v>2.0</v>
      </c>
      <c r="D875" s="29">
        <v>2.0</v>
      </c>
      <c r="E875" s="29">
        <v>1.0</v>
      </c>
      <c r="F875" s="30" t="s">
        <v>124</v>
      </c>
      <c r="G875" s="31" t="s">
        <v>3423</v>
      </c>
      <c r="H875" s="27" t="s">
        <v>35</v>
      </c>
    </row>
    <row r="876" ht="15.75" hidden="1" customHeight="1">
      <c r="A876" s="27" t="s">
        <v>76</v>
      </c>
      <c r="B876" s="28">
        <v>1800000.0</v>
      </c>
      <c r="C876" s="29">
        <v>5.0</v>
      </c>
      <c r="D876" s="29">
        <v>4.0</v>
      </c>
      <c r="E876" s="29">
        <v>2.0</v>
      </c>
      <c r="F876" s="30" t="s">
        <v>87</v>
      </c>
      <c r="G876" s="31" t="s">
        <v>3016</v>
      </c>
      <c r="H876" s="27"/>
    </row>
    <row r="877" ht="15.75" hidden="1" customHeight="1">
      <c r="A877" s="27" t="s">
        <v>76</v>
      </c>
      <c r="B877" s="28">
        <v>1800000.0</v>
      </c>
      <c r="C877" s="29">
        <v>4.0</v>
      </c>
      <c r="D877" s="29">
        <v>3.0</v>
      </c>
      <c r="E877" s="29">
        <v>2.0</v>
      </c>
      <c r="F877" s="30" t="s">
        <v>87</v>
      </c>
      <c r="G877" s="31" t="s">
        <v>3016</v>
      </c>
      <c r="H877" s="27"/>
    </row>
    <row r="878" ht="15.75" hidden="1" customHeight="1">
      <c r="A878" s="27" t="s">
        <v>76</v>
      </c>
      <c r="B878" s="28">
        <v>1750000.0</v>
      </c>
      <c r="C878" s="29">
        <v>4.0</v>
      </c>
      <c r="D878" s="29">
        <v>3.0</v>
      </c>
      <c r="E878" s="29"/>
      <c r="F878" s="30" t="s">
        <v>87</v>
      </c>
      <c r="G878" s="31" t="s">
        <v>3016</v>
      </c>
      <c r="H878" s="27"/>
    </row>
    <row r="879" ht="15.75" hidden="1" customHeight="1">
      <c r="A879" s="27" t="s">
        <v>93</v>
      </c>
      <c r="B879" s="28">
        <v>820.0</v>
      </c>
      <c r="C879" s="29">
        <v>2.0</v>
      </c>
      <c r="D879" s="29">
        <v>2.0</v>
      </c>
      <c r="E879" s="29">
        <v>2.0</v>
      </c>
      <c r="F879" s="30" t="s">
        <v>24</v>
      </c>
      <c r="G879" s="31" t="s">
        <v>3446</v>
      </c>
      <c r="H879" s="27"/>
    </row>
    <row r="880" ht="15.75" hidden="1" customHeight="1">
      <c r="A880" s="27" t="s">
        <v>21</v>
      </c>
      <c r="B880" s="28">
        <v>3609950.0</v>
      </c>
      <c r="C880" s="29">
        <v>3.0</v>
      </c>
      <c r="D880" s="29">
        <v>3.0</v>
      </c>
      <c r="E880" s="29">
        <v>1.0</v>
      </c>
      <c r="F880" s="30" t="s">
        <v>24</v>
      </c>
      <c r="G880" s="31" t="s">
        <v>3106</v>
      </c>
      <c r="H880" s="27" t="s">
        <v>26</v>
      </c>
    </row>
    <row r="881" ht="15.75" hidden="1" customHeight="1">
      <c r="A881" s="27" t="s">
        <v>27</v>
      </c>
      <c r="B881" s="28">
        <v>530.0</v>
      </c>
      <c r="C881" s="29">
        <v>2.0</v>
      </c>
      <c r="D881" s="29">
        <v>1.0</v>
      </c>
      <c r="E881" s="29">
        <v>1.0</v>
      </c>
      <c r="F881" s="30" t="s">
        <v>97</v>
      </c>
      <c r="G881" s="31" t="s">
        <v>3447</v>
      </c>
      <c r="H881" s="27" t="s">
        <v>26</v>
      </c>
    </row>
    <row r="882" ht="15.75" hidden="1" customHeight="1">
      <c r="A882" s="27" t="s">
        <v>190</v>
      </c>
      <c r="B882" s="28">
        <v>1500000.0</v>
      </c>
      <c r="C882" s="29">
        <v>3.0</v>
      </c>
      <c r="D882" s="29">
        <v>2.0</v>
      </c>
      <c r="E882" s="29"/>
      <c r="F882" s="30" t="s">
        <v>87</v>
      </c>
      <c r="G882" s="31" t="s">
        <v>3040</v>
      </c>
      <c r="H882" s="27"/>
    </row>
    <row r="883" ht="15.75" hidden="1" customHeight="1">
      <c r="A883" s="27" t="s">
        <v>190</v>
      </c>
      <c r="B883" s="28">
        <v>1200000.0</v>
      </c>
      <c r="C883" s="29">
        <v>3.0</v>
      </c>
      <c r="D883" s="29">
        <v>2.0</v>
      </c>
      <c r="E883" s="29"/>
      <c r="F883" s="30" t="s">
        <v>87</v>
      </c>
      <c r="G883" s="31" t="s">
        <v>3040</v>
      </c>
      <c r="H883" s="27"/>
    </row>
    <row r="884" ht="15.75" hidden="1" customHeight="1">
      <c r="A884" s="27" t="s">
        <v>21</v>
      </c>
      <c r="B884" s="28">
        <v>1070000.0</v>
      </c>
      <c r="C884" s="29">
        <v>2.0</v>
      </c>
      <c r="D884" s="29">
        <v>1.0</v>
      </c>
      <c r="E884" s="29">
        <v>1.0</v>
      </c>
      <c r="F884" s="30" t="s">
        <v>87</v>
      </c>
      <c r="G884" s="31"/>
      <c r="H884" s="27"/>
    </row>
    <row r="885" ht="15.75" hidden="1" customHeight="1">
      <c r="A885" s="27" t="s">
        <v>21</v>
      </c>
      <c r="B885" s="28">
        <v>1399000.0</v>
      </c>
      <c r="C885" s="29">
        <v>2.0</v>
      </c>
      <c r="D885" s="29">
        <v>2.0</v>
      </c>
      <c r="E885" s="29">
        <v>2.0</v>
      </c>
      <c r="F885" s="30" t="s">
        <v>87</v>
      </c>
      <c r="G885" s="31" t="s">
        <v>3430</v>
      </c>
      <c r="H885" s="27"/>
    </row>
    <row r="886" ht="15.75" hidden="1" customHeight="1">
      <c r="A886" s="27" t="s">
        <v>159</v>
      </c>
      <c r="B886" s="28">
        <v>848.0</v>
      </c>
      <c r="C886" s="29">
        <v>4.0</v>
      </c>
      <c r="D886" s="29">
        <v>3.0</v>
      </c>
      <c r="E886" s="29">
        <v>2.0</v>
      </c>
      <c r="F886" s="30" t="s">
        <v>87</v>
      </c>
      <c r="G886" s="31" t="s">
        <v>3138</v>
      </c>
      <c r="H886" s="27" t="s">
        <v>35</v>
      </c>
    </row>
    <row r="887" ht="15.75" hidden="1" customHeight="1">
      <c r="A887" s="27" t="s">
        <v>76</v>
      </c>
      <c r="B887" s="28">
        <v>1280000.0</v>
      </c>
      <c r="C887" s="29">
        <v>2.0</v>
      </c>
      <c r="D887" s="29">
        <v>2.0</v>
      </c>
      <c r="E887" s="29"/>
      <c r="F887" s="30" t="s">
        <v>24</v>
      </c>
      <c r="G887" s="31" t="s">
        <v>3448</v>
      </c>
      <c r="H887" s="27" t="s">
        <v>26</v>
      </c>
    </row>
    <row r="888" ht="15.75" hidden="1" customHeight="1">
      <c r="A888" s="27" t="s">
        <v>159</v>
      </c>
      <c r="B888" s="28">
        <v>695.0</v>
      </c>
      <c r="C888" s="29">
        <v>2.0</v>
      </c>
      <c r="D888" s="29">
        <v>2.0</v>
      </c>
      <c r="E888" s="29">
        <v>2.0</v>
      </c>
      <c r="F888" s="30" t="s">
        <v>87</v>
      </c>
      <c r="G888" s="31" t="s">
        <v>3442</v>
      </c>
      <c r="H888" s="27" t="s">
        <v>35</v>
      </c>
    </row>
    <row r="889" ht="15.75" hidden="1" customHeight="1">
      <c r="A889" s="27" t="s">
        <v>106</v>
      </c>
      <c r="B889" s="28">
        <v>688.0</v>
      </c>
      <c r="C889" s="29">
        <v>3.0</v>
      </c>
      <c r="D889" s="29">
        <v>2.0</v>
      </c>
      <c r="E889" s="29"/>
      <c r="F889" s="30" t="s">
        <v>347</v>
      </c>
      <c r="G889" s="31" t="s">
        <v>3314</v>
      </c>
      <c r="H889" s="27" t="s">
        <v>35</v>
      </c>
    </row>
    <row r="890" ht="15.75" hidden="1" customHeight="1">
      <c r="A890" s="27" t="s">
        <v>106</v>
      </c>
      <c r="B890" s="28">
        <v>680.0</v>
      </c>
      <c r="C890" s="29">
        <v>3.0</v>
      </c>
      <c r="D890" s="29">
        <v>3.0</v>
      </c>
      <c r="E890" s="29"/>
      <c r="F890" s="30" t="s">
        <v>59</v>
      </c>
      <c r="G890" s="31" t="s">
        <v>3449</v>
      </c>
      <c r="H890" s="27" t="s">
        <v>67</v>
      </c>
    </row>
    <row r="891" ht="15.75" hidden="1" customHeight="1">
      <c r="A891" s="27" t="s">
        <v>577</v>
      </c>
      <c r="B891" s="28">
        <v>430.0</v>
      </c>
      <c r="C891" s="29">
        <v>3.0</v>
      </c>
      <c r="D891" s="29">
        <v>2.0</v>
      </c>
      <c r="E891" s="29">
        <v>2.0</v>
      </c>
      <c r="F891" s="30" t="s">
        <v>97</v>
      </c>
      <c r="G891" s="31" t="s">
        <v>3136</v>
      </c>
      <c r="H891" s="27" t="s">
        <v>67</v>
      </c>
    </row>
    <row r="892" ht="15.75" hidden="1" customHeight="1">
      <c r="A892" s="27" t="s">
        <v>27</v>
      </c>
      <c r="B892" s="28">
        <v>1250000.0</v>
      </c>
      <c r="C892" s="29">
        <v>3.0</v>
      </c>
      <c r="D892" s="29">
        <v>2.0</v>
      </c>
      <c r="E892" s="29">
        <v>2.0</v>
      </c>
      <c r="F892" s="30" t="s">
        <v>347</v>
      </c>
      <c r="G892" s="31" t="s">
        <v>3072</v>
      </c>
      <c r="H892" s="27" t="s">
        <v>35</v>
      </c>
    </row>
    <row r="893" ht="15.75" hidden="1" customHeight="1">
      <c r="A893" s="27" t="s">
        <v>70</v>
      </c>
      <c r="B893" s="28">
        <v>3200000.0</v>
      </c>
      <c r="C893" s="29">
        <v>7.0</v>
      </c>
      <c r="D893" s="29">
        <v>6.0</v>
      </c>
      <c r="E893" s="29"/>
      <c r="F893" s="30" t="s">
        <v>43</v>
      </c>
      <c r="G893" s="31" t="s">
        <v>3450</v>
      </c>
      <c r="H893" s="27" t="s">
        <v>35</v>
      </c>
    </row>
    <row r="894" ht="15.75" hidden="1" customHeight="1">
      <c r="A894" s="27" t="s">
        <v>36</v>
      </c>
      <c r="B894" s="28">
        <v>285.0</v>
      </c>
      <c r="C894" s="29">
        <v>3.0</v>
      </c>
      <c r="D894" s="29">
        <v>2.0</v>
      </c>
      <c r="E894" s="29">
        <v>1.0</v>
      </c>
      <c r="F894" s="30" t="s">
        <v>359</v>
      </c>
      <c r="G894" s="31" t="s">
        <v>3451</v>
      </c>
      <c r="H894" s="27" t="s">
        <v>35</v>
      </c>
    </row>
    <row r="895" ht="15.75" hidden="1" customHeight="1">
      <c r="A895" s="27" t="s">
        <v>36</v>
      </c>
      <c r="B895" s="28">
        <v>488.0</v>
      </c>
      <c r="C895" s="29">
        <v>4.0</v>
      </c>
      <c r="D895" s="29">
        <v>3.0</v>
      </c>
      <c r="E895" s="29">
        <v>4.0</v>
      </c>
      <c r="F895" s="30" t="s">
        <v>172</v>
      </c>
      <c r="G895" s="31" t="s">
        <v>3449</v>
      </c>
      <c r="H895" s="27"/>
    </row>
    <row r="896" ht="15.75" hidden="1" customHeight="1">
      <c r="A896" s="27" t="s">
        <v>36</v>
      </c>
      <c r="B896" s="28">
        <v>400.0</v>
      </c>
      <c r="C896" s="29">
        <v>3.0</v>
      </c>
      <c r="D896" s="29">
        <v>2.0</v>
      </c>
      <c r="E896" s="29">
        <v>1.0</v>
      </c>
      <c r="F896" s="30" t="s">
        <v>33</v>
      </c>
      <c r="G896" s="31" t="s">
        <v>3452</v>
      </c>
      <c r="H896" s="27" t="s">
        <v>26</v>
      </c>
    </row>
    <row r="897" ht="15.75" hidden="1" customHeight="1">
      <c r="A897" s="27" t="s">
        <v>45</v>
      </c>
      <c r="B897" s="28">
        <v>543353.0</v>
      </c>
      <c r="C897" s="29">
        <v>1.0</v>
      </c>
      <c r="D897" s="29">
        <v>1.0</v>
      </c>
      <c r="E897" s="29">
        <v>1.0</v>
      </c>
      <c r="F897" s="30" t="s">
        <v>33</v>
      </c>
      <c r="G897" s="31" t="s">
        <v>3453</v>
      </c>
      <c r="H897" s="27" t="s">
        <v>35</v>
      </c>
    </row>
    <row r="898" ht="15.75" hidden="1" customHeight="1">
      <c r="A898" s="27" t="s">
        <v>37</v>
      </c>
      <c r="B898" s="28">
        <v>520.0</v>
      </c>
      <c r="C898" s="29">
        <v>3.0</v>
      </c>
      <c r="D898" s="29">
        <v>2.0</v>
      </c>
      <c r="E898" s="29">
        <v>2.0</v>
      </c>
      <c r="F898" s="30" t="s">
        <v>87</v>
      </c>
      <c r="G898" s="31" t="s">
        <v>3324</v>
      </c>
      <c r="H898" s="27" t="s">
        <v>35</v>
      </c>
    </row>
    <row r="899" ht="15.75" hidden="1" customHeight="1">
      <c r="A899" s="27" t="s">
        <v>21</v>
      </c>
      <c r="B899" s="28">
        <v>18.0</v>
      </c>
      <c r="C899" s="29">
        <v>6.0</v>
      </c>
      <c r="D899" s="29">
        <v>1.0</v>
      </c>
      <c r="E899" s="29"/>
      <c r="F899" s="30" t="s">
        <v>86</v>
      </c>
      <c r="G899" s="31" t="s">
        <v>3454</v>
      </c>
      <c r="H899" s="27" t="s">
        <v>35</v>
      </c>
    </row>
    <row r="900" ht="15.75" hidden="1" customHeight="1">
      <c r="A900" s="27" t="s">
        <v>21</v>
      </c>
      <c r="B900" s="28">
        <v>18.0</v>
      </c>
      <c r="C900" s="29">
        <v>7.0</v>
      </c>
      <c r="D900" s="29">
        <v>1.0</v>
      </c>
      <c r="E900" s="29"/>
      <c r="F900" s="30" t="s">
        <v>86</v>
      </c>
      <c r="G900" s="31" t="s">
        <v>3454</v>
      </c>
      <c r="H900" s="27" t="s">
        <v>35</v>
      </c>
    </row>
    <row r="901" ht="15.75" hidden="1" customHeight="1">
      <c r="A901" s="27" t="s">
        <v>21</v>
      </c>
      <c r="B901" s="28">
        <v>1900000.0</v>
      </c>
      <c r="C901" s="29">
        <v>2.0</v>
      </c>
      <c r="D901" s="29">
        <v>2.0</v>
      </c>
      <c r="E901" s="29">
        <v>1.0</v>
      </c>
      <c r="F901" s="30" t="s">
        <v>86</v>
      </c>
      <c r="G901" s="31" t="s">
        <v>3136</v>
      </c>
      <c r="H901" s="27" t="s">
        <v>35</v>
      </c>
    </row>
    <row r="902" ht="15.75" hidden="1" customHeight="1">
      <c r="A902" s="27" t="s">
        <v>21</v>
      </c>
      <c r="B902" s="28">
        <v>1900000.0</v>
      </c>
      <c r="C902" s="29">
        <v>2.0</v>
      </c>
      <c r="D902" s="29">
        <v>2.0</v>
      </c>
      <c r="E902" s="29">
        <v>1.0</v>
      </c>
      <c r="F902" s="30" t="s">
        <v>86</v>
      </c>
      <c r="G902" s="31" t="s">
        <v>3136</v>
      </c>
      <c r="H902" s="27" t="s">
        <v>35</v>
      </c>
    </row>
    <row r="903" ht="15.75" hidden="1" customHeight="1">
      <c r="A903" s="27" t="s">
        <v>21</v>
      </c>
      <c r="B903" s="28">
        <v>2150000.0</v>
      </c>
      <c r="C903" s="29">
        <v>2.0</v>
      </c>
      <c r="D903" s="29">
        <v>2.0</v>
      </c>
      <c r="E903" s="29">
        <v>1.0</v>
      </c>
      <c r="F903" s="30" t="s">
        <v>86</v>
      </c>
      <c r="G903" s="31" t="s">
        <v>3455</v>
      </c>
      <c r="H903" s="27" t="s">
        <v>35</v>
      </c>
    </row>
    <row r="904" ht="15.75" hidden="1" customHeight="1">
      <c r="A904" s="27" t="s">
        <v>21</v>
      </c>
      <c r="B904" s="28">
        <v>4280000.0</v>
      </c>
      <c r="C904" s="29">
        <v>4.0</v>
      </c>
      <c r="D904" s="29">
        <v>5.0</v>
      </c>
      <c r="E904" s="29">
        <v>2.0</v>
      </c>
      <c r="F904" s="30" t="s">
        <v>124</v>
      </c>
      <c r="G904" s="31" t="s">
        <v>3034</v>
      </c>
      <c r="H904" s="27" t="s">
        <v>35</v>
      </c>
    </row>
    <row r="905" ht="15.75" hidden="1" customHeight="1">
      <c r="A905" s="27" t="s">
        <v>76</v>
      </c>
      <c r="B905" s="28">
        <v>900.0</v>
      </c>
      <c r="C905" s="29">
        <v>3.0</v>
      </c>
      <c r="D905" s="29">
        <v>2.0</v>
      </c>
      <c r="E905" s="29">
        <v>1.0</v>
      </c>
      <c r="F905" s="30" t="s">
        <v>87</v>
      </c>
      <c r="G905" s="31" t="s">
        <v>3456</v>
      </c>
      <c r="H905" s="27" t="s">
        <v>26</v>
      </c>
    </row>
    <row r="906" ht="15.75" hidden="1" customHeight="1">
      <c r="A906" s="27" t="s">
        <v>147</v>
      </c>
      <c r="B906" s="28">
        <v>440.0</v>
      </c>
      <c r="C906" s="29">
        <v>4.0</v>
      </c>
      <c r="D906" s="29">
        <v>2.0</v>
      </c>
      <c r="E906" s="29">
        <v>2.0</v>
      </c>
      <c r="F906" s="30" t="s">
        <v>87</v>
      </c>
      <c r="G906" s="31" t="s">
        <v>3155</v>
      </c>
      <c r="H906" s="27" t="s">
        <v>35</v>
      </c>
    </row>
    <row r="907" ht="15.75" hidden="1" customHeight="1">
      <c r="A907" s="27" t="s">
        <v>76</v>
      </c>
      <c r="B907" s="28">
        <v>2290000.0</v>
      </c>
      <c r="C907" s="29">
        <v>5.0</v>
      </c>
      <c r="D907" s="29">
        <v>5.0</v>
      </c>
      <c r="E907" s="29">
        <v>3.0</v>
      </c>
      <c r="F907" s="30" t="s">
        <v>33</v>
      </c>
      <c r="G907" s="31" t="s">
        <v>3029</v>
      </c>
      <c r="H907" s="27" t="s">
        <v>35</v>
      </c>
    </row>
    <row r="908" ht="15.75" hidden="1" customHeight="1">
      <c r="A908" s="27" t="s">
        <v>76</v>
      </c>
      <c r="B908" s="28">
        <v>1120000.0</v>
      </c>
      <c r="C908" s="29">
        <v>2.0</v>
      </c>
      <c r="D908" s="29">
        <v>2.0</v>
      </c>
      <c r="E908" s="29"/>
      <c r="F908" s="30" t="s">
        <v>24</v>
      </c>
      <c r="G908" s="31" t="s">
        <v>3282</v>
      </c>
      <c r="H908" s="27" t="s">
        <v>35</v>
      </c>
    </row>
    <row r="909" ht="15.75" hidden="1" customHeight="1">
      <c r="A909" s="27" t="s">
        <v>76</v>
      </c>
      <c r="B909" s="28">
        <v>2253000.0</v>
      </c>
      <c r="C909" s="29">
        <v>5.0</v>
      </c>
      <c r="D909" s="29">
        <v>6.0</v>
      </c>
      <c r="E909" s="29">
        <v>3.0</v>
      </c>
      <c r="F909" s="30" t="s">
        <v>33</v>
      </c>
      <c r="G909" s="31" t="s">
        <v>3030</v>
      </c>
      <c r="H909" s="27" t="s">
        <v>35</v>
      </c>
    </row>
    <row r="910" ht="15.75" hidden="1" customHeight="1">
      <c r="A910" s="27" t="s">
        <v>76</v>
      </c>
      <c r="B910" s="28">
        <v>1050000.0</v>
      </c>
      <c r="C910" s="29">
        <v>2.0</v>
      </c>
      <c r="D910" s="29">
        <v>2.0</v>
      </c>
      <c r="E910" s="29"/>
      <c r="F910" s="30" t="s">
        <v>24</v>
      </c>
      <c r="G910" s="31" t="s">
        <v>3039</v>
      </c>
      <c r="H910" s="27" t="s">
        <v>35</v>
      </c>
    </row>
    <row r="911" ht="15.75" hidden="1" customHeight="1">
      <c r="A911" s="27" t="s">
        <v>76</v>
      </c>
      <c r="B911" s="28">
        <v>2230000.0</v>
      </c>
      <c r="C911" s="29">
        <v>5.0</v>
      </c>
      <c r="D911" s="29">
        <v>5.0</v>
      </c>
      <c r="E911" s="29"/>
      <c r="F911" s="30" t="s">
        <v>33</v>
      </c>
      <c r="G911" s="31" t="s">
        <v>3189</v>
      </c>
      <c r="H911" s="27" t="s">
        <v>35</v>
      </c>
    </row>
    <row r="912" ht="15.75" hidden="1" customHeight="1">
      <c r="A912" s="27" t="s">
        <v>76</v>
      </c>
      <c r="B912" s="28">
        <v>1880000.0</v>
      </c>
      <c r="C912" s="29">
        <v>4.0</v>
      </c>
      <c r="D912" s="29">
        <v>5.0</v>
      </c>
      <c r="E912" s="29"/>
      <c r="F912" s="30" t="s">
        <v>33</v>
      </c>
      <c r="G912" s="31" t="s">
        <v>3107</v>
      </c>
      <c r="H912" s="27" t="s">
        <v>26</v>
      </c>
    </row>
    <row r="913" ht="15.75" hidden="1" customHeight="1">
      <c r="A913" s="27" t="s">
        <v>76</v>
      </c>
      <c r="B913" s="28">
        <v>3270600.0</v>
      </c>
      <c r="C913" s="29">
        <v>6.0</v>
      </c>
      <c r="D913" s="29">
        <v>6.0</v>
      </c>
      <c r="E913" s="29"/>
      <c r="F913" s="30" t="s">
        <v>87</v>
      </c>
      <c r="G913" s="31" t="s">
        <v>3457</v>
      </c>
      <c r="H913" s="27" t="s">
        <v>35</v>
      </c>
    </row>
    <row r="914" ht="15.75" hidden="1" customHeight="1">
      <c r="A914" s="27" t="s">
        <v>76</v>
      </c>
      <c r="B914" s="28">
        <v>1660000.0</v>
      </c>
      <c r="C914" s="29">
        <v>3.0</v>
      </c>
      <c r="D914" s="29">
        <v>4.0</v>
      </c>
      <c r="E914" s="29">
        <v>2.0</v>
      </c>
      <c r="F914" s="30" t="s">
        <v>87</v>
      </c>
      <c r="G914" s="31" t="s">
        <v>3166</v>
      </c>
      <c r="H914" s="27" t="s">
        <v>67</v>
      </c>
    </row>
    <row r="915" ht="15.75" hidden="1" customHeight="1">
      <c r="A915" s="27" t="s">
        <v>76</v>
      </c>
      <c r="B915" s="28">
        <v>3200000.0</v>
      </c>
      <c r="C915" s="29">
        <v>5.0</v>
      </c>
      <c r="D915" s="29">
        <v>5.0</v>
      </c>
      <c r="E915" s="29"/>
      <c r="F915" s="30" t="s">
        <v>33</v>
      </c>
      <c r="G915" s="31" t="s">
        <v>3458</v>
      </c>
      <c r="H915" s="27" t="s">
        <v>35</v>
      </c>
    </row>
    <row r="916" ht="15.75" hidden="1" customHeight="1">
      <c r="A916" s="27" t="s">
        <v>70</v>
      </c>
      <c r="B916" s="28">
        <v>3880000.0</v>
      </c>
      <c r="C916" s="29">
        <v>7.0</v>
      </c>
      <c r="D916" s="29">
        <v>5.0</v>
      </c>
      <c r="E916" s="29"/>
      <c r="F916" s="30" t="s">
        <v>43</v>
      </c>
      <c r="G916" s="31" t="s">
        <v>3450</v>
      </c>
      <c r="H916" s="27" t="s">
        <v>35</v>
      </c>
    </row>
    <row r="917" ht="15.75" hidden="1" customHeight="1">
      <c r="A917" s="27" t="s">
        <v>76</v>
      </c>
      <c r="B917" s="28">
        <v>4500000.0</v>
      </c>
      <c r="C917" s="29">
        <v>5.0</v>
      </c>
      <c r="D917" s="29">
        <v>5.0</v>
      </c>
      <c r="E917" s="29"/>
      <c r="F917" s="30" t="s">
        <v>33</v>
      </c>
      <c r="G917" s="31" t="s">
        <v>3459</v>
      </c>
      <c r="H917" s="27" t="s">
        <v>35</v>
      </c>
    </row>
    <row r="918" ht="15.75" hidden="1" customHeight="1">
      <c r="A918" s="27" t="s">
        <v>76</v>
      </c>
      <c r="B918" s="28">
        <v>3700000.0</v>
      </c>
      <c r="C918" s="29">
        <v>5.0</v>
      </c>
      <c r="D918" s="29">
        <v>5.0</v>
      </c>
      <c r="E918" s="29"/>
      <c r="F918" s="30" t="s">
        <v>33</v>
      </c>
      <c r="G918" s="31" t="s">
        <v>3045</v>
      </c>
      <c r="H918" s="27" t="s">
        <v>35</v>
      </c>
    </row>
    <row r="919" ht="15.75" hidden="1" customHeight="1">
      <c r="A919" s="27" t="s">
        <v>76</v>
      </c>
      <c r="B919" s="28">
        <v>2980000.0</v>
      </c>
      <c r="C919" s="29">
        <v>5.0</v>
      </c>
      <c r="D919" s="29">
        <v>6.0</v>
      </c>
      <c r="E919" s="29">
        <v>3.0</v>
      </c>
      <c r="F919" s="30" t="s">
        <v>33</v>
      </c>
      <c r="G919" s="31" t="s">
        <v>3460</v>
      </c>
      <c r="H919" s="27" t="s">
        <v>35</v>
      </c>
    </row>
    <row r="920" ht="15.75" hidden="1" customHeight="1">
      <c r="A920" s="27" t="s">
        <v>76</v>
      </c>
      <c r="B920" s="28">
        <v>3090000.0</v>
      </c>
      <c r="C920" s="29">
        <v>6.0</v>
      </c>
      <c r="D920" s="29">
        <v>6.0</v>
      </c>
      <c r="E920" s="29"/>
      <c r="F920" s="30" t="s">
        <v>206</v>
      </c>
      <c r="G920" s="31" t="s">
        <v>3426</v>
      </c>
      <c r="H920" s="27" t="s">
        <v>35</v>
      </c>
    </row>
    <row r="921" ht="15.75" hidden="1" customHeight="1">
      <c r="A921" s="27" t="s">
        <v>76</v>
      </c>
      <c r="B921" s="28">
        <v>3300000.0</v>
      </c>
      <c r="C921" s="29">
        <v>5.0</v>
      </c>
      <c r="D921" s="29">
        <v>5.0</v>
      </c>
      <c r="E921" s="29"/>
      <c r="F921" s="30" t="s">
        <v>33</v>
      </c>
      <c r="G921" s="31" t="s">
        <v>3461</v>
      </c>
      <c r="H921" s="27" t="s">
        <v>26</v>
      </c>
    </row>
    <row r="922" ht="15.75" hidden="1" customHeight="1">
      <c r="A922" s="27" t="s">
        <v>81</v>
      </c>
      <c r="B922" s="28">
        <v>2280000.0</v>
      </c>
      <c r="C922" s="29">
        <v>5.0</v>
      </c>
      <c r="D922" s="29">
        <v>6.0</v>
      </c>
      <c r="E922" s="29">
        <v>2.0</v>
      </c>
      <c r="F922" s="30" t="s">
        <v>94</v>
      </c>
      <c r="G922" s="31" t="s">
        <v>3072</v>
      </c>
      <c r="H922" s="27" t="s">
        <v>26</v>
      </c>
    </row>
    <row r="923" ht="15.75" hidden="1" customHeight="1">
      <c r="A923" s="27" t="s">
        <v>363</v>
      </c>
      <c r="B923" s="28">
        <v>3600000.0</v>
      </c>
      <c r="C923" s="29">
        <v>7.0</v>
      </c>
      <c r="D923" s="29">
        <v>7.0</v>
      </c>
      <c r="E923" s="29"/>
      <c r="F923" s="30" t="s">
        <v>74</v>
      </c>
      <c r="G923" s="31" t="s">
        <v>3462</v>
      </c>
      <c r="H923" s="27" t="s">
        <v>67</v>
      </c>
    </row>
    <row r="924" ht="15.75" hidden="1" customHeight="1">
      <c r="A924" s="27" t="s">
        <v>81</v>
      </c>
      <c r="B924" s="28">
        <v>1980000.0</v>
      </c>
      <c r="C924" s="29">
        <v>4.0</v>
      </c>
      <c r="D924" s="29">
        <v>3.0</v>
      </c>
      <c r="E924" s="29"/>
      <c r="F924" s="30" t="s">
        <v>59</v>
      </c>
      <c r="G924" s="31" t="s">
        <v>3130</v>
      </c>
      <c r="H924" s="27" t="s">
        <v>35</v>
      </c>
    </row>
    <row r="925" ht="15.75" hidden="1" customHeight="1">
      <c r="A925" s="27" t="s">
        <v>81</v>
      </c>
      <c r="B925" s="28">
        <v>2400000.0</v>
      </c>
      <c r="C925" s="29">
        <v>6.0</v>
      </c>
      <c r="D925" s="29">
        <v>5.0</v>
      </c>
      <c r="E925" s="29"/>
      <c r="F925" s="30" t="s">
        <v>94</v>
      </c>
      <c r="G925" s="31" t="s">
        <v>3315</v>
      </c>
      <c r="H925" s="27" t="s">
        <v>35</v>
      </c>
    </row>
    <row r="926" ht="15.75" hidden="1" customHeight="1">
      <c r="A926" s="27" t="s">
        <v>444</v>
      </c>
      <c r="B926" s="28">
        <v>4467122.0</v>
      </c>
      <c r="C926" s="29">
        <v>5.0</v>
      </c>
      <c r="D926" s="29">
        <v>5.0</v>
      </c>
      <c r="E926" s="29">
        <v>4.0</v>
      </c>
      <c r="F926" s="30" t="s">
        <v>454</v>
      </c>
      <c r="G926" s="31" t="s">
        <v>3463</v>
      </c>
      <c r="H926" s="27" t="s">
        <v>35</v>
      </c>
    </row>
    <row r="927" ht="15.75" hidden="1" customHeight="1">
      <c r="A927" s="27" t="s">
        <v>444</v>
      </c>
      <c r="B927" s="28">
        <v>5344829.0</v>
      </c>
      <c r="C927" s="29">
        <v>5.0</v>
      </c>
      <c r="D927" s="29">
        <v>5.0</v>
      </c>
      <c r="E927" s="29">
        <v>4.0</v>
      </c>
      <c r="F927" s="30" t="s">
        <v>454</v>
      </c>
      <c r="G927" s="31" t="s">
        <v>3464</v>
      </c>
      <c r="H927" s="27" t="s">
        <v>35</v>
      </c>
    </row>
    <row r="928" ht="15.75" hidden="1" customHeight="1">
      <c r="A928" s="27" t="s">
        <v>690</v>
      </c>
      <c r="B928" s="28">
        <v>1600000.0</v>
      </c>
      <c r="C928" s="29">
        <v>5.0</v>
      </c>
      <c r="D928" s="29">
        <v>3.0</v>
      </c>
      <c r="E928" s="29"/>
      <c r="F928" s="30" t="s">
        <v>59</v>
      </c>
      <c r="G928" s="31" t="s">
        <v>3109</v>
      </c>
      <c r="H928" s="27" t="s">
        <v>35</v>
      </c>
    </row>
    <row r="929" ht="15.75" hidden="1" customHeight="1">
      <c r="A929" s="27" t="s">
        <v>81</v>
      </c>
      <c r="B929" s="28">
        <v>2900000.0</v>
      </c>
      <c r="C929" s="29">
        <v>5.0</v>
      </c>
      <c r="D929" s="29">
        <v>5.0</v>
      </c>
      <c r="E929" s="29"/>
      <c r="F929" s="30" t="s">
        <v>94</v>
      </c>
      <c r="G929" s="31" t="s">
        <v>3315</v>
      </c>
      <c r="H929" s="27" t="s">
        <v>35</v>
      </c>
    </row>
    <row r="930" ht="15.75" hidden="1" customHeight="1">
      <c r="A930" s="27" t="s">
        <v>64</v>
      </c>
      <c r="B930" s="28">
        <v>2100000.0</v>
      </c>
      <c r="C930" s="29">
        <v>4.0</v>
      </c>
      <c r="D930" s="29">
        <v>3.0</v>
      </c>
      <c r="E930" s="29">
        <v>2.0</v>
      </c>
      <c r="F930" s="30" t="s">
        <v>59</v>
      </c>
      <c r="G930" s="31" t="s">
        <v>3072</v>
      </c>
      <c r="H930" s="27" t="s">
        <v>35</v>
      </c>
    </row>
    <row r="931" ht="15.75" hidden="1" customHeight="1">
      <c r="A931" s="27" t="s">
        <v>690</v>
      </c>
      <c r="B931" s="28">
        <v>1200000.0</v>
      </c>
      <c r="C931" s="29">
        <v>4.0</v>
      </c>
      <c r="D931" s="29">
        <v>4.0</v>
      </c>
      <c r="E931" s="29"/>
      <c r="F931" s="30" t="s">
        <v>494</v>
      </c>
      <c r="G931" s="31" t="s">
        <v>3465</v>
      </c>
      <c r="H931" s="27" t="s">
        <v>35</v>
      </c>
    </row>
    <row r="932" ht="15.75" hidden="1" customHeight="1">
      <c r="A932" s="27" t="s">
        <v>690</v>
      </c>
      <c r="B932" s="28">
        <v>1600000.0</v>
      </c>
      <c r="C932" s="29">
        <v>6.0</v>
      </c>
      <c r="D932" s="29">
        <v>5.0</v>
      </c>
      <c r="E932" s="29"/>
      <c r="F932" s="30" t="s">
        <v>206</v>
      </c>
      <c r="G932" s="31" t="s">
        <v>3109</v>
      </c>
      <c r="H932" s="27" t="s">
        <v>35</v>
      </c>
    </row>
    <row r="933" ht="15.75" hidden="1" customHeight="1">
      <c r="A933" s="27" t="s">
        <v>76</v>
      </c>
      <c r="B933" s="28">
        <v>3484600.0</v>
      </c>
      <c r="C933" s="29">
        <v>5.0</v>
      </c>
      <c r="D933" s="29">
        <v>6.0</v>
      </c>
      <c r="E933" s="29">
        <v>3.0</v>
      </c>
      <c r="F933" s="30" t="s">
        <v>33</v>
      </c>
      <c r="G933" s="31" t="s">
        <v>3460</v>
      </c>
      <c r="H933" s="27" t="s">
        <v>35</v>
      </c>
    </row>
    <row r="934" ht="15.75" hidden="1" customHeight="1">
      <c r="A934" s="27" t="s">
        <v>27</v>
      </c>
      <c r="B934" s="28">
        <v>2400000.0</v>
      </c>
      <c r="C934" s="29">
        <v>5.0</v>
      </c>
      <c r="D934" s="29">
        <v>3.0</v>
      </c>
      <c r="E934" s="29">
        <v>2.0</v>
      </c>
      <c r="F934" s="30" t="s">
        <v>59</v>
      </c>
      <c r="G934" s="31" t="s">
        <v>3466</v>
      </c>
      <c r="H934" s="27" t="s">
        <v>35</v>
      </c>
    </row>
    <row r="935" ht="15.75" hidden="1" customHeight="1">
      <c r="A935" s="27" t="s">
        <v>81</v>
      </c>
      <c r="B935" s="28">
        <v>3450000.0</v>
      </c>
      <c r="C935" s="29">
        <v>7.0</v>
      </c>
      <c r="D935" s="29">
        <v>6.0</v>
      </c>
      <c r="E935" s="29"/>
      <c r="F935" s="30" t="s">
        <v>69</v>
      </c>
      <c r="G935" s="31" t="s">
        <v>3218</v>
      </c>
      <c r="H935" s="27" t="s">
        <v>35</v>
      </c>
    </row>
    <row r="936" ht="15.75" hidden="1" customHeight="1">
      <c r="A936" s="27" t="s">
        <v>81</v>
      </c>
      <c r="B936" s="28">
        <v>1300000.0</v>
      </c>
      <c r="C936" s="29">
        <v>2.0</v>
      </c>
      <c r="D936" s="29">
        <v>2.0</v>
      </c>
      <c r="E936" s="29">
        <v>2.0</v>
      </c>
      <c r="F936" s="30" t="s">
        <v>33</v>
      </c>
      <c r="G936" s="31" t="s">
        <v>3467</v>
      </c>
      <c r="H936" s="27" t="s">
        <v>35</v>
      </c>
    </row>
    <row r="937" ht="15.75" hidden="1" customHeight="1">
      <c r="A937" s="27" t="s">
        <v>81</v>
      </c>
      <c r="B937" s="28">
        <v>3480000.0</v>
      </c>
      <c r="C937" s="29">
        <v>4.0</v>
      </c>
      <c r="D937" s="29">
        <v>5.0</v>
      </c>
      <c r="E937" s="29"/>
      <c r="F937" s="30" t="s">
        <v>186</v>
      </c>
      <c r="G937" s="31" t="s">
        <v>3263</v>
      </c>
      <c r="H937" s="27" t="s">
        <v>35</v>
      </c>
    </row>
    <row r="938" ht="15.75" hidden="1" customHeight="1">
      <c r="A938" s="27" t="s">
        <v>81</v>
      </c>
      <c r="B938" s="28">
        <v>1250000.0</v>
      </c>
      <c r="C938" s="29">
        <v>2.0</v>
      </c>
      <c r="D938" s="29">
        <v>2.0</v>
      </c>
      <c r="E938" s="29">
        <v>2.0</v>
      </c>
      <c r="F938" s="30" t="s">
        <v>33</v>
      </c>
      <c r="G938" s="31" t="s">
        <v>3468</v>
      </c>
      <c r="H938" s="27" t="s">
        <v>35</v>
      </c>
    </row>
    <row r="939" ht="15.75" hidden="1" customHeight="1">
      <c r="A939" s="27" t="s">
        <v>81</v>
      </c>
      <c r="B939" s="28">
        <v>1730000.0</v>
      </c>
      <c r="C939" s="29">
        <v>4.0</v>
      </c>
      <c r="D939" s="29">
        <v>4.0</v>
      </c>
      <c r="E939" s="29">
        <v>2.0</v>
      </c>
      <c r="F939" s="30" t="s">
        <v>33</v>
      </c>
      <c r="G939" s="31" t="s">
        <v>3320</v>
      </c>
      <c r="H939" s="27" t="s">
        <v>26</v>
      </c>
    </row>
    <row r="940" ht="15.75" hidden="1" customHeight="1">
      <c r="A940" s="27" t="s">
        <v>81</v>
      </c>
      <c r="B940" s="28">
        <v>1880000.0</v>
      </c>
      <c r="C940" s="29">
        <v>4.0</v>
      </c>
      <c r="D940" s="29">
        <v>4.0</v>
      </c>
      <c r="E940" s="29"/>
      <c r="F940" s="30" t="s">
        <v>59</v>
      </c>
      <c r="G940" s="31" t="s">
        <v>3469</v>
      </c>
      <c r="H940" s="27" t="s">
        <v>35</v>
      </c>
    </row>
    <row r="941" ht="15.75" hidden="1" customHeight="1">
      <c r="A941" s="27" t="s">
        <v>81</v>
      </c>
      <c r="B941" s="28">
        <v>1180000.0</v>
      </c>
      <c r="C941" s="29">
        <v>3.0</v>
      </c>
      <c r="D941" s="29">
        <v>3.0</v>
      </c>
      <c r="E941" s="29"/>
      <c r="F941" s="30" t="s">
        <v>87</v>
      </c>
      <c r="G941" s="31" t="s">
        <v>3203</v>
      </c>
      <c r="H941" s="27" t="s">
        <v>26</v>
      </c>
    </row>
    <row r="942" ht="15.75" hidden="1" customHeight="1">
      <c r="A942" s="27" t="s">
        <v>81</v>
      </c>
      <c r="B942" s="28">
        <v>2400000.0</v>
      </c>
      <c r="C942" s="29">
        <v>6.0</v>
      </c>
      <c r="D942" s="29">
        <v>5.0</v>
      </c>
      <c r="E942" s="29"/>
      <c r="F942" s="30" t="s">
        <v>559</v>
      </c>
      <c r="G942" s="31" t="s">
        <v>3072</v>
      </c>
      <c r="H942" s="27" t="s">
        <v>35</v>
      </c>
    </row>
    <row r="943" ht="15.75" hidden="1" customHeight="1">
      <c r="A943" s="27" t="s">
        <v>81</v>
      </c>
      <c r="B943" s="28">
        <v>2850000.0</v>
      </c>
      <c r="C943" s="29">
        <v>4.0</v>
      </c>
      <c r="D943" s="29">
        <v>4.0</v>
      </c>
      <c r="E943" s="29">
        <v>3.0</v>
      </c>
      <c r="F943" s="30" t="s">
        <v>94</v>
      </c>
      <c r="G943" s="31" t="s">
        <v>3470</v>
      </c>
      <c r="H943" s="27" t="s">
        <v>35</v>
      </c>
    </row>
    <row r="944" ht="15.75" hidden="1" customHeight="1">
      <c r="A944" s="27" t="s">
        <v>81</v>
      </c>
      <c r="B944" s="28">
        <v>2850000.0</v>
      </c>
      <c r="C944" s="29">
        <v>4.0</v>
      </c>
      <c r="D944" s="29">
        <v>4.0</v>
      </c>
      <c r="E944" s="29"/>
      <c r="F944" s="30" t="s">
        <v>59</v>
      </c>
      <c r="G944" s="31" t="s">
        <v>3263</v>
      </c>
      <c r="H944" s="27" t="s">
        <v>35</v>
      </c>
    </row>
    <row r="945" ht="15.75" hidden="1" customHeight="1">
      <c r="A945" s="27" t="s">
        <v>81</v>
      </c>
      <c r="B945" s="28">
        <v>1350000.0</v>
      </c>
      <c r="C945" s="29">
        <v>4.0</v>
      </c>
      <c r="D945" s="29">
        <v>3.0</v>
      </c>
      <c r="E945" s="29">
        <v>3.0</v>
      </c>
      <c r="F945" s="30" t="s">
        <v>97</v>
      </c>
      <c r="G945" s="31" t="s">
        <v>3254</v>
      </c>
      <c r="H945" s="27" t="s">
        <v>35</v>
      </c>
    </row>
    <row r="946" ht="15.75" hidden="1" customHeight="1">
      <c r="A946" s="27" t="s">
        <v>81</v>
      </c>
      <c r="B946" s="28">
        <v>1350000.0</v>
      </c>
      <c r="C946" s="29">
        <v>4.0</v>
      </c>
      <c r="D946" s="29">
        <v>4.0</v>
      </c>
      <c r="E946" s="29">
        <v>2.0</v>
      </c>
      <c r="F946" s="30" t="s">
        <v>33</v>
      </c>
      <c r="G946" s="31" t="s">
        <v>3471</v>
      </c>
      <c r="H946" s="27" t="s">
        <v>35</v>
      </c>
    </row>
    <row r="947" ht="15.75" hidden="1" customHeight="1">
      <c r="A947" s="27" t="s">
        <v>27</v>
      </c>
      <c r="B947" s="28">
        <v>950.0</v>
      </c>
      <c r="C947" s="29">
        <v>3.0</v>
      </c>
      <c r="D947" s="29">
        <v>2.0</v>
      </c>
      <c r="E947" s="29">
        <v>1.0</v>
      </c>
      <c r="F947" s="30" t="s">
        <v>97</v>
      </c>
      <c r="G947" s="31" t="s">
        <v>3472</v>
      </c>
      <c r="H947" s="27" t="s">
        <v>35</v>
      </c>
    </row>
    <row r="948" ht="15.75" hidden="1" customHeight="1">
      <c r="A948" s="27" t="s">
        <v>64</v>
      </c>
      <c r="B948" s="28">
        <v>2280000.0</v>
      </c>
      <c r="C948" s="29">
        <v>5.0</v>
      </c>
      <c r="D948" s="29">
        <v>5.0</v>
      </c>
      <c r="E948" s="29">
        <v>2.0</v>
      </c>
      <c r="F948" s="30" t="s">
        <v>383</v>
      </c>
      <c r="G948" s="31" t="s">
        <v>3473</v>
      </c>
      <c r="H948" s="27" t="s">
        <v>35</v>
      </c>
    </row>
    <row r="949" ht="15.75" hidden="1" customHeight="1">
      <c r="A949" s="27" t="s">
        <v>64</v>
      </c>
      <c r="B949" s="28">
        <v>1150000.0</v>
      </c>
      <c r="C949" s="29">
        <v>3.0</v>
      </c>
      <c r="D949" s="29">
        <v>2.0</v>
      </c>
      <c r="E949" s="29">
        <v>1.0</v>
      </c>
      <c r="F949" s="30" t="s">
        <v>33</v>
      </c>
      <c r="G949" s="31" t="s">
        <v>3474</v>
      </c>
      <c r="H949" s="27" t="s">
        <v>35</v>
      </c>
    </row>
    <row r="950" ht="15.75" hidden="1" customHeight="1">
      <c r="A950" s="27" t="s">
        <v>64</v>
      </c>
      <c r="B950" s="28">
        <v>3600000.0</v>
      </c>
      <c r="C950" s="29">
        <v>4.0</v>
      </c>
      <c r="D950" s="29">
        <v>4.0</v>
      </c>
      <c r="E950" s="29">
        <v>3.0</v>
      </c>
      <c r="F950" s="30" t="s">
        <v>24</v>
      </c>
      <c r="G950" s="31" t="s">
        <v>3030</v>
      </c>
      <c r="H950" s="27" t="s">
        <v>35</v>
      </c>
    </row>
    <row r="951" ht="15.75" hidden="1" customHeight="1">
      <c r="A951" s="27" t="s">
        <v>64</v>
      </c>
      <c r="B951" s="28">
        <v>1400000.0</v>
      </c>
      <c r="C951" s="29">
        <v>1.0</v>
      </c>
      <c r="D951" s="29">
        <v>1.0</v>
      </c>
      <c r="E951" s="29">
        <v>1.0</v>
      </c>
      <c r="F951" s="30" t="s">
        <v>24</v>
      </c>
      <c r="G951" s="31" t="s">
        <v>3010</v>
      </c>
      <c r="H951" s="27" t="s">
        <v>35</v>
      </c>
    </row>
    <row r="952" ht="15.75" hidden="1" customHeight="1">
      <c r="A952" s="27" t="s">
        <v>106</v>
      </c>
      <c r="B952" s="28">
        <v>398.0</v>
      </c>
      <c r="C952" s="29">
        <v>8.0</v>
      </c>
      <c r="D952" s="29"/>
      <c r="E952" s="29">
        <v>2.0</v>
      </c>
      <c r="F952" s="30" t="s">
        <v>33</v>
      </c>
      <c r="G952" s="31" t="s">
        <v>3475</v>
      </c>
      <c r="H952" s="27" t="s">
        <v>35</v>
      </c>
    </row>
    <row r="953" ht="15.75" hidden="1" customHeight="1">
      <c r="A953" s="27" t="s">
        <v>21</v>
      </c>
      <c r="B953" s="28">
        <v>1890000.0</v>
      </c>
      <c r="C953" s="29">
        <v>6.0</v>
      </c>
      <c r="D953" s="29">
        <v>5.0</v>
      </c>
      <c r="E953" s="29"/>
      <c r="F953" s="30" t="s">
        <v>87</v>
      </c>
      <c r="G953" s="31" t="s">
        <v>3476</v>
      </c>
      <c r="H953" s="27" t="s">
        <v>35</v>
      </c>
    </row>
    <row r="954" ht="15.75" hidden="1" customHeight="1">
      <c r="A954" s="27" t="s">
        <v>1013</v>
      </c>
      <c r="B954" s="28">
        <v>5611.0</v>
      </c>
      <c r="C954" s="29">
        <v>4.0</v>
      </c>
      <c r="D954" s="29">
        <v>4.0</v>
      </c>
      <c r="E954" s="29"/>
      <c r="F954" s="30" t="s">
        <v>793</v>
      </c>
      <c r="G954" s="31" t="s">
        <v>3477</v>
      </c>
      <c r="H954" s="27" t="s">
        <v>35</v>
      </c>
    </row>
    <row r="955" ht="15.75" hidden="1" customHeight="1">
      <c r="A955" s="27" t="s">
        <v>263</v>
      </c>
      <c r="B955" s="28">
        <v>71055.0</v>
      </c>
      <c r="C955" s="29">
        <v>4.0</v>
      </c>
      <c r="D955" s="29">
        <v>2.0</v>
      </c>
      <c r="E955" s="29"/>
      <c r="F955" s="30" t="s">
        <v>124</v>
      </c>
      <c r="G955" s="31" t="s">
        <v>3123</v>
      </c>
      <c r="H955" s="27" t="s">
        <v>35</v>
      </c>
    </row>
    <row r="956" ht="15.75" hidden="1" customHeight="1">
      <c r="A956" s="27" t="s">
        <v>21</v>
      </c>
      <c r="B956" s="28">
        <v>1818500.0</v>
      </c>
      <c r="C956" s="29">
        <v>4.0</v>
      </c>
      <c r="D956" s="29">
        <v>3.0</v>
      </c>
      <c r="E956" s="29"/>
      <c r="F956" s="30" t="s">
        <v>87</v>
      </c>
      <c r="G956" s="31" t="s">
        <v>3046</v>
      </c>
      <c r="H956" s="27" t="s">
        <v>35</v>
      </c>
    </row>
    <row r="957" ht="15.75" hidden="1" customHeight="1">
      <c r="A957" s="27" t="s">
        <v>268</v>
      </c>
      <c r="B957" s="28">
        <v>486.0</v>
      </c>
      <c r="C957" s="29">
        <v>3.0</v>
      </c>
      <c r="D957" s="29">
        <v>2.0</v>
      </c>
      <c r="E957" s="29"/>
      <c r="F957" s="30" t="s">
        <v>24</v>
      </c>
      <c r="G957" s="31" t="s">
        <v>3478</v>
      </c>
      <c r="H957" s="27" t="s">
        <v>35</v>
      </c>
    </row>
    <row r="958" ht="15.75" hidden="1" customHeight="1">
      <c r="A958" s="27" t="s">
        <v>76</v>
      </c>
      <c r="B958" s="28">
        <v>2535300.0</v>
      </c>
      <c r="C958" s="29">
        <v>5.0</v>
      </c>
      <c r="D958" s="29">
        <v>5.0</v>
      </c>
      <c r="E958" s="29"/>
      <c r="F958" s="30" t="s">
        <v>87</v>
      </c>
      <c r="G958" s="31" t="s">
        <v>3458</v>
      </c>
      <c r="H958" s="27" t="s">
        <v>35</v>
      </c>
    </row>
    <row r="959" ht="15.75" hidden="1" customHeight="1">
      <c r="A959" s="27" t="s">
        <v>601</v>
      </c>
      <c r="B959" s="28">
        <v>1804275.0</v>
      </c>
      <c r="C959" s="29">
        <v>3.0</v>
      </c>
      <c r="D959" s="29">
        <v>2.0</v>
      </c>
      <c r="E959" s="29"/>
      <c r="F959" s="30" t="s">
        <v>383</v>
      </c>
      <c r="G959" s="31" t="s">
        <v>3479</v>
      </c>
      <c r="H959" s="27" t="s">
        <v>35</v>
      </c>
    </row>
    <row r="960" ht="15.75" hidden="1" customHeight="1">
      <c r="A960" s="27" t="s">
        <v>81</v>
      </c>
      <c r="B960" s="28">
        <v>2600000.0</v>
      </c>
      <c r="C960" s="29">
        <v>5.0</v>
      </c>
      <c r="D960" s="29">
        <v>5.0</v>
      </c>
      <c r="E960" s="29"/>
      <c r="F960" s="30" t="s">
        <v>186</v>
      </c>
      <c r="G960" s="31" t="s">
        <v>3480</v>
      </c>
      <c r="H960" s="27" t="s">
        <v>35</v>
      </c>
    </row>
    <row r="961" ht="15.75" hidden="1" customHeight="1">
      <c r="A961" s="27" t="s">
        <v>81</v>
      </c>
      <c r="B961" s="28">
        <v>1280000.0</v>
      </c>
      <c r="C961" s="29">
        <v>4.0</v>
      </c>
      <c r="D961" s="29">
        <v>3.0</v>
      </c>
      <c r="E961" s="29"/>
      <c r="F961" s="30" t="s">
        <v>87</v>
      </c>
      <c r="G961" s="31" t="s">
        <v>3481</v>
      </c>
      <c r="H961" s="27" t="s">
        <v>26</v>
      </c>
    </row>
    <row r="962" ht="15.75" hidden="1" customHeight="1">
      <c r="A962" s="27" t="s">
        <v>81</v>
      </c>
      <c r="B962" s="28">
        <v>850.0</v>
      </c>
      <c r="C962" s="29">
        <v>2.0</v>
      </c>
      <c r="D962" s="29">
        <v>3.0</v>
      </c>
      <c r="E962" s="29">
        <v>1.0</v>
      </c>
      <c r="F962" s="30" t="s">
        <v>87</v>
      </c>
      <c r="G962" s="31" t="s">
        <v>3482</v>
      </c>
      <c r="H962" s="27" t="s">
        <v>26</v>
      </c>
    </row>
    <row r="963" ht="15.75" hidden="1" customHeight="1">
      <c r="A963" s="27" t="s">
        <v>81</v>
      </c>
      <c r="B963" s="28">
        <v>3300000.0</v>
      </c>
      <c r="C963" s="29">
        <v>5.0</v>
      </c>
      <c r="D963" s="29">
        <v>5.0</v>
      </c>
      <c r="E963" s="29"/>
      <c r="F963" s="30" t="s">
        <v>172</v>
      </c>
      <c r="G963" s="31" t="s">
        <v>3483</v>
      </c>
      <c r="H963" s="27" t="s">
        <v>35</v>
      </c>
    </row>
    <row r="964" ht="15.75" hidden="1" customHeight="1">
      <c r="A964" s="27" t="s">
        <v>81</v>
      </c>
      <c r="B964" s="28">
        <v>3400000.0</v>
      </c>
      <c r="C964" s="29">
        <v>5.0</v>
      </c>
      <c r="D964" s="29">
        <v>6.0</v>
      </c>
      <c r="E964" s="29">
        <v>2.0</v>
      </c>
      <c r="F964" s="30" t="s">
        <v>94</v>
      </c>
      <c r="G964" s="31" t="s">
        <v>3484</v>
      </c>
      <c r="H964" s="27" t="s">
        <v>35</v>
      </c>
    </row>
    <row r="965" ht="15.75" hidden="1" customHeight="1">
      <c r="A965" s="27" t="s">
        <v>81</v>
      </c>
      <c r="B965" s="28">
        <v>2380000.0</v>
      </c>
      <c r="C965" s="29">
        <v>5.0</v>
      </c>
      <c r="D965" s="29">
        <v>5.0</v>
      </c>
      <c r="E965" s="29"/>
      <c r="F965" s="30" t="s">
        <v>559</v>
      </c>
      <c r="G965" s="31" t="s">
        <v>3109</v>
      </c>
      <c r="H965" s="27" t="s">
        <v>26</v>
      </c>
    </row>
    <row r="966" ht="15.75" hidden="1" customHeight="1">
      <c r="A966" s="27" t="s">
        <v>81</v>
      </c>
      <c r="B966" s="28">
        <v>1550000.0</v>
      </c>
      <c r="C966" s="29">
        <v>4.0</v>
      </c>
      <c r="D966" s="29">
        <v>4.0</v>
      </c>
      <c r="E966" s="29"/>
      <c r="F966" s="30" t="s">
        <v>559</v>
      </c>
      <c r="G966" s="31" t="s">
        <v>3485</v>
      </c>
      <c r="H966" s="27" t="s">
        <v>35</v>
      </c>
    </row>
    <row r="967" ht="15.75" hidden="1" customHeight="1">
      <c r="A967" s="27" t="s">
        <v>81</v>
      </c>
      <c r="B967" s="28">
        <v>2800000.0</v>
      </c>
      <c r="C967" s="29">
        <v>4.0</v>
      </c>
      <c r="D967" s="29">
        <v>4.0</v>
      </c>
      <c r="E967" s="29"/>
      <c r="F967" s="30" t="s">
        <v>559</v>
      </c>
      <c r="G967" s="31" t="s">
        <v>3082</v>
      </c>
      <c r="H967" s="27" t="s">
        <v>35</v>
      </c>
    </row>
    <row r="968" ht="15.75" hidden="1" customHeight="1">
      <c r="A968" s="27" t="s">
        <v>81</v>
      </c>
      <c r="B968" s="28">
        <v>3500000.0</v>
      </c>
      <c r="C968" s="29">
        <v>6.0</v>
      </c>
      <c r="D968" s="29">
        <v>6.0</v>
      </c>
      <c r="E968" s="29"/>
      <c r="F968" s="30" t="s">
        <v>94</v>
      </c>
      <c r="G968" s="31" t="s">
        <v>3113</v>
      </c>
      <c r="H968" s="27" t="s">
        <v>35</v>
      </c>
    </row>
    <row r="969" ht="15.75" hidden="1" customHeight="1">
      <c r="A969" s="27" t="s">
        <v>81</v>
      </c>
      <c r="B969" s="28">
        <v>3150000.0</v>
      </c>
      <c r="C969" s="29">
        <v>4.0</v>
      </c>
      <c r="D969" s="29">
        <v>5.0</v>
      </c>
      <c r="E969" s="29"/>
      <c r="F969" s="30" t="s">
        <v>186</v>
      </c>
      <c r="G969" s="31" t="s">
        <v>3057</v>
      </c>
      <c r="H969" s="27" t="s">
        <v>35</v>
      </c>
    </row>
    <row r="970" ht="15.75" hidden="1" customHeight="1">
      <c r="A970" s="27" t="s">
        <v>81</v>
      </c>
      <c r="B970" s="28">
        <v>2900000.0</v>
      </c>
      <c r="C970" s="29">
        <v>5.0</v>
      </c>
      <c r="D970" s="29">
        <v>5.0</v>
      </c>
      <c r="E970" s="29"/>
      <c r="F970" s="30" t="s">
        <v>559</v>
      </c>
      <c r="G970" s="31" t="s">
        <v>3486</v>
      </c>
      <c r="H970" s="27" t="s">
        <v>35</v>
      </c>
    </row>
    <row r="971" ht="15.75" hidden="1" customHeight="1">
      <c r="A971" s="27" t="s">
        <v>81</v>
      </c>
      <c r="B971" s="28">
        <v>3650000.0</v>
      </c>
      <c r="C971" s="29">
        <v>5.0</v>
      </c>
      <c r="D971" s="29">
        <v>6.0</v>
      </c>
      <c r="E971" s="29"/>
      <c r="F971" s="30" t="s">
        <v>559</v>
      </c>
      <c r="G971" s="31" t="s">
        <v>3179</v>
      </c>
      <c r="H971" s="27" t="s">
        <v>35</v>
      </c>
    </row>
    <row r="972" ht="15.75" hidden="1" customHeight="1">
      <c r="A972" s="27" t="s">
        <v>81</v>
      </c>
      <c r="B972" s="28">
        <v>3600000.0</v>
      </c>
      <c r="C972" s="29">
        <v>4.0</v>
      </c>
      <c r="D972" s="29">
        <v>5.0</v>
      </c>
      <c r="E972" s="29"/>
      <c r="F972" s="30" t="s">
        <v>172</v>
      </c>
      <c r="G972" s="31" t="s">
        <v>3347</v>
      </c>
      <c r="H972" s="27" t="s">
        <v>35</v>
      </c>
    </row>
    <row r="973" ht="15.75" hidden="1" customHeight="1">
      <c r="A973" s="27" t="s">
        <v>81</v>
      </c>
      <c r="B973" s="28">
        <v>3880000.0</v>
      </c>
      <c r="C973" s="29">
        <v>6.0</v>
      </c>
      <c r="D973" s="29">
        <v>6.0</v>
      </c>
      <c r="E973" s="29"/>
      <c r="F973" s="30" t="s">
        <v>559</v>
      </c>
      <c r="G973" s="31" t="s">
        <v>3487</v>
      </c>
      <c r="H973" s="27" t="s">
        <v>35</v>
      </c>
    </row>
    <row r="974" ht="15.75" hidden="1" customHeight="1">
      <c r="A974" s="27" t="s">
        <v>81</v>
      </c>
      <c r="B974" s="28">
        <v>4800000.0</v>
      </c>
      <c r="C974" s="29">
        <v>5.0</v>
      </c>
      <c r="D974" s="29">
        <v>6.0</v>
      </c>
      <c r="E974" s="29"/>
      <c r="F974" s="30" t="s">
        <v>559</v>
      </c>
      <c r="G974" s="31" t="s">
        <v>3484</v>
      </c>
      <c r="H974" s="27" t="s">
        <v>35</v>
      </c>
    </row>
    <row r="975" ht="15.75" hidden="1" customHeight="1">
      <c r="A975" s="27" t="s">
        <v>76</v>
      </c>
      <c r="B975" s="28">
        <v>920.0</v>
      </c>
      <c r="C975" s="29">
        <v>4.0</v>
      </c>
      <c r="D975" s="29">
        <v>2.0</v>
      </c>
      <c r="E975" s="29">
        <v>2.0</v>
      </c>
      <c r="F975" s="30" t="s">
        <v>97</v>
      </c>
      <c r="G975" s="31" t="s">
        <v>3488</v>
      </c>
      <c r="H975" s="27" t="s">
        <v>35</v>
      </c>
    </row>
    <row r="976" ht="15.75" hidden="1" customHeight="1">
      <c r="A976" s="27" t="s">
        <v>81</v>
      </c>
      <c r="B976" s="28">
        <v>1580000.0</v>
      </c>
      <c r="C976" s="29">
        <v>4.0</v>
      </c>
      <c r="D976" s="29">
        <v>3.0</v>
      </c>
      <c r="E976" s="29"/>
      <c r="F976" s="30" t="s">
        <v>559</v>
      </c>
      <c r="G976" s="31" t="s">
        <v>3191</v>
      </c>
      <c r="H976" s="27" t="s">
        <v>35</v>
      </c>
    </row>
    <row r="977" ht="15.75" hidden="1" customHeight="1">
      <c r="A977" s="27" t="s">
        <v>53</v>
      </c>
      <c r="B977" s="28">
        <v>3500000.0</v>
      </c>
      <c r="C977" s="29">
        <v>7.0</v>
      </c>
      <c r="D977" s="29">
        <v>7.0</v>
      </c>
      <c r="E977" s="29">
        <v>4.0</v>
      </c>
      <c r="F977" s="30" t="s">
        <v>74</v>
      </c>
      <c r="G977" s="31" t="s">
        <v>3489</v>
      </c>
      <c r="H977" s="27" t="s">
        <v>26</v>
      </c>
    </row>
    <row r="978" ht="15.75" hidden="1" customHeight="1">
      <c r="A978" s="27" t="s">
        <v>81</v>
      </c>
      <c r="B978" s="28">
        <v>1580000.0</v>
      </c>
      <c r="C978" s="29">
        <v>3.0</v>
      </c>
      <c r="D978" s="29">
        <v>3.0</v>
      </c>
      <c r="E978" s="29"/>
      <c r="F978" s="30" t="s">
        <v>206</v>
      </c>
      <c r="G978" s="31" t="s">
        <v>3191</v>
      </c>
      <c r="H978" s="27" t="s">
        <v>35</v>
      </c>
    </row>
    <row r="979" ht="15.75" hidden="1" customHeight="1">
      <c r="A979" s="27" t="s">
        <v>81</v>
      </c>
      <c r="B979" s="28">
        <v>1100000.0</v>
      </c>
      <c r="C979" s="29">
        <v>3.0</v>
      </c>
      <c r="D979" s="29">
        <v>2.0</v>
      </c>
      <c r="E979" s="29"/>
      <c r="F979" s="30" t="s">
        <v>87</v>
      </c>
      <c r="G979" s="31" t="s">
        <v>3208</v>
      </c>
      <c r="H979" s="27" t="s">
        <v>26</v>
      </c>
    </row>
    <row r="980" ht="15.75" hidden="1" customHeight="1">
      <c r="A980" s="27" t="s">
        <v>81</v>
      </c>
      <c r="B980" s="28">
        <v>2990000.0</v>
      </c>
      <c r="C980" s="29">
        <v>6.0</v>
      </c>
      <c r="D980" s="29">
        <v>6.0</v>
      </c>
      <c r="E980" s="29"/>
      <c r="F980" s="30" t="s">
        <v>1034</v>
      </c>
      <c r="G980" s="31" t="s">
        <v>3490</v>
      </c>
      <c r="H980" s="27" t="s">
        <v>35</v>
      </c>
    </row>
    <row r="981" ht="15.75" hidden="1" customHeight="1">
      <c r="A981" s="27" t="s">
        <v>81</v>
      </c>
      <c r="B981" s="28">
        <v>2800000.0</v>
      </c>
      <c r="C981" s="29">
        <v>5.0</v>
      </c>
      <c r="D981" s="29">
        <v>4.0</v>
      </c>
      <c r="E981" s="29"/>
      <c r="F981" s="30" t="s">
        <v>51</v>
      </c>
      <c r="G981" s="31" t="s">
        <v>3104</v>
      </c>
      <c r="H981" s="27" t="s">
        <v>35</v>
      </c>
    </row>
    <row r="982" ht="15.75" hidden="1" customHeight="1">
      <c r="A982" s="27" t="s">
        <v>81</v>
      </c>
      <c r="B982" s="28">
        <v>6200000.0</v>
      </c>
      <c r="C982" s="29">
        <v>7.0</v>
      </c>
      <c r="D982" s="29">
        <v>9.0</v>
      </c>
      <c r="E982" s="29"/>
      <c r="F982" s="30" t="s">
        <v>1037</v>
      </c>
      <c r="G982" s="31" t="s">
        <v>3491</v>
      </c>
      <c r="H982" s="27" t="s">
        <v>35</v>
      </c>
    </row>
    <row r="983" ht="15.75" hidden="1" customHeight="1">
      <c r="A983" s="27" t="s">
        <v>81</v>
      </c>
      <c r="B983" s="28">
        <v>1800000.0</v>
      </c>
      <c r="C983" s="29">
        <v>4.0</v>
      </c>
      <c r="D983" s="29">
        <v>3.0</v>
      </c>
      <c r="E983" s="29"/>
      <c r="F983" s="30" t="s">
        <v>87</v>
      </c>
      <c r="G983" s="31" t="s">
        <v>3487</v>
      </c>
      <c r="H983" s="27" t="s">
        <v>35</v>
      </c>
    </row>
    <row r="984" ht="15.75" hidden="1" customHeight="1">
      <c r="A984" s="27" t="s">
        <v>81</v>
      </c>
      <c r="B984" s="28">
        <v>1300000.0</v>
      </c>
      <c r="C984" s="29">
        <v>3.0</v>
      </c>
      <c r="D984" s="29">
        <v>2.0</v>
      </c>
      <c r="E984" s="29"/>
      <c r="F984" s="30" t="s">
        <v>87</v>
      </c>
      <c r="G984" s="31" t="s">
        <v>3492</v>
      </c>
      <c r="H984" s="27" t="s">
        <v>35</v>
      </c>
    </row>
    <row r="985" ht="15.75" hidden="1" customHeight="1">
      <c r="A985" s="27" t="s">
        <v>81</v>
      </c>
      <c r="B985" s="28">
        <v>1430000.0</v>
      </c>
      <c r="C985" s="29">
        <v>3.0</v>
      </c>
      <c r="D985" s="29">
        <v>2.0</v>
      </c>
      <c r="E985" s="29"/>
      <c r="F985" s="30" t="s">
        <v>87</v>
      </c>
      <c r="G985" s="31" t="s">
        <v>3493</v>
      </c>
      <c r="H985" s="27" t="s">
        <v>35</v>
      </c>
    </row>
    <row r="986" ht="15.75" hidden="1" customHeight="1">
      <c r="A986" s="27" t="s">
        <v>81</v>
      </c>
      <c r="B986" s="28">
        <v>1600000.0</v>
      </c>
      <c r="C986" s="29">
        <v>3.0</v>
      </c>
      <c r="D986" s="29">
        <v>2.0</v>
      </c>
      <c r="E986" s="29">
        <v>2.0</v>
      </c>
      <c r="F986" s="30" t="s">
        <v>33</v>
      </c>
      <c r="G986" s="31" t="s">
        <v>3197</v>
      </c>
      <c r="H986" s="27" t="s">
        <v>35</v>
      </c>
    </row>
    <row r="987" ht="15.75" hidden="1" customHeight="1">
      <c r="A987" s="27" t="s">
        <v>81</v>
      </c>
      <c r="B987" s="28">
        <v>3500000.0</v>
      </c>
      <c r="C987" s="29">
        <v>7.0</v>
      </c>
      <c r="D987" s="29">
        <v>6.0</v>
      </c>
      <c r="E987" s="29"/>
      <c r="F987" s="30" t="s">
        <v>48</v>
      </c>
      <c r="G987" s="31" t="s">
        <v>3483</v>
      </c>
      <c r="H987" s="27" t="s">
        <v>35</v>
      </c>
    </row>
    <row r="988" ht="15.75" hidden="1" customHeight="1">
      <c r="A988" s="27" t="s">
        <v>81</v>
      </c>
      <c r="B988" s="28">
        <v>1050000.0</v>
      </c>
      <c r="C988" s="29">
        <v>3.0</v>
      </c>
      <c r="D988" s="29">
        <v>2.0</v>
      </c>
      <c r="E988" s="29">
        <v>2.0</v>
      </c>
      <c r="F988" s="30" t="s">
        <v>87</v>
      </c>
      <c r="G988" s="31" t="s">
        <v>3083</v>
      </c>
      <c r="H988" s="27" t="s">
        <v>35</v>
      </c>
    </row>
    <row r="989" ht="15.75" hidden="1" customHeight="1">
      <c r="A989" s="27" t="s">
        <v>81</v>
      </c>
      <c r="B989" s="28">
        <v>1530000.0</v>
      </c>
      <c r="C989" s="29">
        <v>4.0</v>
      </c>
      <c r="D989" s="29">
        <v>3.0</v>
      </c>
      <c r="E989" s="29"/>
      <c r="F989" s="30" t="s">
        <v>87</v>
      </c>
      <c r="G989" s="31" t="s">
        <v>3494</v>
      </c>
      <c r="H989" s="27" t="s">
        <v>35</v>
      </c>
    </row>
    <row r="990" ht="15.75" hidden="1" customHeight="1">
      <c r="A990" s="27" t="s">
        <v>81</v>
      </c>
      <c r="B990" s="28">
        <v>1400000.0</v>
      </c>
      <c r="C990" s="29">
        <v>4.0</v>
      </c>
      <c r="D990" s="29">
        <v>3.0</v>
      </c>
      <c r="E990" s="29">
        <v>2.0</v>
      </c>
      <c r="F990" s="30" t="s">
        <v>87</v>
      </c>
      <c r="G990" s="31" t="s">
        <v>3123</v>
      </c>
      <c r="H990" s="27" t="s">
        <v>26</v>
      </c>
    </row>
    <row r="991" ht="15.75" hidden="1" customHeight="1">
      <c r="A991" s="27" t="s">
        <v>81</v>
      </c>
      <c r="B991" s="28">
        <v>1170000.0</v>
      </c>
      <c r="C991" s="29">
        <v>3.0</v>
      </c>
      <c r="D991" s="29">
        <v>2.0</v>
      </c>
      <c r="E991" s="29">
        <v>2.0</v>
      </c>
      <c r="F991" s="30" t="s">
        <v>87</v>
      </c>
      <c r="G991" s="31" t="s">
        <v>3083</v>
      </c>
      <c r="H991" s="27" t="s">
        <v>26</v>
      </c>
    </row>
    <row r="992" ht="15.75" hidden="1" customHeight="1">
      <c r="A992" s="27" t="s">
        <v>76</v>
      </c>
      <c r="B992" s="28">
        <v>1599000.0</v>
      </c>
      <c r="C992" s="29">
        <v>4.0</v>
      </c>
      <c r="D992" s="29">
        <v>4.0</v>
      </c>
      <c r="E992" s="29"/>
      <c r="F992" s="30" t="s">
        <v>87</v>
      </c>
      <c r="G992" s="31" t="s">
        <v>3166</v>
      </c>
      <c r="H992" s="27" t="s">
        <v>26</v>
      </c>
    </row>
    <row r="993" ht="15.75" hidden="1" customHeight="1">
      <c r="A993" s="27" t="s">
        <v>81</v>
      </c>
      <c r="B993" s="28">
        <v>900.0</v>
      </c>
      <c r="C993" s="29">
        <v>2.0</v>
      </c>
      <c r="D993" s="29">
        <v>1.0</v>
      </c>
      <c r="E993" s="29"/>
      <c r="F993" s="30" t="s">
        <v>87</v>
      </c>
      <c r="G993" s="31" t="s">
        <v>3126</v>
      </c>
      <c r="H993" s="27" t="s">
        <v>26</v>
      </c>
    </row>
    <row r="994" ht="15.75" hidden="1" customHeight="1">
      <c r="A994" s="27" t="s">
        <v>81</v>
      </c>
      <c r="B994" s="28">
        <v>1600000.0</v>
      </c>
      <c r="C994" s="29">
        <v>4.0</v>
      </c>
      <c r="D994" s="29">
        <v>3.0</v>
      </c>
      <c r="E994" s="29"/>
      <c r="F994" s="30" t="s">
        <v>94</v>
      </c>
      <c r="G994" s="31" t="s">
        <v>3191</v>
      </c>
      <c r="H994" s="27" t="s">
        <v>35</v>
      </c>
    </row>
    <row r="995" ht="15.75" hidden="1" customHeight="1">
      <c r="A995" s="27" t="s">
        <v>81</v>
      </c>
      <c r="B995" s="28">
        <v>1330000.0</v>
      </c>
      <c r="C995" s="29">
        <v>4.0</v>
      </c>
      <c r="D995" s="29">
        <v>4.0</v>
      </c>
      <c r="E995" s="29"/>
      <c r="F995" s="30" t="s">
        <v>87</v>
      </c>
      <c r="G995" s="31" t="s">
        <v>3495</v>
      </c>
      <c r="H995" s="27" t="s">
        <v>26</v>
      </c>
    </row>
    <row r="996" ht="15.75" hidden="1" customHeight="1">
      <c r="A996" s="27" t="s">
        <v>76</v>
      </c>
      <c r="B996" s="28">
        <v>2940000.0</v>
      </c>
      <c r="C996" s="29">
        <v>5.0</v>
      </c>
      <c r="D996" s="29">
        <v>5.0</v>
      </c>
      <c r="E996" s="29">
        <v>3.0</v>
      </c>
      <c r="F996" s="30" t="s">
        <v>87</v>
      </c>
      <c r="G996" s="31" t="s">
        <v>3460</v>
      </c>
      <c r="H996" s="27" t="s">
        <v>35</v>
      </c>
    </row>
    <row r="997" ht="15.75" hidden="1" customHeight="1">
      <c r="A997" s="27" t="s">
        <v>31</v>
      </c>
      <c r="B997" s="28">
        <v>1131760.0</v>
      </c>
      <c r="C997" s="29">
        <v>4.0</v>
      </c>
      <c r="D997" s="29">
        <v>5.0</v>
      </c>
      <c r="E997" s="29">
        <v>2.0</v>
      </c>
      <c r="F997" s="30" t="s">
        <v>87</v>
      </c>
      <c r="G997" s="31" t="s">
        <v>3074</v>
      </c>
      <c r="H997" s="27" t="s">
        <v>252</v>
      </c>
    </row>
    <row r="998" ht="15.75" hidden="1" customHeight="1">
      <c r="A998" s="27" t="s">
        <v>76</v>
      </c>
      <c r="B998" s="28">
        <v>3200000.0</v>
      </c>
      <c r="C998" s="29">
        <v>5.0</v>
      </c>
      <c r="D998" s="29">
        <v>5.0</v>
      </c>
      <c r="E998" s="29">
        <v>3.0</v>
      </c>
      <c r="F998" s="30" t="s">
        <v>87</v>
      </c>
      <c r="G998" s="31" t="s">
        <v>3460</v>
      </c>
      <c r="H998" s="27" t="s">
        <v>26</v>
      </c>
    </row>
    <row r="999" ht="15.75" hidden="1" customHeight="1">
      <c r="A999" s="27" t="s">
        <v>76</v>
      </c>
      <c r="B999" s="28">
        <v>2950000.0</v>
      </c>
      <c r="C999" s="29">
        <v>5.0</v>
      </c>
      <c r="D999" s="29">
        <v>6.0</v>
      </c>
      <c r="E999" s="29">
        <v>3.0</v>
      </c>
      <c r="F999" s="30" t="s">
        <v>87</v>
      </c>
      <c r="G999" s="31" t="s">
        <v>3460</v>
      </c>
      <c r="H999" s="27" t="s">
        <v>35</v>
      </c>
    </row>
    <row r="1000" ht="15.75" hidden="1" customHeight="1">
      <c r="A1000" s="27" t="s">
        <v>76</v>
      </c>
      <c r="B1000" s="28">
        <v>3680000.0</v>
      </c>
      <c r="C1000" s="29">
        <v>5.0</v>
      </c>
      <c r="D1000" s="29">
        <v>6.0</v>
      </c>
      <c r="E1000" s="29">
        <v>3.0</v>
      </c>
      <c r="F1000" s="30" t="s">
        <v>87</v>
      </c>
      <c r="G1000" s="31" t="s">
        <v>3045</v>
      </c>
      <c r="H1000" s="27" t="s">
        <v>35</v>
      </c>
    </row>
    <row r="1001" ht="15.75" hidden="1" customHeight="1">
      <c r="A1001" s="27" t="s">
        <v>76</v>
      </c>
      <c r="B1001" s="28">
        <v>2890000.0</v>
      </c>
      <c r="C1001" s="29">
        <v>5.0</v>
      </c>
      <c r="D1001" s="29">
        <v>6.0</v>
      </c>
      <c r="E1001" s="29">
        <v>3.0</v>
      </c>
      <c r="F1001" s="30" t="s">
        <v>87</v>
      </c>
      <c r="G1001" s="31" t="s">
        <v>3265</v>
      </c>
      <c r="H1001" s="27" t="s">
        <v>26</v>
      </c>
    </row>
    <row r="1002" ht="15.75" hidden="1" customHeight="1">
      <c r="A1002" s="27" t="s">
        <v>31</v>
      </c>
      <c r="B1002" s="28">
        <v>1138060.0</v>
      </c>
      <c r="C1002" s="29">
        <v>4.0</v>
      </c>
      <c r="D1002" s="29">
        <v>5.0</v>
      </c>
      <c r="E1002" s="29">
        <v>2.0</v>
      </c>
      <c r="F1002" s="30" t="s">
        <v>87</v>
      </c>
      <c r="G1002" s="31" t="s">
        <v>3496</v>
      </c>
      <c r="H1002" s="27" t="s">
        <v>252</v>
      </c>
    </row>
    <row r="1003" ht="15.75" hidden="1" customHeight="1">
      <c r="A1003" s="27" t="s">
        <v>81</v>
      </c>
      <c r="B1003" s="28">
        <v>2600000.0</v>
      </c>
      <c r="C1003" s="29">
        <v>5.0</v>
      </c>
      <c r="D1003" s="29">
        <v>6.0</v>
      </c>
      <c r="E1003" s="29">
        <v>2.0</v>
      </c>
      <c r="F1003" s="30" t="s">
        <v>559</v>
      </c>
      <c r="G1003" s="31" t="s">
        <v>3497</v>
      </c>
      <c r="H1003" s="27" t="s">
        <v>35</v>
      </c>
    </row>
    <row r="1004" ht="15.75" hidden="1" customHeight="1">
      <c r="A1004" s="27" t="s">
        <v>81</v>
      </c>
      <c r="B1004" s="28">
        <v>1080000.0</v>
      </c>
      <c r="C1004" s="29">
        <v>2.0</v>
      </c>
      <c r="D1004" s="29">
        <v>1.0</v>
      </c>
      <c r="E1004" s="29">
        <v>2.0</v>
      </c>
      <c r="F1004" s="30" t="s">
        <v>97</v>
      </c>
      <c r="G1004" s="31" t="s">
        <v>3498</v>
      </c>
      <c r="H1004" s="27" t="s">
        <v>35</v>
      </c>
    </row>
    <row r="1005" ht="15.75" hidden="1" customHeight="1">
      <c r="A1005" s="27" t="s">
        <v>81</v>
      </c>
      <c r="B1005" s="28">
        <v>7150000.0</v>
      </c>
      <c r="C1005" s="29">
        <v>8.0</v>
      </c>
      <c r="D1005" s="29"/>
      <c r="E1005" s="29"/>
      <c r="F1005" s="30" t="s">
        <v>660</v>
      </c>
      <c r="G1005" s="31" t="s">
        <v>3499</v>
      </c>
      <c r="H1005" s="27"/>
    </row>
    <row r="1006" ht="15.75" hidden="1" customHeight="1">
      <c r="A1006" s="27" t="s">
        <v>81</v>
      </c>
      <c r="B1006" s="28">
        <v>1200000.0</v>
      </c>
      <c r="C1006" s="29">
        <v>3.0</v>
      </c>
      <c r="D1006" s="29">
        <v>3.0</v>
      </c>
      <c r="E1006" s="29"/>
      <c r="F1006" s="30" t="s">
        <v>97</v>
      </c>
      <c r="G1006" s="31" t="s">
        <v>3203</v>
      </c>
      <c r="H1006" s="27" t="s">
        <v>26</v>
      </c>
    </row>
    <row r="1007" ht="15.75" hidden="1" customHeight="1">
      <c r="A1007" s="27" t="s">
        <v>81</v>
      </c>
      <c r="B1007" s="28">
        <v>4550000.0</v>
      </c>
      <c r="C1007" s="29">
        <v>5.0</v>
      </c>
      <c r="D1007" s="29">
        <v>6.0</v>
      </c>
      <c r="E1007" s="29"/>
      <c r="F1007" s="30" t="s">
        <v>206</v>
      </c>
      <c r="G1007" s="31" t="s">
        <v>3500</v>
      </c>
      <c r="H1007" s="27" t="s">
        <v>67</v>
      </c>
    </row>
    <row r="1008" ht="15.75" hidden="1" customHeight="1">
      <c r="A1008" s="27" t="s">
        <v>81</v>
      </c>
      <c r="B1008" s="28">
        <v>1900000.0</v>
      </c>
      <c r="C1008" s="29">
        <v>4.0</v>
      </c>
      <c r="D1008" s="29">
        <v>4.0</v>
      </c>
      <c r="E1008" s="29"/>
      <c r="F1008" s="30" t="s">
        <v>87</v>
      </c>
      <c r="G1008" s="31" t="s">
        <v>3501</v>
      </c>
      <c r="H1008" s="27" t="s">
        <v>35</v>
      </c>
    </row>
    <row r="1009" ht="15.75" hidden="1" customHeight="1">
      <c r="A1009" s="27" t="s">
        <v>81</v>
      </c>
      <c r="B1009" s="28">
        <v>1.235E7</v>
      </c>
      <c r="C1009" s="29">
        <v>9.0</v>
      </c>
      <c r="D1009" s="29"/>
      <c r="E1009" s="29"/>
      <c r="F1009" s="30" t="s">
        <v>660</v>
      </c>
      <c r="G1009" s="31" t="s">
        <v>3502</v>
      </c>
      <c r="H1009" s="27" t="s">
        <v>26</v>
      </c>
    </row>
    <row r="1010" ht="15.75" hidden="1" customHeight="1">
      <c r="A1010" s="27" t="s">
        <v>81</v>
      </c>
      <c r="B1010" s="28">
        <v>1100000.0</v>
      </c>
      <c r="C1010" s="29">
        <v>3.0</v>
      </c>
      <c r="D1010" s="29">
        <v>2.0</v>
      </c>
      <c r="E1010" s="29"/>
      <c r="F1010" s="30" t="s">
        <v>87</v>
      </c>
      <c r="G1010" s="31" t="s">
        <v>3208</v>
      </c>
      <c r="H1010" s="27" t="s">
        <v>26</v>
      </c>
    </row>
    <row r="1011" ht="15.75" hidden="1" customHeight="1">
      <c r="A1011" s="27" t="s">
        <v>81</v>
      </c>
      <c r="B1011" s="28">
        <v>5300000.0</v>
      </c>
      <c r="C1011" s="29">
        <v>6.0</v>
      </c>
      <c r="D1011" s="29">
        <v>7.0</v>
      </c>
      <c r="E1011" s="29">
        <v>2.0</v>
      </c>
      <c r="F1011" s="30" t="s">
        <v>559</v>
      </c>
      <c r="G1011" s="31" t="s">
        <v>3503</v>
      </c>
      <c r="H1011" s="27" t="s">
        <v>35</v>
      </c>
    </row>
    <row r="1012" ht="15.75" hidden="1" customHeight="1">
      <c r="A1012" s="27" t="s">
        <v>81</v>
      </c>
      <c r="B1012" s="28">
        <v>1730000.0</v>
      </c>
      <c r="C1012" s="29">
        <v>4.0</v>
      </c>
      <c r="D1012" s="29">
        <v>3.0</v>
      </c>
      <c r="E1012" s="29"/>
      <c r="F1012" s="30" t="s">
        <v>87</v>
      </c>
      <c r="G1012" s="31" t="s">
        <v>3198</v>
      </c>
      <c r="H1012" s="27" t="s">
        <v>26</v>
      </c>
    </row>
    <row r="1013" ht="15.75" hidden="1" customHeight="1">
      <c r="A1013" s="27" t="s">
        <v>81</v>
      </c>
      <c r="B1013" s="28">
        <v>1180000.0</v>
      </c>
      <c r="C1013" s="29">
        <v>2.0</v>
      </c>
      <c r="D1013" s="29">
        <v>2.0</v>
      </c>
      <c r="E1013" s="29">
        <v>2.0</v>
      </c>
      <c r="F1013" s="30" t="s">
        <v>87</v>
      </c>
      <c r="G1013" s="31" t="s">
        <v>3087</v>
      </c>
      <c r="H1013" s="27" t="s">
        <v>26</v>
      </c>
    </row>
    <row r="1014" ht="15.75" hidden="1" customHeight="1">
      <c r="A1014" s="27" t="s">
        <v>81</v>
      </c>
      <c r="B1014" s="28">
        <v>5600000.0</v>
      </c>
      <c r="C1014" s="29">
        <v>7.0</v>
      </c>
      <c r="D1014" s="29">
        <v>9.0</v>
      </c>
      <c r="E1014" s="29">
        <v>2.0</v>
      </c>
      <c r="F1014" s="30" t="s">
        <v>1034</v>
      </c>
      <c r="G1014" s="31" t="s">
        <v>3116</v>
      </c>
      <c r="H1014" s="27" t="s">
        <v>35</v>
      </c>
    </row>
    <row r="1015" ht="15.75" hidden="1" customHeight="1">
      <c r="A1015" s="27" t="s">
        <v>76</v>
      </c>
      <c r="B1015" s="28">
        <v>3490000.0</v>
      </c>
      <c r="C1015" s="29">
        <v>5.0</v>
      </c>
      <c r="D1015" s="29">
        <v>5.0</v>
      </c>
      <c r="E1015" s="29">
        <v>3.0</v>
      </c>
      <c r="F1015" s="30" t="s">
        <v>87</v>
      </c>
      <c r="G1015" s="31" t="s">
        <v>3017</v>
      </c>
      <c r="H1015" s="27" t="s">
        <v>26</v>
      </c>
    </row>
    <row r="1016" ht="15.75" hidden="1" customHeight="1">
      <c r="A1016" s="27" t="s">
        <v>81</v>
      </c>
      <c r="B1016" s="28">
        <v>5670000.0</v>
      </c>
      <c r="C1016" s="29">
        <v>10.0</v>
      </c>
      <c r="D1016" s="29"/>
      <c r="E1016" s="29"/>
      <c r="F1016" s="30" t="s">
        <v>660</v>
      </c>
      <c r="G1016" s="31" t="s">
        <v>3013</v>
      </c>
      <c r="H1016" s="27" t="s">
        <v>26</v>
      </c>
    </row>
    <row r="1017" ht="15.75" hidden="1" customHeight="1">
      <c r="A1017" s="27" t="s">
        <v>81</v>
      </c>
      <c r="B1017" s="28">
        <v>2050000.0</v>
      </c>
      <c r="C1017" s="29">
        <v>4.0</v>
      </c>
      <c r="D1017" s="29">
        <v>4.0</v>
      </c>
      <c r="E1017" s="29"/>
      <c r="F1017" s="30" t="s">
        <v>172</v>
      </c>
      <c r="G1017" s="31" t="s">
        <v>3504</v>
      </c>
      <c r="H1017" s="27" t="s">
        <v>35</v>
      </c>
    </row>
    <row r="1018" ht="15.75" hidden="1" customHeight="1">
      <c r="A1018" s="27" t="s">
        <v>81</v>
      </c>
      <c r="B1018" s="28">
        <v>1520000.0</v>
      </c>
      <c r="C1018" s="29">
        <v>4.0</v>
      </c>
      <c r="D1018" s="29">
        <v>3.0</v>
      </c>
      <c r="E1018" s="29"/>
      <c r="F1018" s="30" t="s">
        <v>559</v>
      </c>
      <c r="G1018" s="31" t="s">
        <v>3191</v>
      </c>
      <c r="H1018" s="27" t="s">
        <v>35</v>
      </c>
    </row>
    <row r="1019" ht="15.75" hidden="1" customHeight="1">
      <c r="A1019" s="27" t="s">
        <v>81</v>
      </c>
      <c r="B1019" s="28">
        <v>1980000.0</v>
      </c>
      <c r="C1019" s="29">
        <v>4.0</v>
      </c>
      <c r="D1019" s="29">
        <v>3.0</v>
      </c>
      <c r="E1019" s="29"/>
      <c r="F1019" s="30" t="s">
        <v>172</v>
      </c>
      <c r="G1019" s="31" t="s">
        <v>3505</v>
      </c>
      <c r="H1019" s="27" t="s">
        <v>26</v>
      </c>
    </row>
    <row r="1020" ht="15.75" hidden="1" customHeight="1">
      <c r="A1020" s="27" t="s">
        <v>81</v>
      </c>
      <c r="B1020" s="28">
        <v>989.0</v>
      </c>
      <c r="C1020" s="29">
        <v>4.0</v>
      </c>
      <c r="D1020" s="29">
        <v>2.0</v>
      </c>
      <c r="E1020" s="29">
        <v>2.0</v>
      </c>
      <c r="F1020" s="30" t="s">
        <v>87</v>
      </c>
      <c r="G1020" s="31" t="s">
        <v>3506</v>
      </c>
      <c r="H1020" s="27" t="s">
        <v>252</v>
      </c>
    </row>
    <row r="1021" ht="15.75" hidden="1" customHeight="1">
      <c r="A1021" s="27" t="s">
        <v>81</v>
      </c>
      <c r="B1021" s="28">
        <v>883.0</v>
      </c>
      <c r="C1021" s="29">
        <v>3.0</v>
      </c>
      <c r="D1021" s="29">
        <v>2.0</v>
      </c>
      <c r="E1021" s="29">
        <v>2.0</v>
      </c>
      <c r="F1021" s="30" t="s">
        <v>87</v>
      </c>
      <c r="G1021" s="31" t="s">
        <v>3507</v>
      </c>
      <c r="H1021" s="27" t="s">
        <v>67</v>
      </c>
    </row>
    <row r="1022" ht="15.75" hidden="1" customHeight="1">
      <c r="A1022" s="27" t="s">
        <v>81</v>
      </c>
      <c r="B1022" s="28">
        <v>1208000.0</v>
      </c>
      <c r="C1022" s="29">
        <v>4.0</v>
      </c>
      <c r="D1022" s="29">
        <v>2.0</v>
      </c>
      <c r="E1022" s="29"/>
      <c r="F1022" s="30" t="s">
        <v>87</v>
      </c>
      <c r="G1022" s="31" t="s">
        <v>3508</v>
      </c>
      <c r="H1022" s="27" t="s">
        <v>67</v>
      </c>
    </row>
    <row r="1023" ht="15.75" hidden="1" customHeight="1">
      <c r="A1023" s="27" t="s">
        <v>81</v>
      </c>
      <c r="B1023" s="28">
        <v>588.0</v>
      </c>
      <c r="C1023" s="29">
        <v>1.0</v>
      </c>
      <c r="D1023" s="29">
        <v>1.0</v>
      </c>
      <c r="E1023" s="29"/>
      <c r="F1023" s="30" t="s">
        <v>87</v>
      </c>
      <c r="G1023" s="31" t="s">
        <v>3067</v>
      </c>
      <c r="H1023" s="27" t="s">
        <v>26</v>
      </c>
    </row>
    <row r="1024" ht="15.75" hidden="1" customHeight="1">
      <c r="A1024" s="27" t="s">
        <v>81</v>
      </c>
      <c r="B1024" s="28">
        <v>1130000.0</v>
      </c>
      <c r="C1024" s="29">
        <v>3.0</v>
      </c>
      <c r="D1024" s="29">
        <v>2.0</v>
      </c>
      <c r="E1024" s="29"/>
      <c r="F1024" s="30" t="s">
        <v>87</v>
      </c>
      <c r="G1024" s="31" t="s">
        <v>3208</v>
      </c>
      <c r="H1024" s="27" t="s">
        <v>26</v>
      </c>
    </row>
    <row r="1025" ht="15.75" hidden="1" customHeight="1">
      <c r="A1025" s="27" t="s">
        <v>81</v>
      </c>
      <c r="B1025" s="28">
        <v>790.0</v>
      </c>
      <c r="C1025" s="29">
        <v>2.0</v>
      </c>
      <c r="D1025" s="29">
        <v>1.0</v>
      </c>
      <c r="E1025" s="29"/>
      <c r="F1025" s="30" t="s">
        <v>87</v>
      </c>
      <c r="G1025" s="31" t="s">
        <v>3259</v>
      </c>
      <c r="H1025" s="27" t="s">
        <v>26</v>
      </c>
    </row>
    <row r="1026" ht="15.75" hidden="1" customHeight="1">
      <c r="A1026" s="27" t="s">
        <v>81</v>
      </c>
      <c r="B1026" s="28">
        <v>1350000.0</v>
      </c>
      <c r="C1026" s="29">
        <v>4.0</v>
      </c>
      <c r="D1026" s="29">
        <v>3.0</v>
      </c>
      <c r="E1026" s="29"/>
      <c r="F1026" s="30" t="s">
        <v>87</v>
      </c>
      <c r="G1026" s="31" t="s">
        <v>3254</v>
      </c>
      <c r="H1026" s="27" t="s">
        <v>26</v>
      </c>
    </row>
    <row r="1027" ht="15.75" hidden="1" customHeight="1">
      <c r="A1027" s="27" t="s">
        <v>81</v>
      </c>
      <c r="B1027" s="28">
        <v>1530000.0</v>
      </c>
      <c r="C1027" s="29">
        <v>4.0</v>
      </c>
      <c r="D1027" s="29">
        <v>4.0</v>
      </c>
      <c r="E1027" s="29">
        <v>2.0</v>
      </c>
      <c r="F1027" s="30" t="s">
        <v>87</v>
      </c>
      <c r="G1027" s="31" t="s">
        <v>3043</v>
      </c>
      <c r="H1027" s="27" t="s">
        <v>35</v>
      </c>
    </row>
    <row r="1028" ht="15.75" hidden="1" customHeight="1">
      <c r="A1028" s="27" t="s">
        <v>81</v>
      </c>
      <c r="B1028" s="28">
        <v>1550000.0</v>
      </c>
      <c r="C1028" s="29">
        <v>4.0</v>
      </c>
      <c r="D1028" s="29">
        <v>3.0</v>
      </c>
      <c r="E1028" s="29"/>
      <c r="F1028" s="30" t="s">
        <v>97</v>
      </c>
      <c r="G1028" s="31" t="s">
        <v>3509</v>
      </c>
      <c r="H1028" s="27" t="s">
        <v>26</v>
      </c>
    </row>
    <row r="1029" ht="15.75" hidden="1" customHeight="1">
      <c r="A1029" s="27" t="s">
        <v>81</v>
      </c>
      <c r="B1029" s="28">
        <v>2300000.0</v>
      </c>
      <c r="C1029" s="29">
        <v>4.0</v>
      </c>
      <c r="D1029" s="29">
        <v>4.0</v>
      </c>
      <c r="E1029" s="29">
        <v>2.0</v>
      </c>
      <c r="F1029" s="30" t="s">
        <v>59</v>
      </c>
      <c r="G1029" s="31" t="s">
        <v>3510</v>
      </c>
      <c r="H1029" s="27" t="s">
        <v>35</v>
      </c>
    </row>
    <row r="1030" ht="15.75" hidden="1" customHeight="1">
      <c r="A1030" s="27" t="s">
        <v>182</v>
      </c>
      <c r="B1030" s="28">
        <v>1550000.0</v>
      </c>
      <c r="C1030" s="29">
        <v>3.0</v>
      </c>
      <c r="D1030" s="29">
        <v>3.0</v>
      </c>
      <c r="E1030" s="29">
        <v>1.0</v>
      </c>
      <c r="F1030" s="30" t="s">
        <v>24</v>
      </c>
      <c r="G1030" s="31" t="s">
        <v>3511</v>
      </c>
      <c r="H1030" s="27" t="s">
        <v>26</v>
      </c>
    </row>
    <row r="1031" ht="15.75" hidden="1" customHeight="1">
      <c r="A1031" s="27" t="s">
        <v>81</v>
      </c>
      <c r="B1031" s="28">
        <v>2350000.0</v>
      </c>
      <c r="C1031" s="29">
        <v>4.0</v>
      </c>
      <c r="D1031" s="29">
        <v>3.0</v>
      </c>
      <c r="E1031" s="29">
        <v>2.0</v>
      </c>
      <c r="F1031" s="30" t="s">
        <v>172</v>
      </c>
      <c r="G1031" s="31" t="s">
        <v>3119</v>
      </c>
      <c r="H1031" s="27" t="s">
        <v>35</v>
      </c>
    </row>
    <row r="1032" ht="15.75" hidden="1" customHeight="1">
      <c r="A1032" s="27" t="s">
        <v>152</v>
      </c>
      <c r="B1032" s="28">
        <v>3300000.0</v>
      </c>
      <c r="C1032" s="29">
        <v>7.0</v>
      </c>
      <c r="D1032" s="29">
        <v>7.0</v>
      </c>
      <c r="E1032" s="29"/>
      <c r="F1032" s="30" t="s">
        <v>43</v>
      </c>
      <c r="G1032" s="31" t="s">
        <v>3512</v>
      </c>
      <c r="H1032" s="27" t="s">
        <v>67</v>
      </c>
    </row>
    <row r="1033" ht="15.75" hidden="1" customHeight="1">
      <c r="A1033" s="27" t="s">
        <v>81</v>
      </c>
      <c r="B1033" s="28">
        <v>2250000.0</v>
      </c>
      <c r="C1033" s="29">
        <v>3.0</v>
      </c>
      <c r="D1033" s="29">
        <v>2.0</v>
      </c>
      <c r="E1033" s="29"/>
      <c r="F1033" s="30" t="s">
        <v>172</v>
      </c>
      <c r="G1033" s="31" t="s">
        <v>3510</v>
      </c>
      <c r="H1033" s="27" t="s">
        <v>35</v>
      </c>
    </row>
    <row r="1034" ht="15.75" hidden="1" customHeight="1">
      <c r="A1034" s="27" t="s">
        <v>81</v>
      </c>
      <c r="B1034" s="28">
        <v>2400000.0</v>
      </c>
      <c r="C1034" s="29">
        <v>6.0</v>
      </c>
      <c r="D1034" s="29">
        <v>6.0</v>
      </c>
      <c r="E1034" s="29"/>
      <c r="F1034" s="30" t="s">
        <v>94</v>
      </c>
      <c r="G1034" s="31" t="s">
        <v>3072</v>
      </c>
      <c r="H1034" s="27" t="s">
        <v>35</v>
      </c>
    </row>
    <row r="1035" ht="15.75" hidden="1" customHeight="1">
      <c r="A1035" s="27" t="s">
        <v>81</v>
      </c>
      <c r="B1035" s="28">
        <v>2850000.0</v>
      </c>
      <c r="C1035" s="29">
        <v>4.0</v>
      </c>
      <c r="D1035" s="29">
        <v>4.0</v>
      </c>
      <c r="E1035" s="29"/>
      <c r="F1035" s="30" t="s">
        <v>172</v>
      </c>
      <c r="G1035" s="31" t="s">
        <v>3057</v>
      </c>
      <c r="H1035" s="27" t="s">
        <v>26</v>
      </c>
    </row>
    <row r="1036" ht="15.75" hidden="1" customHeight="1">
      <c r="A1036" s="27" t="s">
        <v>81</v>
      </c>
      <c r="B1036" s="28">
        <v>3468000.0</v>
      </c>
      <c r="C1036" s="29">
        <v>4.0</v>
      </c>
      <c r="D1036" s="29">
        <v>5.0</v>
      </c>
      <c r="E1036" s="29"/>
      <c r="F1036" s="30" t="s">
        <v>172</v>
      </c>
      <c r="G1036" s="31" t="s">
        <v>3057</v>
      </c>
      <c r="H1036" s="27" t="s">
        <v>35</v>
      </c>
    </row>
    <row r="1037" ht="15.75" hidden="1" customHeight="1">
      <c r="A1037" s="27" t="s">
        <v>81</v>
      </c>
      <c r="B1037" s="28">
        <v>948888.0</v>
      </c>
      <c r="C1037" s="29">
        <v>2.0</v>
      </c>
      <c r="D1037" s="29">
        <v>2.0</v>
      </c>
      <c r="E1037" s="29"/>
      <c r="F1037" s="30" t="s">
        <v>87</v>
      </c>
      <c r="G1037" s="31" t="s">
        <v>3324</v>
      </c>
      <c r="H1037" s="27" t="s">
        <v>26</v>
      </c>
    </row>
    <row r="1038" ht="15.75" hidden="1" customHeight="1">
      <c r="A1038" s="27" t="s">
        <v>81</v>
      </c>
      <c r="B1038" s="28">
        <v>4000000.0</v>
      </c>
      <c r="C1038" s="29">
        <v>5.0</v>
      </c>
      <c r="D1038" s="29">
        <v>5.0</v>
      </c>
      <c r="E1038" s="29"/>
      <c r="F1038" s="30" t="s">
        <v>559</v>
      </c>
      <c r="G1038" s="31" t="s">
        <v>3513</v>
      </c>
      <c r="H1038" s="27" t="s">
        <v>35</v>
      </c>
    </row>
    <row r="1039" ht="15.75" hidden="1" customHeight="1">
      <c r="A1039" s="27" t="s">
        <v>81</v>
      </c>
      <c r="B1039" s="28">
        <v>3170000.0</v>
      </c>
      <c r="C1039" s="29">
        <v>5.0</v>
      </c>
      <c r="D1039" s="29">
        <v>5.0</v>
      </c>
      <c r="E1039" s="29"/>
      <c r="F1039" s="30" t="s">
        <v>94</v>
      </c>
      <c r="G1039" s="31" t="s">
        <v>3112</v>
      </c>
      <c r="H1039" s="27" t="s">
        <v>35</v>
      </c>
    </row>
    <row r="1040" ht="15.75" hidden="1" customHeight="1">
      <c r="A1040" s="27" t="s">
        <v>81</v>
      </c>
      <c r="B1040" s="28">
        <v>1900000.0</v>
      </c>
      <c r="C1040" s="29">
        <v>4.0</v>
      </c>
      <c r="D1040" s="29">
        <v>3.0</v>
      </c>
      <c r="E1040" s="29"/>
      <c r="F1040" s="30" t="s">
        <v>87</v>
      </c>
      <c r="G1040" s="31" t="s">
        <v>3485</v>
      </c>
      <c r="H1040" s="27" t="s">
        <v>26</v>
      </c>
    </row>
    <row r="1041" ht="15.75" hidden="1" customHeight="1">
      <c r="A1041" s="27" t="s">
        <v>81</v>
      </c>
      <c r="B1041" s="28">
        <v>1400000.0</v>
      </c>
      <c r="C1041" s="29">
        <v>2.0</v>
      </c>
      <c r="D1041" s="29">
        <v>2.0</v>
      </c>
      <c r="E1041" s="29"/>
      <c r="F1041" s="30" t="s">
        <v>87</v>
      </c>
      <c r="G1041" s="31" t="s">
        <v>3125</v>
      </c>
      <c r="H1041" s="27" t="s">
        <v>252</v>
      </c>
    </row>
    <row r="1042" ht="15.75" hidden="1" customHeight="1">
      <c r="A1042" s="27" t="s">
        <v>81</v>
      </c>
      <c r="B1042" s="28">
        <v>2850000.0</v>
      </c>
      <c r="C1042" s="29">
        <v>6.0</v>
      </c>
      <c r="D1042" s="29">
        <v>6.0</v>
      </c>
      <c r="E1042" s="29">
        <v>5.0</v>
      </c>
      <c r="F1042" s="30" t="s">
        <v>1037</v>
      </c>
      <c r="G1042" s="31" t="s">
        <v>3490</v>
      </c>
      <c r="H1042" s="27" t="s">
        <v>35</v>
      </c>
    </row>
    <row r="1043" ht="15.75" hidden="1" customHeight="1">
      <c r="A1043" s="27" t="s">
        <v>81</v>
      </c>
      <c r="B1043" s="28">
        <v>1400000.0</v>
      </c>
      <c r="C1043" s="29">
        <v>2.0</v>
      </c>
      <c r="D1043" s="29">
        <v>2.0</v>
      </c>
      <c r="E1043" s="29"/>
      <c r="F1043" s="30" t="s">
        <v>87</v>
      </c>
      <c r="G1043" s="31" t="s">
        <v>3125</v>
      </c>
      <c r="H1043" s="27" t="s">
        <v>35</v>
      </c>
    </row>
    <row r="1044" ht="15.75" hidden="1" customHeight="1">
      <c r="A1044" s="27" t="s">
        <v>81</v>
      </c>
      <c r="B1044" s="28">
        <v>2990000.0</v>
      </c>
      <c r="C1044" s="29">
        <v>6.0</v>
      </c>
      <c r="D1044" s="29">
        <v>5.0</v>
      </c>
      <c r="E1044" s="29">
        <v>5.0</v>
      </c>
      <c r="F1044" s="30" t="s">
        <v>1034</v>
      </c>
      <c r="G1044" s="31" t="s">
        <v>3514</v>
      </c>
      <c r="H1044" s="27" t="s">
        <v>35</v>
      </c>
    </row>
    <row r="1045" ht="15.75" hidden="1" customHeight="1">
      <c r="A1045" s="27" t="s">
        <v>81</v>
      </c>
      <c r="B1045" s="28">
        <v>1900000.0</v>
      </c>
      <c r="C1045" s="29">
        <v>4.0</v>
      </c>
      <c r="D1045" s="29">
        <v>4.0</v>
      </c>
      <c r="E1045" s="29">
        <v>2.0</v>
      </c>
      <c r="F1045" s="30" t="s">
        <v>87</v>
      </c>
      <c r="G1045" s="31" t="s">
        <v>3407</v>
      </c>
      <c r="H1045" s="27" t="s">
        <v>35</v>
      </c>
    </row>
    <row r="1046" ht="15.75" hidden="1" customHeight="1">
      <c r="A1046" s="27" t="s">
        <v>81</v>
      </c>
      <c r="B1046" s="28">
        <v>1900000.0</v>
      </c>
      <c r="C1046" s="29">
        <v>5.0</v>
      </c>
      <c r="D1046" s="29">
        <v>3.0</v>
      </c>
      <c r="E1046" s="29"/>
      <c r="F1046" s="30" t="s">
        <v>87</v>
      </c>
      <c r="G1046" s="31" t="s">
        <v>3485</v>
      </c>
      <c r="H1046" s="27" t="s">
        <v>26</v>
      </c>
    </row>
    <row r="1047" ht="15.75" hidden="1" customHeight="1">
      <c r="A1047" s="27" t="s">
        <v>81</v>
      </c>
      <c r="B1047" s="28">
        <v>2250000.0</v>
      </c>
      <c r="C1047" s="29">
        <v>5.0</v>
      </c>
      <c r="D1047" s="29">
        <v>4.0</v>
      </c>
      <c r="E1047" s="29"/>
      <c r="F1047" s="30" t="s">
        <v>274</v>
      </c>
      <c r="G1047" s="31" t="s">
        <v>3515</v>
      </c>
      <c r="H1047" s="27" t="s">
        <v>35</v>
      </c>
    </row>
    <row r="1048" ht="15.75" hidden="1" customHeight="1">
      <c r="A1048" s="27" t="s">
        <v>81</v>
      </c>
      <c r="B1048" s="28">
        <v>4690000.0</v>
      </c>
      <c r="C1048" s="29">
        <v>11.0</v>
      </c>
      <c r="D1048" s="29"/>
      <c r="E1048" s="29"/>
      <c r="F1048" s="30" t="s">
        <v>660</v>
      </c>
      <c r="G1048" s="31" t="s">
        <v>3516</v>
      </c>
      <c r="H1048" s="27" t="s">
        <v>26</v>
      </c>
    </row>
    <row r="1049" ht="15.75" hidden="1" customHeight="1">
      <c r="A1049" s="27" t="s">
        <v>1084</v>
      </c>
      <c r="B1049" s="28">
        <v>1280000.0</v>
      </c>
      <c r="C1049" s="29">
        <v>3.0</v>
      </c>
      <c r="D1049" s="29">
        <v>2.0</v>
      </c>
      <c r="E1049" s="29"/>
      <c r="F1049" s="30" t="s">
        <v>33</v>
      </c>
      <c r="G1049" s="31" t="s">
        <v>3193</v>
      </c>
      <c r="H1049" s="27" t="s">
        <v>26</v>
      </c>
    </row>
    <row r="1050" ht="15.75" hidden="1" customHeight="1">
      <c r="A1050" s="27" t="s">
        <v>76</v>
      </c>
      <c r="B1050" s="28">
        <v>1850000.0</v>
      </c>
      <c r="C1050" s="29">
        <v>5.0</v>
      </c>
      <c r="D1050" s="29">
        <v>4.0</v>
      </c>
      <c r="E1050" s="29">
        <v>2.0</v>
      </c>
      <c r="F1050" s="30" t="s">
        <v>87</v>
      </c>
      <c r="G1050" s="31" t="s">
        <v>3016</v>
      </c>
      <c r="H1050" s="27" t="s">
        <v>35</v>
      </c>
    </row>
    <row r="1051" ht="15.75" hidden="1" customHeight="1">
      <c r="A1051" s="27" t="s">
        <v>263</v>
      </c>
      <c r="B1051" s="28">
        <v>4990000.0</v>
      </c>
      <c r="C1051" s="29">
        <v>8.0</v>
      </c>
      <c r="D1051" s="29">
        <v>7.0</v>
      </c>
      <c r="E1051" s="29">
        <v>6.0</v>
      </c>
      <c r="F1051" s="30" t="s">
        <v>29</v>
      </c>
      <c r="G1051" s="31" t="s">
        <v>3517</v>
      </c>
      <c r="H1051" s="27" t="s">
        <v>35</v>
      </c>
    </row>
    <row r="1052" ht="15.75" hidden="1" customHeight="1">
      <c r="A1052" s="27" t="s">
        <v>21</v>
      </c>
      <c r="B1052" s="28">
        <v>1500000.0</v>
      </c>
      <c r="C1052" s="29">
        <v>4.0</v>
      </c>
      <c r="D1052" s="29">
        <v>4.0</v>
      </c>
      <c r="E1052" s="29"/>
      <c r="F1052" s="30" t="s">
        <v>87</v>
      </c>
      <c r="G1052" s="31" t="s">
        <v>3518</v>
      </c>
      <c r="H1052" s="27" t="s">
        <v>26</v>
      </c>
    </row>
    <row r="1053" ht="15.75" hidden="1" customHeight="1">
      <c r="A1053" s="27" t="s">
        <v>46</v>
      </c>
      <c r="B1053" s="28">
        <v>4200000.0</v>
      </c>
      <c r="C1053" s="29">
        <v>5.0</v>
      </c>
      <c r="D1053" s="29">
        <v>5.0</v>
      </c>
      <c r="E1053" s="29">
        <v>3.0</v>
      </c>
      <c r="F1053" s="30" t="s">
        <v>24</v>
      </c>
      <c r="G1053" s="31" t="s">
        <v>3519</v>
      </c>
      <c r="H1053" s="27" t="s">
        <v>35</v>
      </c>
    </row>
    <row r="1054" ht="15.75" hidden="1" customHeight="1">
      <c r="A1054" s="27" t="s">
        <v>46</v>
      </c>
      <c r="B1054" s="28">
        <v>1550000.0</v>
      </c>
      <c r="C1054" s="29">
        <v>3.0</v>
      </c>
      <c r="D1054" s="29">
        <v>3.0</v>
      </c>
      <c r="E1054" s="29">
        <v>2.0</v>
      </c>
      <c r="F1054" s="30" t="s">
        <v>124</v>
      </c>
      <c r="G1054" s="31" t="s">
        <v>3520</v>
      </c>
      <c r="H1054" s="27" t="s">
        <v>35</v>
      </c>
    </row>
    <row r="1055" ht="15.75" hidden="1" customHeight="1">
      <c r="A1055" s="27" t="s">
        <v>46</v>
      </c>
      <c r="B1055" s="28">
        <v>2800000.0</v>
      </c>
      <c r="C1055" s="29">
        <v>4.0</v>
      </c>
      <c r="D1055" s="29">
        <v>5.0</v>
      </c>
      <c r="E1055" s="29">
        <v>2.0</v>
      </c>
      <c r="F1055" s="30" t="s">
        <v>124</v>
      </c>
      <c r="G1055" s="31" t="s">
        <v>3267</v>
      </c>
      <c r="H1055" s="27" t="s">
        <v>67</v>
      </c>
    </row>
    <row r="1056" ht="15.75" hidden="1" customHeight="1">
      <c r="A1056" s="27" t="s">
        <v>46</v>
      </c>
      <c r="B1056" s="28">
        <v>1480000.0</v>
      </c>
      <c r="C1056" s="29">
        <v>3.0</v>
      </c>
      <c r="D1056" s="29">
        <v>3.0</v>
      </c>
      <c r="E1056" s="29">
        <v>2.0</v>
      </c>
      <c r="F1056" s="30" t="s">
        <v>24</v>
      </c>
      <c r="G1056" s="31" t="s">
        <v>3521</v>
      </c>
      <c r="H1056" s="27" t="s">
        <v>35</v>
      </c>
    </row>
    <row r="1057" ht="15.75" hidden="1" customHeight="1">
      <c r="A1057" s="27" t="s">
        <v>27</v>
      </c>
      <c r="B1057" s="28">
        <v>1.8E7</v>
      </c>
      <c r="C1057" s="29">
        <v>8.0</v>
      </c>
      <c r="D1057" s="29">
        <v>7.0</v>
      </c>
      <c r="E1057" s="29"/>
      <c r="F1057" s="30" t="s">
        <v>74</v>
      </c>
      <c r="G1057" s="31" t="s">
        <v>3269</v>
      </c>
      <c r="H1057" s="27" t="s">
        <v>35</v>
      </c>
    </row>
    <row r="1058" ht="15.75" hidden="1" customHeight="1">
      <c r="A1058" s="27" t="s">
        <v>46</v>
      </c>
      <c r="B1058" s="28">
        <v>2780000.0</v>
      </c>
      <c r="C1058" s="29">
        <v>5.0</v>
      </c>
      <c r="D1058" s="29">
        <v>3.0</v>
      </c>
      <c r="E1058" s="29"/>
      <c r="F1058" s="30" t="s">
        <v>48</v>
      </c>
      <c r="G1058" s="31" t="s">
        <v>3008</v>
      </c>
      <c r="H1058" s="27" t="s">
        <v>35</v>
      </c>
    </row>
    <row r="1059" ht="15.75" hidden="1" customHeight="1">
      <c r="A1059" s="27" t="s">
        <v>36</v>
      </c>
      <c r="B1059" s="28">
        <v>2500000.0</v>
      </c>
      <c r="C1059" s="29">
        <v>8.0</v>
      </c>
      <c r="D1059" s="29">
        <v>7.0</v>
      </c>
      <c r="E1059" s="29">
        <v>2.0</v>
      </c>
      <c r="F1059" s="30" t="s">
        <v>29</v>
      </c>
      <c r="G1059" s="31" t="s">
        <v>3450</v>
      </c>
      <c r="H1059" s="27" t="s">
        <v>26</v>
      </c>
    </row>
    <row r="1060" ht="15.75" hidden="1" customHeight="1">
      <c r="A1060" s="27" t="s">
        <v>679</v>
      </c>
      <c r="B1060" s="28">
        <v>7500000.0</v>
      </c>
      <c r="C1060" s="29">
        <v>8.0</v>
      </c>
      <c r="D1060" s="29">
        <v>9.0</v>
      </c>
      <c r="E1060" s="29">
        <v>6.0</v>
      </c>
      <c r="F1060" s="30" t="s">
        <v>43</v>
      </c>
      <c r="G1060" s="31" t="s">
        <v>3141</v>
      </c>
      <c r="H1060" s="27"/>
    </row>
    <row r="1061" ht="15.75" hidden="1" customHeight="1">
      <c r="A1061" s="27" t="s">
        <v>64</v>
      </c>
      <c r="B1061" s="28">
        <v>2.2E7</v>
      </c>
      <c r="C1061" s="29">
        <v>8.0</v>
      </c>
      <c r="D1061" s="29">
        <v>12.0</v>
      </c>
      <c r="E1061" s="29">
        <v>13.0</v>
      </c>
      <c r="F1061" s="30" t="s">
        <v>29</v>
      </c>
      <c r="G1061" s="31" t="s">
        <v>3522</v>
      </c>
      <c r="H1061" s="27"/>
    </row>
    <row r="1062" ht="15.75" hidden="1" customHeight="1">
      <c r="A1062" s="27" t="s">
        <v>90</v>
      </c>
      <c r="B1062" s="28">
        <v>1150000.0</v>
      </c>
      <c r="C1062" s="29">
        <v>3.0</v>
      </c>
      <c r="D1062" s="29">
        <v>2.0</v>
      </c>
      <c r="E1062" s="29"/>
      <c r="F1062" s="30" t="s">
        <v>97</v>
      </c>
      <c r="G1062" s="31" t="s">
        <v>3117</v>
      </c>
      <c r="H1062" s="27" t="s">
        <v>26</v>
      </c>
    </row>
    <row r="1063" ht="15.75" hidden="1" customHeight="1">
      <c r="A1063" s="27" t="s">
        <v>159</v>
      </c>
      <c r="B1063" s="28">
        <v>810.0</v>
      </c>
      <c r="C1063" s="29">
        <v>3.0</v>
      </c>
      <c r="D1063" s="29">
        <v>3.0</v>
      </c>
      <c r="E1063" s="29">
        <v>2.0</v>
      </c>
      <c r="F1063" s="30" t="s">
        <v>97</v>
      </c>
      <c r="G1063" s="31" t="s">
        <v>3271</v>
      </c>
      <c r="H1063" s="27" t="s">
        <v>67</v>
      </c>
    </row>
    <row r="1064" ht="15.75" hidden="1" customHeight="1">
      <c r="A1064" s="27" t="s">
        <v>159</v>
      </c>
      <c r="B1064" s="28">
        <v>800.0</v>
      </c>
      <c r="C1064" s="29">
        <v>3.0</v>
      </c>
      <c r="D1064" s="29">
        <v>3.0</v>
      </c>
      <c r="E1064" s="29">
        <v>1.0</v>
      </c>
      <c r="F1064" s="30" t="s">
        <v>97</v>
      </c>
      <c r="G1064" s="31" t="s">
        <v>3523</v>
      </c>
      <c r="H1064" s="27" t="s">
        <v>67</v>
      </c>
    </row>
    <row r="1065" ht="15.75" hidden="1" customHeight="1">
      <c r="A1065" s="27" t="s">
        <v>106</v>
      </c>
      <c r="B1065" s="28">
        <v>950.0</v>
      </c>
      <c r="C1065" s="29">
        <v>4.0</v>
      </c>
      <c r="D1065" s="29">
        <v>3.0</v>
      </c>
      <c r="E1065" s="29">
        <v>2.0</v>
      </c>
      <c r="F1065" s="30" t="s">
        <v>172</v>
      </c>
      <c r="G1065" s="31" t="s">
        <v>3524</v>
      </c>
      <c r="H1065" s="27" t="s">
        <v>35</v>
      </c>
    </row>
    <row r="1066" ht="15.75" hidden="1" customHeight="1">
      <c r="A1066" s="27" t="s">
        <v>76</v>
      </c>
      <c r="B1066" s="28">
        <v>2950000.0</v>
      </c>
      <c r="C1066" s="29">
        <v>5.0</v>
      </c>
      <c r="D1066" s="29">
        <v>4.0</v>
      </c>
      <c r="E1066" s="29">
        <v>3.0</v>
      </c>
      <c r="F1066" s="30" t="s">
        <v>87</v>
      </c>
      <c r="G1066" s="31" t="s">
        <v>3265</v>
      </c>
      <c r="H1066" s="27" t="s">
        <v>26</v>
      </c>
    </row>
    <row r="1067" ht="15.75" hidden="1" customHeight="1">
      <c r="A1067" s="27" t="s">
        <v>159</v>
      </c>
      <c r="B1067" s="28">
        <v>818.0</v>
      </c>
      <c r="C1067" s="29">
        <v>12.0</v>
      </c>
      <c r="D1067" s="29"/>
      <c r="E1067" s="29">
        <v>2.0</v>
      </c>
      <c r="F1067" s="30" t="s">
        <v>97</v>
      </c>
      <c r="G1067" s="31" t="s">
        <v>3277</v>
      </c>
      <c r="H1067" s="27" t="s">
        <v>67</v>
      </c>
    </row>
    <row r="1068" ht="15.75" hidden="1" customHeight="1">
      <c r="A1068" s="27" t="s">
        <v>577</v>
      </c>
      <c r="B1068" s="28">
        <v>850.0</v>
      </c>
      <c r="C1068" s="29">
        <v>4.0</v>
      </c>
      <c r="D1068" s="29">
        <v>3.0</v>
      </c>
      <c r="E1068" s="29">
        <v>2.0</v>
      </c>
      <c r="F1068" s="30" t="s">
        <v>172</v>
      </c>
      <c r="G1068" s="31" t="s">
        <v>3525</v>
      </c>
      <c r="H1068" s="27" t="s">
        <v>35</v>
      </c>
    </row>
    <row r="1069" ht="15.75" hidden="1" customHeight="1">
      <c r="A1069" s="27" t="s">
        <v>577</v>
      </c>
      <c r="B1069" s="28">
        <v>560.0</v>
      </c>
      <c r="C1069" s="29">
        <v>3.0</v>
      </c>
      <c r="D1069" s="29">
        <v>2.0</v>
      </c>
      <c r="E1069" s="29">
        <v>2.0</v>
      </c>
      <c r="F1069" s="30" t="s">
        <v>172</v>
      </c>
      <c r="G1069" s="31" t="s">
        <v>3526</v>
      </c>
      <c r="H1069" s="27" t="s">
        <v>35</v>
      </c>
    </row>
    <row r="1070" ht="15.75" hidden="1" customHeight="1">
      <c r="A1070" s="27" t="s">
        <v>31</v>
      </c>
      <c r="B1070" s="28">
        <v>995.0</v>
      </c>
      <c r="C1070" s="29">
        <v>4.0</v>
      </c>
      <c r="D1070" s="29">
        <v>3.0</v>
      </c>
      <c r="E1070" s="29">
        <v>3.0</v>
      </c>
      <c r="F1070" s="30" t="s">
        <v>87</v>
      </c>
      <c r="G1070" s="31" t="s">
        <v>3527</v>
      </c>
      <c r="H1070" s="27" t="s">
        <v>35</v>
      </c>
    </row>
    <row r="1071" ht="15.75" hidden="1" customHeight="1">
      <c r="A1071" s="27" t="s">
        <v>81</v>
      </c>
      <c r="B1071" s="28">
        <v>1820000.0</v>
      </c>
      <c r="C1071" s="29">
        <v>3.0</v>
      </c>
      <c r="D1071" s="29">
        <v>3.0</v>
      </c>
      <c r="E1071" s="29">
        <v>2.0</v>
      </c>
      <c r="F1071" s="30" t="s">
        <v>59</v>
      </c>
      <c r="G1071" s="31" t="s">
        <v>3130</v>
      </c>
      <c r="H1071" s="27"/>
    </row>
    <row r="1072" ht="15.75" hidden="1" customHeight="1">
      <c r="A1072" s="27" t="s">
        <v>159</v>
      </c>
      <c r="B1072" s="28">
        <v>768.0</v>
      </c>
      <c r="C1072" s="29">
        <v>3.0</v>
      </c>
      <c r="D1072" s="29">
        <v>2.0</v>
      </c>
      <c r="E1072" s="29">
        <v>1.0</v>
      </c>
      <c r="F1072" s="30" t="s">
        <v>97</v>
      </c>
      <c r="G1072" s="31" t="s">
        <v>3528</v>
      </c>
      <c r="H1072" s="27" t="s">
        <v>67</v>
      </c>
    </row>
    <row r="1073" ht="15.75" hidden="1" customHeight="1">
      <c r="A1073" s="27" t="s">
        <v>70</v>
      </c>
      <c r="B1073" s="28">
        <v>845.0</v>
      </c>
      <c r="C1073" s="29">
        <v>4.0</v>
      </c>
      <c r="D1073" s="29">
        <v>3.0</v>
      </c>
      <c r="E1073" s="29"/>
      <c r="F1073" s="30" t="s">
        <v>33</v>
      </c>
      <c r="G1073" s="31" t="s">
        <v>3529</v>
      </c>
      <c r="H1073" s="27" t="s">
        <v>67</v>
      </c>
    </row>
    <row r="1074" ht="15.75" hidden="1" customHeight="1">
      <c r="A1074" s="27" t="s">
        <v>159</v>
      </c>
      <c r="B1074" s="28">
        <v>970.0</v>
      </c>
      <c r="C1074" s="29">
        <v>4.0</v>
      </c>
      <c r="D1074" s="29">
        <v>4.0</v>
      </c>
      <c r="E1074" s="29">
        <v>2.0</v>
      </c>
      <c r="F1074" s="30" t="s">
        <v>33</v>
      </c>
      <c r="G1074" s="31" t="s">
        <v>3154</v>
      </c>
      <c r="H1074" s="27" t="s">
        <v>67</v>
      </c>
    </row>
    <row r="1075" ht="15.75" hidden="1" customHeight="1">
      <c r="A1075" s="27" t="s">
        <v>159</v>
      </c>
      <c r="B1075" s="28">
        <v>8809.0</v>
      </c>
      <c r="C1075" s="29">
        <v>3.0</v>
      </c>
      <c r="D1075" s="29">
        <v>3.0</v>
      </c>
      <c r="E1075" s="29">
        <v>3.0</v>
      </c>
      <c r="F1075" s="30" t="s">
        <v>97</v>
      </c>
      <c r="G1075" s="31" t="s">
        <v>3530</v>
      </c>
      <c r="H1075" s="27" t="s">
        <v>35</v>
      </c>
    </row>
    <row r="1076" ht="15.75" hidden="1" customHeight="1">
      <c r="A1076" s="27" t="s">
        <v>76</v>
      </c>
      <c r="B1076" s="28">
        <v>1800000.0</v>
      </c>
      <c r="C1076" s="29">
        <v>5.0</v>
      </c>
      <c r="D1076" s="29">
        <v>4.0</v>
      </c>
      <c r="E1076" s="29">
        <v>2.0</v>
      </c>
      <c r="F1076" s="30" t="s">
        <v>97</v>
      </c>
      <c r="G1076" s="31" t="s">
        <v>3016</v>
      </c>
      <c r="H1076" s="27" t="s">
        <v>35</v>
      </c>
    </row>
    <row r="1077" ht="15.75" hidden="1" customHeight="1">
      <c r="A1077" s="27" t="s">
        <v>70</v>
      </c>
      <c r="B1077" s="28">
        <v>390.0</v>
      </c>
      <c r="C1077" s="29">
        <v>1.0</v>
      </c>
      <c r="D1077" s="29">
        <v>2.0</v>
      </c>
      <c r="E1077" s="29">
        <v>1.0</v>
      </c>
      <c r="F1077" s="30" t="s">
        <v>149</v>
      </c>
      <c r="G1077" s="31" t="s">
        <v>3356</v>
      </c>
      <c r="H1077" s="27" t="s">
        <v>35</v>
      </c>
    </row>
    <row r="1078" ht="15.75" hidden="1" customHeight="1">
      <c r="A1078" s="27" t="s">
        <v>1084</v>
      </c>
      <c r="B1078" s="28">
        <v>1350000.0</v>
      </c>
      <c r="C1078" s="29">
        <v>3.0</v>
      </c>
      <c r="D1078" s="29">
        <v>2.0</v>
      </c>
      <c r="E1078" s="29"/>
      <c r="F1078" s="30" t="s">
        <v>33</v>
      </c>
      <c r="G1078" s="31" t="s">
        <v>3193</v>
      </c>
      <c r="H1078" s="27" t="s">
        <v>26</v>
      </c>
    </row>
    <row r="1079" ht="15.75" hidden="1" customHeight="1">
      <c r="A1079" s="27" t="s">
        <v>37</v>
      </c>
      <c r="B1079" s="28">
        <v>995.0</v>
      </c>
      <c r="C1079" s="29">
        <v>3.0</v>
      </c>
      <c r="D1079" s="29">
        <v>2.0</v>
      </c>
      <c r="E1079" s="29">
        <v>2.0</v>
      </c>
      <c r="F1079" s="30" t="s">
        <v>24</v>
      </c>
      <c r="G1079" s="31" t="s">
        <v>3531</v>
      </c>
      <c r="H1079" s="27" t="s">
        <v>26</v>
      </c>
    </row>
    <row r="1080" ht="15.75" hidden="1" customHeight="1">
      <c r="A1080" s="27" t="s">
        <v>37</v>
      </c>
      <c r="B1080" s="28">
        <v>900.0</v>
      </c>
      <c r="C1080" s="29">
        <v>3.0</v>
      </c>
      <c r="D1080" s="29">
        <v>2.0</v>
      </c>
      <c r="E1080" s="29">
        <v>2.0</v>
      </c>
      <c r="F1080" s="30" t="s">
        <v>24</v>
      </c>
      <c r="G1080" s="31" t="s">
        <v>3531</v>
      </c>
      <c r="H1080" s="27" t="s">
        <v>67</v>
      </c>
    </row>
    <row r="1081" ht="15.75" hidden="1" customHeight="1">
      <c r="A1081" s="27" t="s">
        <v>159</v>
      </c>
      <c r="B1081" s="28">
        <v>670.0</v>
      </c>
      <c r="C1081" s="29">
        <v>3.0</v>
      </c>
      <c r="D1081" s="29">
        <v>2.0</v>
      </c>
      <c r="E1081" s="29">
        <v>1.0</v>
      </c>
      <c r="F1081" s="30" t="s">
        <v>33</v>
      </c>
      <c r="G1081" s="31" t="s">
        <v>3040</v>
      </c>
      <c r="H1081" s="27" t="s">
        <v>26</v>
      </c>
    </row>
    <row r="1082" ht="15.75" hidden="1" customHeight="1">
      <c r="A1082" s="27" t="s">
        <v>76</v>
      </c>
      <c r="B1082" s="28">
        <v>1280000.0</v>
      </c>
      <c r="C1082" s="29">
        <v>3.0</v>
      </c>
      <c r="D1082" s="29">
        <v>2.0</v>
      </c>
      <c r="E1082" s="29">
        <v>2.0</v>
      </c>
      <c r="F1082" s="30" t="s">
        <v>33</v>
      </c>
      <c r="G1082" s="31" t="s">
        <v>3040</v>
      </c>
      <c r="H1082" s="27" t="s">
        <v>35</v>
      </c>
    </row>
    <row r="1083" ht="15.75" hidden="1" customHeight="1">
      <c r="A1083" s="27" t="s">
        <v>182</v>
      </c>
      <c r="B1083" s="28">
        <v>1600000.0</v>
      </c>
      <c r="C1083" s="29">
        <v>3.0</v>
      </c>
      <c r="D1083" s="29">
        <v>3.0</v>
      </c>
      <c r="E1083" s="29">
        <v>2.0</v>
      </c>
      <c r="F1083" s="30" t="s">
        <v>124</v>
      </c>
      <c r="G1083" s="31" t="s">
        <v>3075</v>
      </c>
      <c r="H1083" s="27" t="s">
        <v>26</v>
      </c>
    </row>
    <row r="1084" ht="15.75" hidden="1" customHeight="1">
      <c r="A1084" s="27" t="s">
        <v>182</v>
      </c>
      <c r="B1084" s="28">
        <v>1900000.0</v>
      </c>
      <c r="C1084" s="29">
        <v>3.0</v>
      </c>
      <c r="D1084" s="29">
        <v>3.0</v>
      </c>
      <c r="E1084" s="29">
        <v>2.0</v>
      </c>
      <c r="F1084" s="30" t="s">
        <v>24</v>
      </c>
      <c r="G1084" s="31" t="s">
        <v>3511</v>
      </c>
      <c r="H1084" s="27" t="s">
        <v>26</v>
      </c>
    </row>
    <row r="1085" ht="15.75" hidden="1" customHeight="1">
      <c r="A1085" s="27" t="s">
        <v>182</v>
      </c>
      <c r="B1085" s="28">
        <v>1420000.0</v>
      </c>
      <c r="C1085" s="29">
        <v>1.0</v>
      </c>
      <c r="D1085" s="29">
        <v>1.0</v>
      </c>
      <c r="E1085" s="29"/>
      <c r="F1085" s="30" t="s">
        <v>124</v>
      </c>
      <c r="G1085" s="31" t="s">
        <v>3532</v>
      </c>
      <c r="H1085" s="27" t="s">
        <v>26</v>
      </c>
    </row>
    <row r="1086" ht="15.75" hidden="1" customHeight="1">
      <c r="A1086" s="27" t="s">
        <v>70</v>
      </c>
      <c r="B1086" s="28">
        <v>890.0</v>
      </c>
      <c r="C1086" s="29">
        <v>4.0</v>
      </c>
      <c r="D1086" s="29">
        <v>3.0</v>
      </c>
      <c r="E1086" s="29">
        <v>2.0</v>
      </c>
      <c r="F1086" s="30" t="s">
        <v>87</v>
      </c>
      <c r="G1086" s="31" t="s">
        <v>3533</v>
      </c>
      <c r="H1086" s="27" t="s">
        <v>35</v>
      </c>
    </row>
    <row r="1087" ht="15.75" hidden="1" customHeight="1">
      <c r="A1087" s="27" t="s">
        <v>182</v>
      </c>
      <c r="B1087" s="28">
        <v>2300000.0</v>
      </c>
      <c r="C1087" s="29">
        <v>3.0</v>
      </c>
      <c r="D1087" s="29">
        <v>3.0</v>
      </c>
      <c r="E1087" s="29">
        <v>2.0</v>
      </c>
      <c r="F1087" s="30" t="s">
        <v>124</v>
      </c>
      <c r="G1087" s="31" t="s">
        <v>3534</v>
      </c>
      <c r="H1087" s="27" t="s">
        <v>35</v>
      </c>
    </row>
    <row r="1088" ht="15.75" hidden="1" customHeight="1">
      <c r="A1088" s="27" t="s">
        <v>106</v>
      </c>
      <c r="B1088" s="28">
        <v>1300000.0</v>
      </c>
      <c r="C1088" s="29">
        <v>13.0</v>
      </c>
      <c r="D1088" s="29">
        <v>3.0</v>
      </c>
      <c r="E1088" s="29"/>
      <c r="F1088" s="30" t="s">
        <v>186</v>
      </c>
      <c r="G1088" s="31" t="s">
        <v>3535</v>
      </c>
      <c r="H1088" s="27" t="s">
        <v>35</v>
      </c>
    </row>
    <row r="1089" ht="15.75" hidden="1" customHeight="1">
      <c r="A1089" s="27" t="s">
        <v>106</v>
      </c>
      <c r="B1089" s="28">
        <v>1300000.0</v>
      </c>
      <c r="C1089" s="29">
        <v>6.0</v>
      </c>
      <c r="D1089" s="29">
        <v>5.0</v>
      </c>
      <c r="E1089" s="29"/>
      <c r="F1089" s="30" t="s">
        <v>94</v>
      </c>
      <c r="G1089" s="31" t="s">
        <v>3109</v>
      </c>
      <c r="H1089" s="27" t="s">
        <v>35</v>
      </c>
    </row>
    <row r="1090" ht="15.75" hidden="1" customHeight="1">
      <c r="A1090" s="27" t="s">
        <v>106</v>
      </c>
      <c r="B1090" s="28">
        <v>1800000.0</v>
      </c>
      <c r="C1090" s="29">
        <v>6.0</v>
      </c>
      <c r="D1090" s="29">
        <v>6.0</v>
      </c>
      <c r="E1090" s="29"/>
      <c r="F1090" s="30" t="s">
        <v>69</v>
      </c>
      <c r="G1090" s="31" t="s">
        <v>3536</v>
      </c>
      <c r="H1090" s="27" t="s">
        <v>67</v>
      </c>
    </row>
    <row r="1091" ht="15.75" hidden="1" customHeight="1">
      <c r="A1091" s="27" t="s">
        <v>106</v>
      </c>
      <c r="B1091" s="28">
        <v>950.0</v>
      </c>
      <c r="C1091" s="29">
        <v>4.0</v>
      </c>
      <c r="D1091" s="29">
        <v>3.0</v>
      </c>
      <c r="E1091" s="29"/>
      <c r="F1091" s="30" t="s">
        <v>59</v>
      </c>
      <c r="G1091" s="31" t="s">
        <v>3537</v>
      </c>
      <c r="H1091" s="27" t="s">
        <v>35</v>
      </c>
    </row>
    <row r="1092" ht="15.75" hidden="1" customHeight="1">
      <c r="A1092" s="27" t="s">
        <v>174</v>
      </c>
      <c r="B1092" s="28">
        <v>240.0</v>
      </c>
      <c r="C1092" s="29">
        <v>3.0</v>
      </c>
      <c r="D1092" s="29">
        <v>2.0</v>
      </c>
      <c r="E1092" s="29">
        <v>1.0</v>
      </c>
      <c r="F1092" s="30" t="s">
        <v>87</v>
      </c>
      <c r="G1092" s="31" t="s">
        <v>3160</v>
      </c>
      <c r="H1092" s="27"/>
    </row>
    <row r="1093" ht="15.75" hidden="1" customHeight="1">
      <c r="A1093" s="27" t="s">
        <v>76</v>
      </c>
      <c r="B1093" s="28">
        <v>2750000.0</v>
      </c>
      <c r="C1093" s="29">
        <v>4.0</v>
      </c>
      <c r="D1093" s="29">
        <v>4.0</v>
      </c>
      <c r="E1093" s="29"/>
      <c r="F1093" s="30" t="s">
        <v>87</v>
      </c>
      <c r="G1093" s="31" t="s">
        <v>3084</v>
      </c>
      <c r="H1093" s="27" t="s">
        <v>35</v>
      </c>
    </row>
    <row r="1094" ht="15.75" hidden="1" customHeight="1">
      <c r="A1094" s="27" t="s">
        <v>679</v>
      </c>
      <c r="B1094" s="28">
        <v>7500000.0</v>
      </c>
      <c r="C1094" s="29">
        <v>9.0</v>
      </c>
      <c r="D1094" s="29">
        <v>8.0</v>
      </c>
      <c r="E1094" s="29">
        <v>6.0</v>
      </c>
      <c r="F1094" s="30" t="s">
        <v>43</v>
      </c>
      <c r="G1094" s="31" t="s">
        <v>3538</v>
      </c>
      <c r="H1094" s="27"/>
    </row>
    <row r="1095" ht="15.75" hidden="1" customHeight="1">
      <c r="A1095" s="27" t="s">
        <v>81</v>
      </c>
      <c r="B1095" s="28">
        <v>1180000.0</v>
      </c>
      <c r="C1095" s="29">
        <v>4.0</v>
      </c>
      <c r="D1095" s="29">
        <v>2.0</v>
      </c>
      <c r="E1095" s="29">
        <v>2.0</v>
      </c>
      <c r="F1095" s="30" t="s">
        <v>33</v>
      </c>
      <c r="G1095" s="31" t="s">
        <v>3481</v>
      </c>
      <c r="H1095" s="27" t="s">
        <v>35</v>
      </c>
    </row>
    <row r="1096" ht="15.75" hidden="1" customHeight="1">
      <c r="A1096" s="27" t="s">
        <v>81</v>
      </c>
      <c r="B1096" s="28">
        <v>2100000.0</v>
      </c>
      <c r="C1096" s="29">
        <v>4.0</v>
      </c>
      <c r="D1096" s="29">
        <v>4.0</v>
      </c>
      <c r="E1096" s="29">
        <v>3.0</v>
      </c>
      <c r="F1096" s="30" t="s">
        <v>59</v>
      </c>
      <c r="G1096" s="31" t="s">
        <v>3539</v>
      </c>
      <c r="H1096" s="27" t="s">
        <v>35</v>
      </c>
    </row>
    <row r="1097" ht="15.75" hidden="1" customHeight="1">
      <c r="A1097" s="27" t="s">
        <v>679</v>
      </c>
      <c r="B1097" s="28">
        <v>1.0E7</v>
      </c>
      <c r="C1097" s="29">
        <v>9.0</v>
      </c>
      <c r="D1097" s="29">
        <v>10.0</v>
      </c>
      <c r="E1097" s="29">
        <v>8.0</v>
      </c>
      <c r="F1097" s="30" t="s">
        <v>43</v>
      </c>
      <c r="G1097" s="31" t="s">
        <v>3301</v>
      </c>
      <c r="H1097" s="27" t="s">
        <v>35</v>
      </c>
    </row>
    <row r="1098" ht="15.75" hidden="1" customHeight="1">
      <c r="A1098" s="27" t="s">
        <v>81</v>
      </c>
      <c r="B1098" s="28">
        <v>1190000.0</v>
      </c>
      <c r="C1098" s="29">
        <v>3.0</v>
      </c>
      <c r="D1098" s="29">
        <v>3.0</v>
      </c>
      <c r="E1098" s="29">
        <v>2.0</v>
      </c>
      <c r="F1098" s="30" t="s">
        <v>97</v>
      </c>
      <c r="G1098" s="31" t="s">
        <v>3083</v>
      </c>
      <c r="H1098" s="27" t="s">
        <v>35</v>
      </c>
    </row>
    <row r="1099" ht="15.75" hidden="1" customHeight="1">
      <c r="A1099" s="27" t="s">
        <v>81</v>
      </c>
      <c r="B1099" s="28">
        <v>2400000.0</v>
      </c>
      <c r="C1099" s="29">
        <v>6.0</v>
      </c>
      <c r="D1099" s="29">
        <v>4.0</v>
      </c>
      <c r="E1099" s="29">
        <v>3.0</v>
      </c>
      <c r="F1099" s="30" t="s">
        <v>59</v>
      </c>
      <c r="G1099" s="31" t="s">
        <v>3417</v>
      </c>
      <c r="H1099" s="27" t="s">
        <v>35</v>
      </c>
    </row>
    <row r="1100" ht="15.75" hidden="1" customHeight="1">
      <c r="A1100" s="27" t="s">
        <v>81</v>
      </c>
      <c r="B1100" s="28">
        <v>1550000.0</v>
      </c>
      <c r="C1100" s="29">
        <v>3.0</v>
      </c>
      <c r="D1100" s="29"/>
      <c r="E1100" s="29">
        <v>2.0</v>
      </c>
      <c r="F1100" s="30" t="s">
        <v>97</v>
      </c>
      <c r="G1100" s="31" t="s">
        <v>3199</v>
      </c>
      <c r="H1100" s="27" t="s">
        <v>26</v>
      </c>
    </row>
    <row r="1101" ht="15.75" hidden="1" customHeight="1">
      <c r="A1101" s="27" t="s">
        <v>81</v>
      </c>
      <c r="B1101" s="28">
        <v>2300000.0</v>
      </c>
      <c r="C1101" s="29">
        <v>5.0</v>
      </c>
      <c r="D1101" s="29">
        <v>5.0</v>
      </c>
      <c r="E1101" s="29"/>
      <c r="F1101" s="30" t="s">
        <v>59</v>
      </c>
      <c r="G1101" s="31" t="s">
        <v>3072</v>
      </c>
      <c r="H1101" s="27" t="s">
        <v>35</v>
      </c>
    </row>
    <row r="1102" ht="15.75" hidden="1" customHeight="1">
      <c r="A1102" s="27" t="s">
        <v>81</v>
      </c>
      <c r="B1102" s="28">
        <v>1200000.0</v>
      </c>
      <c r="C1102" s="29">
        <v>2.0</v>
      </c>
      <c r="D1102" s="29">
        <v>2.0</v>
      </c>
      <c r="E1102" s="29">
        <v>2.0</v>
      </c>
      <c r="F1102" s="30" t="s">
        <v>97</v>
      </c>
      <c r="G1102" s="31" t="s">
        <v>3087</v>
      </c>
      <c r="H1102" s="27" t="s">
        <v>35</v>
      </c>
    </row>
    <row r="1103" ht="15.75" hidden="1" customHeight="1">
      <c r="A1103" s="27" t="s">
        <v>81</v>
      </c>
      <c r="B1103" s="28">
        <v>2388000.0</v>
      </c>
      <c r="C1103" s="29">
        <v>5.0</v>
      </c>
      <c r="D1103" s="29">
        <v>5.0</v>
      </c>
      <c r="E1103" s="29">
        <v>3.0</v>
      </c>
      <c r="F1103" s="30" t="s">
        <v>94</v>
      </c>
      <c r="G1103" s="31" t="s">
        <v>3109</v>
      </c>
      <c r="H1103" s="27" t="s">
        <v>26</v>
      </c>
    </row>
    <row r="1104" ht="15.75" hidden="1" customHeight="1">
      <c r="A1104" s="27" t="s">
        <v>81</v>
      </c>
      <c r="B1104" s="28">
        <v>5500000.0</v>
      </c>
      <c r="C1104" s="29">
        <v>8.0</v>
      </c>
      <c r="D1104" s="29">
        <v>8.0</v>
      </c>
      <c r="E1104" s="29"/>
      <c r="F1104" s="30" t="s">
        <v>301</v>
      </c>
      <c r="G1104" s="31" t="s">
        <v>3118</v>
      </c>
      <c r="H1104" s="27" t="s">
        <v>35</v>
      </c>
    </row>
    <row r="1105" ht="15.75" hidden="1" customHeight="1">
      <c r="A1105" s="27" t="s">
        <v>81</v>
      </c>
      <c r="B1105" s="28">
        <v>2080000.0</v>
      </c>
      <c r="C1105" s="29">
        <v>4.0</v>
      </c>
      <c r="D1105" s="29">
        <v>3.0</v>
      </c>
      <c r="E1105" s="29">
        <v>3.0</v>
      </c>
      <c r="F1105" s="30" t="s">
        <v>33</v>
      </c>
      <c r="G1105" s="31" t="s">
        <v>3540</v>
      </c>
      <c r="H1105" s="27" t="s">
        <v>26</v>
      </c>
    </row>
    <row r="1106" ht="15.75" hidden="1" customHeight="1">
      <c r="A1106" s="27" t="s">
        <v>81</v>
      </c>
      <c r="B1106" s="28">
        <v>1150000.0</v>
      </c>
      <c r="C1106" s="29">
        <v>2.0</v>
      </c>
      <c r="D1106" s="29">
        <v>1.0</v>
      </c>
      <c r="E1106" s="29">
        <v>2.0</v>
      </c>
      <c r="F1106" s="30" t="s">
        <v>97</v>
      </c>
      <c r="G1106" s="31" t="s">
        <v>3498</v>
      </c>
      <c r="H1106" s="27" t="s">
        <v>35</v>
      </c>
    </row>
    <row r="1107" ht="15.75" hidden="1" customHeight="1">
      <c r="A1107" s="27" t="s">
        <v>81</v>
      </c>
      <c r="B1107" s="28">
        <v>1590000.0</v>
      </c>
      <c r="C1107" s="29">
        <v>3.0</v>
      </c>
      <c r="D1107" s="29">
        <v>3.0</v>
      </c>
      <c r="E1107" s="29">
        <v>2.0</v>
      </c>
      <c r="F1107" s="30" t="s">
        <v>94</v>
      </c>
      <c r="G1107" s="31" t="s">
        <v>3191</v>
      </c>
      <c r="H1107" s="27" t="s">
        <v>35</v>
      </c>
    </row>
    <row r="1108" ht="15.75" hidden="1" customHeight="1">
      <c r="A1108" s="27" t="s">
        <v>81</v>
      </c>
      <c r="B1108" s="28">
        <v>848.0</v>
      </c>
      <c r="C1108" s="29">
        <v>2.0</v>
      </c>
      <c r="D1108" s="29">
        <v>1.0</v>
      </c>
      <c r="E1108" s="29">
        <v>2.0</v>
      </c>
      <c r="F1108" s="30" t="s">
        <v>97</v>
      </c>
      <c r="G1108" s="31" t="s">
        <v>3259</v>
      </c>
      <c r="H1108" s="27" t="s">
        <v>35</v>
      </c>
    </row>
    <row r="1109" ht="15.75" hidden="1" customHeight="1">
      <c r="A1109" s="27" t="s">
        <v>81</v>
      </c>
      <c r="B1109" s="28">
        <v>3200000.0</v>
      </c>
      <c r="C1109" s="29">
        <v>5.0</v>
      </c>
      <c r="D1109" s="29">
        <v>6.0</v>
      </c>
      <c r="E1109" s="29">
        <v>5.0</v>
      </c>
      <c r="F1109" s="30" t="s">
        <v>274</v>
      </c>
      <c r="G1109" s="31" t="s">
        <v>3541</v>
      </c>
      <c r="H1109" s="27" t="s">
        <v>35</v>
      </c>
    </row>
    <row r="1110" ht="15.75" hidden="1" customHeight="1">
      <c r="A1110" s="27" t="s">
        <v>81</v>
      </c>
      <c r="B1110" s="28">
        <v>2400000.0</v>
      </c>
      <c r="C1110" s="29">
        <v>6.0</v>
      </c>
      <c r="D1110" s="29">
        <v>6.0</v>
      </c>
      <c r="E1110" s="29"/>
      <c r="F1110" s="30" t="s">
        <v>94</v>
      </c>
      <c r="G1110" s="31" t="s">
        <v>3072</v>
      </c>
      <c r="H1110" s="27" t="s">
        <v>35</v>
      </c>
    </row>
    <row r="1111" ht="15.75" hidden="1" customHeight="1">
      <c r="A1111" s="27" t="s">
        <v>81</v>
      </c>
      <c r="B1111" s="28">
        <v>3200000.0</v>
      </c>
      <c r="C1111" s="29">
        <v>5.0</v>
      </c>
      <c r="D1111" s="29">
        <v>5.0</v>
      </c>
      <c r="E1111" s="29"/>
      <c r="F1111" s="30" t="s">
        <v>94</v>
      </c>
      <c r="G1111" s="31" t="s">
        <v>3112</v>
      </c>
      <c r="H1111" s="27" t="s">
        <v>67</v>
      </c>
    </row>
    <row r="1112" ht="15.75" hidden="1" customHeight="1">
      <c r="A1112" s="27" t="s">
        <v>679</v>
      </c>
      <c r="B1112" s="28">
        <v>7500000.0</v>
      </c>
      <c r="C1112" s="29">
        <v>9.0</v>
      </c>
      <c r="D1112" s="29">
        <v>8.0</v>
      </c>
      <c r="E1112" s="29">
        <v>6.0</v>
      </c>
      <c r="F1112" s="30" t="s">
        <v>43</v>
      </c>
      <c r="G1112" s="31" t="s">
        <v>3538</v>
      </c>
      <c r="H1112" s="27"/>
    </row>
    <row r="1113" ht="15.75" hidden="1" customHeight="1">
      <c r="A1113" s="27" t="s">
        <v>81</v>
      </c>
      <c r="B1113" s="28">
        <v>1400000.0</v>
      </c>
      <c r="C1113" s="29">
        <v>4.0</v>
      </c>
      <c r="D1113" s="29">
        <v>3.0</v>
      </c>
      <c r="E1113" s="29">
        <v>2.0</v>
      </c>
      <c r="F1113" s="30" t="s">
        <v>97</v>
      </c>
      <c r="G1113" s="31" t="s">
        <v>3123</v>
      </c>
      <c r="H1113" s="27" t="s">
        <v>35</v>
      </c>
    </row>
    <row r="1114" ht="15.75" hidden="1" customHeight="1">
      <c r="A1114" s="27" t="s">
        <v>31</v>
      </c>
      <c r="B1114" s="28">
        <v>750.0</v>
      </c>
      <c r="C1114" s="29">
        <v>1.0</v>
      </c>
      <c r="D1114" s="29">
        <v>1.0</v>
      </c>
      <c r="E1114" s="29">
        <v>3.0</v>
      </c>
      <c r="F1114" s="30" t="s">
        <v>86</v>
      </c>
      <c r="G1114" s="31" t="s">
        <v>3542</v>
      </c>
      <c r="H1114" s="27" t="s">
        <v>26</v>
      </c>
    </row>
    <row r="1115" ht="15.75" hidden="1" customHeight="1">
      <c r="A1115" s="27" t="s">
        <v>81</v>
      </c>
      <c r="B1115" s="28">
        <v>2280000.0</v>
      </c>
      <c r="C1115" s="29">
        <v>5.0</v>
      </c>
      <c r="D1115" s="29">
        <v>4.0</v>
      </c>
      <c r="E1115" s="29"/>
      <c r="F1115" s="30" t="s">
        <v>94</v>
      </c>
      <c r="G1115" s="31" t="s">
        <v>3109</v>
      </c>
      <c r="H1115" s="27" t="s">
        <v>35</v>
      </c>
    </row>
    <row r="1116" ht="15.75" hidden="1" customHeight="1">
      <c r="A1116" s="27" t="s">
        <v>81</v>
      </c>
      <c r="B1116" s="28">
        <v>2280000.0</v>
      </c>
      <c r="C1116" s="29">
        <v>6.0</v>
      </c>
      <c r="D1116" s="29">
        <v>6.0</v>
      </c>
      <c r="E1116" s="29"/>
      <c r="F1116" s="30" t="s">
        <v>94</v>
      </c>
      <c r="G1116" s="31" t="s">
        <v>3072</v>
      </c>
      <c r="H1116" s="27" t="s">
        <v>35</v>
      </c>
    </row>
    <row r="1117" ht="15.75" hidden="1" customHeight="1">
      <c r="A1117" s="27" t="s">
        <v>81</v>
      </c>
      <c r="B1117" s="28">
        <v>1580000.0</v>
      </c>
      <c r="C1117" s="29">
        <v>3.0</v>
      </c>
      <c r="D1117" s="29">
        <v>3.0</v>
      </c>
      <c r="E1117" s="29">
        <v>2.0</v>
      </c>
      <c r="F1117" s="30" t="s">
        <v>94</v>
      </c>
      <c r="G1117" s="31" t="s">
        <v>3191</v>
      </c>
      <c r="H1117" s="27" t="s">
        <v>35</v>
      </c>
    </row>
    <row r="1118" ht="15.75" hidden="1" customHeight="1">
      <c r="A1118" s="27" t="s">
        <v>81</v>
      </c>
      <c r="B1118" s="28">
        <v>1800000.0</v>
      </c>
      <c r="C1118" s="29">
        <v>3.0</v>
      </c>
      <c r="D1118" s="29">
        <v>3.0</v>
      </c>
      <c r="E1118" s="29">
        <v>2.0</v>
      </c>
      <c r="F1118" s="30" t="s">
        <v>94</v>
      </c>
      <c r="G1118" s="31" t="s">
        <v>3191</v>
      </c>
      <c r="H1118" s="27" t="s">
        <v>35</v>
      </c>
    </row>
    <row r="1119" ht="15.75" hidden="1" customHeight="1">
      <c r="A1119" s="27" t="s">
        <v>690</v>
      </c>
      <c r="B1119" s="28">
        <v>3600000.0</v>
      </c>
      <c r="C1119" s="29">
        <v>6.0</v>
      </c>
      <c r="D1119" s="29">
        <v>5.0</v>
      </c>
      <c r="E1119" s="29">
        <v>6.0</v>
      </c>
      <c r="F1119" s="30" t="s">
        <v>69</v>
      </c>
      <c r="G1119" s="31" t="s">
        <v>3543</v>
      </c>
      <c r="H1119" s="27" t="s">
        <v>26</v>
      </c>
    </row>
    <row r="1120" ht="15.75" hidden="1" customHeight="1">
      <c r="A1120" s="27" t="s">
        <v>690</v>
      </c>
      <c r="B1120" s="28">
        <v>1650000.0</v>
      </c>
      <c r="C1120" s="29">
        <v>6.0</v>
      </c>
      <c r="D1120" s="29">
        <v>5.0</v>
      </c>
      <c r="E1120" s="29"/>
      <c r="F1120" s="30" t="s">
        <v>206</v>
      </c>
      <c r="G1120" s="31" t="s">
        <v>3109</v>
      </c>
      <c r="H1120" s="27" t="s">
        <v>35</v>
      </c>
    </row>
    <row r="1121" ht="15.75" hidden="1" customHeight="1">
      <c r="A1121" s="27" t="s">
        <v>76</v>
      </c>
      <c r="B1121" s="28">
        <v>2500000.0</v>
      </c>
      <c r="C1121" s="29">
        <v>5.0</v>
      </c>
      <c r="D1121" s="29">
        <v>5.0</v>
      </c>
      <c r="E1121" s="29"/>
      <c r="F1121" s="30" t="s">
        <v>87</v>
      </c>
      <c r="G1121" s="31" t="s">
        <v>3343</v>
      </c>
      <c r="H1121" s="27" t="s">
        <v>35</v>
      </c>
    </row>
    <row r="1122" ht="15.75" hidden="1" customHeight="1">
      <c r="A1122" s="27" t="s">
        <v>690</v>
      </c>
      <c r="B1122" s="28">
        <v>2050000.0</v>
      </c>
      <c r="C1122" s="29">
        <v>6.0</v>
      </c>
      <c r="D1122" s="29">
        <v>4.0</v>
      </c>
      <c r="E1122" s="29">
        <v>4.0</v>
      </c>
      <c r="F1122" s="30" t="s">
        <v>805</v>
      </c>
      <c r="G1122" s="31" t="s">
        <v>3544</v>
      </c>
      <c r="H1122" s="27" t="s">
        <v>35</v>
      </c>
    </row>
    <row r="1123" ht="15.75" hidden="1" customHeight="1">
      <c r="A1123" s="27" t="s">
        <v>111</v>
      </c>
      <c r="B1123" s="28">
        <v>380.0</v>
      </c>
      <c r="C1123" s="29">
        <v>3.0</v>
      </c>
      <c r="D1123" s="29">
        <v>2.0</v>
      </c>
      <c r="E1123" s="29">
        <v>1.0</v>
      </c>
      <c r="F1123" s="30" t="s">
        <v>55</v>
      </c>
      <c r="G1123" s="31" t="s">
        <v>3545</v>
      </c>
      <c r="H1123" s="27" t="s">
        <v>35</v>
      </c>
    </row>
    <row r="1124" ht="15.75" hidden="1" customHeight="1">
      <c r="A1124" s="27" t="s">
        <v>174</v>
      </c>
      <c r="B1124" s="28">
        <v>555.0</v>
      </c>
      <c r="C1124" s="29">
        <v>4.0</v>
      </c>
      <c r="D1124" s="29">
        <v>2.0</v>
      </c>
      <c r="E1124" s="29">
        <v>3.0</v>
      </c>
      <c r="F1124" s="30" t="s">
        <v>87</v>
      </c>
      <c r="G1124" s="31" t="s">
        <v>3546</v>
      </c>
      <c r="H1124" s="27"/>
    </row>
    <row r="1125" ht="15.75" hidden="1" customHeight="1">
      <c r="A1125" s="27" t="s">
        <v>37</v>
      </c>
      <c r="B1125" s="28">
        <v>560.0</v>
      </c>
      <c r="C1125" s="29">
        <v>3.0</v>
      </c>
      <c r="D1125" s="29">
        <v>2.0</v>
      </c>
      <c r="E1125" s="29">
        <v>2.0</v>
      </c>
      <c r="F1125" s="30" t="s">
        <v>97</v>
      </c>
      <c r="G1125" s="31" t="s">
        <v>3324</v>
      </c>
      <c r="H1125" s="27" t="s">
        <v>35</v>
      </c>
    </row>
    <row r="1126" ht="15.75" hidden="1" customHeight="1">
      <c r="A1126" s="27" t="s">
        <v>106</v>
      </c>
      <c r="B1126" s="28">
        <v>358.0</v>
      </c>
      <c r="C1126" s="29">
        <v>3.0</v>
      </c>
      <c r="D1126" s="29">
        <v>2.0</v>
      </c>
      <c r="E1126" s="29">
        <v>1.0</v>
      </c>
      <c r="F1126" s="30" t="s">
        <v>87</v>
      </c>
      <c r="G1126" s="31" t="s">
        <v>3547</v>
      </c>
      <c r="H1126" s="27" t="s">
        <v>35</v>
      </c>
    </row>
    <row r="1127" ht="15.75" hidden="1" customHeight="1">
      <c r="A1127" s="27" t="s">
        <v>690</v>
      </c>
      <c r="B1127" s="28">
        <v>1750000.0</v>
      </c>
      <c r="C1127" s="29">
        <v>5.0</v>
      </c>
      <c r="D1127" s="29">
        <v>5.0</v>
      </c>
      <c r="E1127" s="29">
        <v>4.0</v>
      </c>
      <c r="F1127" s="30" t="s">
        <v>805</v>
      </c>
      <c r="G1127" s="31" t="s">
        <v>3544</v>
      </c>
      <c r="H1127" s="27" t="s">
        <v>35</v>
      </c>
    </row>
    <row r="1128" ht="15.75" hidden="1" customHeight="1">
      <c r="A1128" s="27" t="s">
        <v>76</v>
      </c>
      <c r="B1128" s="28">
        <v>1270000.0</v>
      </c>
      <c r="C1128" s="29">
        <v>3.0</v>
      </c>
      <c r="D1128" s="29">
        <v>2.0</v>
      </c>
      <c r="E1128" s="29">
        <v>2.0</v>
      </c>
      <c r="F1128" s="30" t="s">
        <v>33</v>
      </c>
      <c r="G1128" s="31" t="s">
        <v>3040</v>
      </c>
      <c r="H1128" s="27" t="s">
        <v>35</v>
      </c>
    </row>
    <row r="1129" ht="15.75" hidden="1" customHeight="1">
      <c r="A1129" s="27" t="s">
        <v>21</v>
      </c>
      <c r="B1129" s="28">
        <v>1890000.0</v>
      </c>
      <c r="C1129" s="29">
        <v>5.0</v>
      </c>
      <c r="D1129" s="29">
        <v>6.0</v>
      </c>
      <c r="E1129" s="29"/>
      <c r="F1129" s="30" t="s">
        <v>33</v>
      </c>
      <c r="G1129" s="31" t="s">
        <v>3476</v>
      </c>
      <c r="H1129" s="27" t="s">
        <v>252</v>
      </c>
    </row>
    <row r="1130" ht="15.75" hidden="1" customHeight="1">
      <c r="A1130" s="27" t="s">
        <v>1013</v>
      </c>
      <c r="B1130" s="28">
        <v>5611.0</v>
      </c>
      <c r="C1130" s="29">
        <v>4.0</v>
      </c>
      <c r="D1130" s="29">
        <v>4.0</v>
      </c>
      <c r="E1130" s="29"/>
      <c r="F1130" s="30" t="s">
        <v>793</v>
      </c>
      <c r="G1130" s="31" t="s">
        <v>3477</v>
      </c>
      <c r="H1130" s="27" t="s">
        <v>252</v>
      </c>
    </row>
    <row r="1131" ht="15.75" hidden="1" customHeight="1">
      <c r="A1131" s="27" t="s">
        <v>21</v>
      </c>
      <c r="B1131" s="28">
        <v>4700000.0</v>
      </c>
      <c r="C1131" s="29">
        <v>4.0</v>
      </c>
      <c r="D1131" s="29">
        <v>3.0</v>
      </c>
      <c r="E1131" s="29">
        <v>2.0</v>
      </c>
      <c r="F1131" s="30" t="s">
        <v>86</v>
      </c>
      <c r="G1131" s="31" t="s">
        <v>3548</v>
      </c>
      <c r="H1131" s="27" t="s">
        <v>26</v>
      </c>
    </row>
    <row r="1132" ht="15.75" hidden="1" customHeight="1">
      <c r="A1132" s="27" t="s">
        <v>76</v>
      </c>
      <c r="B1132" s="28">
        <v>2535300.0</v>
      </c>
      <c r="C1132" s="29">
        <v>5.0</v>
      </c>
      <c r="D1132" s="29">
        <v>5.0</v>
      </c>
      <c r="E1132" s="29"/>
      <c r="F1132" s="30" t="s">
        <v>87</v>
      </c>
      <c r="G1132" s="31" t="s">
        <v>3458</v>
      </c>
      <c r="H1132" s="27" t="s">
        <v>252</v>
      </c>
    </row>
    <row r="1133" ht="15.75" hidden="1" customHeight="1">
      <c r="A1133" s="27" t="s">
        <v>21</v>
      </c>
      <c r="B1133" s="28">
        <v>1818500.0</v>
      </c>
      <c r="C1133" s="29">
        <v>3.0</v>
      </c>
      <c r="D1133" s="29">
        <v>4.0</v>
      </c>
      <c r="E1133" s="29"/>
      <c r="F1133" s="30" t="s">
        <v>87</v>
      </c>
      <c r="G1133" s="31" t="s">
        <v>3046</v>
      </c>
      <c r="H1133" s="27" t="s">
        <v>252</v>
      </c>
    </row>
    <row r="1134" ht="15.75" hidden="1" customHeight="1">
      <c r="A1134" s="27" t="s">
        <v>263</v>
      </c>
      <c r="B1134" s="28">
        <v>1680000.0</v>
      </c>
      <c r="C1134" s="29">
        <v>4.0</v>
      </c>
      <c r="D1134" s="29">
        <v>4.0</v>
      </c>
      <c r="E1134" s="29"/>
      <c r="F1134" s="30" t="s">
        <v>48</v>
      </c>
      <c r="G1134" s="31" t="s">
        <v>3298</v>
      </c>
      <c r="H1134" s="27" t="s">
        <v>67</v>
      </c>
    </row>
    <row r="1135" ht="15.75" hidden="1" customHeight="1">
      <c r="A1135" s="27" t="s">
        <v>679</v>
      </c>
      <c r="B1135" s="28">
        <v>7500000.0</v>
      </c>
      <c r="C1135" s="29">
        <v>9.0</v>
      </c>
      <c r="D1135" s="29">
        <v>8.0</v>
      </c>
      <c r="E1135" s="29">
        <v>6.0</v>
      </c>
      <c r="F1135" s="30" t="s">
        <v>43</v>
      </c>
      <c r="G1135" s="31" t="s">
        <v>3538</v>
      </c>
      <c r="H1135" s="27"/>
    </row>
    <row r="1136" ht="15.75" hidden="1" customHeight="1">
      <c r="A1136" s="27" t="s">
        <v>152</v>
      </c>
      <c r="B1136" s="28">
        <v>1200000.0</v>
      </c>
      <c r="C1136" s="29">
        <v>4.0</v>
      </c>
      <c r="D1136" s="29">
        <v>3.0</v>
      </c>
      <c r="E1136" s="29"/>
      <c r="F1136" s="30" t="s">
        <v>186</v>
      </c>
      <c r="G1136" s="31" t="s">
        <v>3549</v>
      </c>
      <c r="H1136" s="27" t="s">
        <v>35</v>
      </c>
    </row>
    <row r="1137" ht="15.75" hidden="1" customHeight="1">
      <c r="A1137" s="27" t="s">
        <v>1132</v>
      </c>
      <c r="B1137" s="28">
        <v>1500000.0</v>
      </c>
      <c r="C1137" s="29">
        <v>10.0</v>
      </c>
      <c r="D1137" s="29">
        <v>9.0</v>
      </c>
      <c r="E1137" s="29">
        <v>6.0</v>
      </c>
      <c r="F1137" s="30" t="s">
        <v>29</v>
      </c>
      <c r="G1137" s="31" t="s">
        <v>3550</v>
      </c>
      <c r="H1137" s="27" t="s">
        <v>67</v>
      </c>
    </row>
    <row r="1138" ht="15.75" hidden="1" customHeight="1">
      <c r="A1138" s="27" t="s">
        <v>363</v>
      </c>
      <c r="B1138" s="28">
        <v>330.0</v>
      </c>
      <c r="C1138" s="29">
        <v>2.0</v>
      </c>
      <c r="D1138" s="29">
        <v>2.0</v>
      </c>
      <c r="E1138" s="29"/>
      <c r="F1138" s="30" t="s">
        <v>172</v>
      </c>
      <c r="G1138" s="31" t="s">
        <v>3551</v>
      </c>
      <c r="H1138" s="27"/>
    </row>
    <row r="1139" ht="15.75" hidden="1" customHeight="1">
      <c r="A1139" s="27" t="s">
        <v>76</v>
      </c>
      <c r="B1139" s="28">
        <v>1300000.0</v>
      </c>
      <c r="C1139" s="29">
        <v>4.0</v>
      </c>
      <c r="D1139" s="29">
        <v>2.0</v>
      </c>
      <c r="E1139" s="29">
        <v>2.0</v>
      </c>
      <c r="F1139" s="30" t="s">
        <v>87</v>
      </c>
      <c r="G1139" s="31" t="s">
        <v>3488</v>
      </c>
      <c r="H1139" s="27" t="s">
        <v>26</v>
      </c>
    </row>
    <row r="1140" ht="15.75" customHeight="1">
      <c r="A1140" s="27" t="s">
        <v>76</v>
      </c>
      <c r="B1140" s="28">
        <v>1990000.0</v>
      </c>
      <c r="C1140" s="29">
        <v>5.0</v>
      </c>
      <c r="D1140" s="29">
        <v>3.0</v>
      </c>
      <c r="E1140" s="29">
        <v>4.0</v>
      </c>
      <c r="F1140" s="30" t="s">
        <v>87</v>
      </c>
      <c r="G1140" s="31" t="s">
        <v>3552</v>
      </c>
      <c r="H1140" s="27" t="s">
        <v>26</v>
      </c>
    </row>
    <row r="1141" ht="15.75" hidden="1" customHeight="1">
      <c r="A1141" s="27" t="s">
        <v>76</v>
      </c>
      <c r="B1141" s="28">
        <v>1900000.0</v>
      </c>
      <c r="C1141" s="29">
        <v>5.0</v>
      </c>
      <c r="D1141" s="29">
        <v>5.0</v>
      </c>
      <c r="E1141" s="29">
        <v>2.0</v>
      </c>
      <c r="F1141" s="30" t="s">
        <v>87</v>
      </c>
      <c r="G1141" s="31" t="s">
        <v>3553</v>
      </c>
      <c r="H1141" s="27" t="s">
        <v>35</v>
      </c>
    </row>
    <row r="1142" ht="15.75" hidden="1" customHeight="1">
      <c r="A1142" s="27" t="s">
        <v>76</v>
      </c>
      <c r="B1142" s="28">
        <v>1300000.0</v>
      </c>
      <c r="C1142" s="29">
        <v>4.0</v>
      </c>
      <c r="D1142" s="29">
        <v>3.0</v>
      </c>
      <c r="E1142" s="29">
        <v>2.0</v>
      </c>
      <c r="F1142" s="30" t="s">
        <v>87</v>
      </c>
      <c r="G1142" s="31" t="s">
        <v>3488</v>
      </c>
      <c r="H1142" s="27" t="s">
        <v>35</v>
      </c>
    </row>
    <row r="1143" ht="15.75" hidden="1" customHeight="1">
      <c r="A1143" s="27" t="s">
        <v>81</v>
      </c>
      <c r="B1143" s="28">
        <v>830.0</v>
      </c>
      <c r="C1143" s="29">
        <v>2.0</v>
      </c>
      <c r="D1143" s="29">
        <v>1.0</v>
      </c>
      <c r="E1143" s="29">
        <v>1.0</v>
      </c>
      <c r="F1143" s="30" t="s">
        <v>97</v>
      </c>
      <c r="G1143" s="31" t="s">
        <v>3010</v>
      </c>
      <c r="H1143" s="27" t="s">
        <v>26</v>
      </c>
    </row>
    <row r="1144" ht="15.75" hidden="1" customHeight="1">
      <c r="A1144" s="27" t="s">
        <v>81</v>
      </c>
      <c r="B1144" s="28">
        <v>1880000.0</v>
      </c>
      <c r="C1144" s="29">
        <v>4.0</v>
      </c>
      <c r="D1144" s="29">
        <v>3.0</v>
      </c>
      <c r="E1144" s="29"/>
      <c r="F1144" s="30" t="s">
        <v>87</v>
      </c>
      <c r="G1144" s="31" t="s">
        <v>3198</v>
      </c>
      <c r="H1144" s="27" t="s">
        <v>35</v>
      </c>
    </row>
    <row r="1145" ht="15.75" hidden="1" customHeight="1">
      <c r="A1145" s="27" t="s">
        <v>81</v>
      </c>
      <c r="B1145" s="28">
        <v>5900000.0</v>
      </c>
      <c r="C1145" s="29">
        <v>6.0</v>
      </c>
      <c r="D1145" s="29">
        <v>7.0</v>
      </c>
      <c r="E1145" s="29">
        <v>2.0</v>
      </c>
      <c r="F1145" s="30" t="s">
        <v>559</v>
      </c>
      <c r="G1145" s="31" t="s">
        <v>3554</v>
      </c>
      <c r="H1145" s="27" t="s">
        <v>35</v>
      </c>
    </row>
    <row r="1146" ht="15.75" hidden="1" customHeight="1">
      <c r="A1146" s="27" t="s">
        <v>81</v>
      </c>
      <c r="B1146" s="28">
        <v>1450000.0</v>
      </c>
      <c r="C1146" s="29">
        <v>4.0</v>
      </c>
      <c r="D1146" s="29">
        <v>3.0</v>
      </c>
      <c r="E1146" s="29">
        <v>2.0</v>
      </c>
      <c r="F1146" s="30" t="s">
        <v>87</v>
      </c>
      <c r="G1146" s="31" t="s">
        <v>3471</v>
      </c>
      <c r="H1146" s="27" t="s">
        <v>35</v>
      </c>
    </row>
    <row r="1147" ht="15.75" hidden="1" customHeight="1">
      <c r="A1147" s="27" t="s">
        <v>81</v>
      </c>
      <c r="B1147" s="28">
        <v>1480000.0</v>
      </c>
      <c r="C1147" s="29">
        <v>3.0</v>
      </c>
      <c r="D1147" s="29">
        <v>3.0</v>
      </c>
      <c r="E1147" s="29">
        <v>1.0</v>
      </c>
      <c r="F1147" s="30" t="s">
        <v>97</v>
      </c>
      <c r="G1147" s="31" t="s">
        <v>3555</v>
      </c>
      <c r="H1147" s="27" t="s">
        <v>26</v>
      </c>
    </row>
    <row r="1148" ht="15.75" hidden="1" customHeight="1">
      <c r="A1148" s="27" t="s">
        <v>81</v>
      </c>
      <c r="B1148" s="28">
        <v>5600000.0</v>
      </c>
      <c r="C1148" s="29">
        <v>6.0</v>
      </c>
      <c r="D1148" s="29">
        <v>7.0</v>
      </c>
      <c r="E1148" s="29"/>
      <c r="F1148" s="30" t="s">
        <v>559</v>
      </c>
      <c r="G1148" s="31" t="s">
        <v>3503</v>
      </c>
      <c r="H1148" s="27" t="s">
        <v>35</v>
      </c>
    </row>
    <row r="1149" ht="15.75" hidden="1" customHeight="1">
      <c r="A1149" s="27" t="s">
        <v>81</v>
      </c>
      <c r="B1149" s="28">
        <v>2500000.0</v>
      </c>
      <c r="C1149" s="29">
        <v>5.0</v>
      </c>
      <c r="D1149" s="29">
        <v>6.0</v>
      </c>
      <c r="E1149" s="29"/>
      <c r="F1149" s="30" t="s">
        <v>559</v>
      </c>
      <c r="G1149" s="31" t="s">
        <v>3490</v>
      </c>
      <c r="H1149" s="27" t="s">
        <v>35</v>
      </c>
    </row>
    <row r="1150" ht="15.75" hidden="1" customHeight="1">
      <c r="A1150" s="27" t="s">
        <v>81</v>
      </c>
      <c r="B1150" s="28">
        <v>790.0</v>
      </c>
      <c r="C1150" s="29">
        <v>2.0</v>
      </c>
      <c r="D1150" s="29">
        <v>1.0</v>
      </c>
      <c r="E1150" s="29"/>
      <c r="F1150" s="30" t="s">
        <v>87</v>
      </c>
      <c r="G1150" s="31" t="s">
        <v>3010</v>
      </c>
      <c r="H1150" s="27" t="s">
        <v>35</v>
      </c>
    </row>
    <row r="1151" ht="15.75" hidden="1" customHeight="1">
      <c r="A1151" s="27" t="s">
        <v>81</v>
      </c>
      <c r="B1151" s="28">
        <v>1490000.0</v>
      </c>
      <c r="C1151" s="29">
        <v>2.0</v>
      </c>
      <c r="D1151" s="29">
        <v>2.0</v>
      </c>
      <c r="E1151" s="29"/>
      <c r="F1151" s="30" t="s">
        <v>87</v>
      </c>
      <c r="G1151" s="31" t="s">
        <v>3481</v>
      </c>
      <c r="H1151" s="27" t="s">
        <v>35</v>
      </c>
    </row>
    <row r="1152" ht="15.75" hidden="1" customHeight="1">
      <c r="A1152" s="27" t="s">
        <v>81</v>
      </c>
      <c r="B1152" s="28">
        <v>1950000.0</v>
      </c>
      <c r="C1152" s="29">
        <v>4.0</v>
      </c>
      <c r="D1152" s="29">
        <v>4.0</v>
      </c>
      <c r="E1152" s="29"/>
      <c r="F1152" s="30" t="s">
        <v>87</v>
      </c>
      <c r="G1152" s="31" t="s">
        <v>3540</v>
      </c>
      <c r="H1152" s="27" t="s">
        <v>26</v>
      </c>
    </row>
    <row r="1153" ht="15.75" hidden="1" customHeight="1">
      <c r="A1153" s="27" t="s">
        <v>81</v>
      </c>
      <c r="B1153" s="28">
        <v>1550000.0</v>
      </c>
      <c r="C1153" s="29">
        <v>4.0</v>
      </c>
      <c r="D1153" s="29">
        <v>3.0</v>
      </c>
      <c r="E1153" s="29"/>
      <c r="F1153" s="30" t="s">
        <v>87</v>
      </c>
      <c r="G1153" s="31" t="s">
        <v>3556</v>
      </c>
      <c r="H1153" s="27" t="s">
        <v>35</v>
      </c>
    </row>
    <row r="1154" ht="15.75" hidden="1" customHeight="1">
      <c r="A1154" s="27" t="s">
        <v>81</v>
      </c>
      <c r="B1154" s="28">
        <v>2500000.0</v>
      </c>
      <c r="C1154" s="29">
        <v>5.0</v>
      </c>
      <c r="D1154" s="29">
        <v>6.0</v>
      </c>
      <c r="E1154" s="29">
        <v>2.0</v>
      </c>
      <c r="F1154" s="30" t="s">
        <v>559</v>
      </c>
      <c r="G1154" s="31" t="s">
        <v>3557</v>
      </c>
      <c r="H1154" s="27" t="s">
        <v>35</v>
      </c>
    </row>
    <row r="1155" ht="15.75" hidden="1" customHeight="1">
      <c r="A1155" s="27" t="s">
        <v>70</v>
      </c>
      <c r="B1155" s="28">
        <v>1100000.0</v>
      </c>
      <c r="C1155" s="29">
        <v>4.0</v>
      </c>
      <c r="D1155" s="29">
        <v>4.0</v>
      </c>
      <c r="E1155" s="29">
        <v>3.0</v>
      </c>
      <c r="F1155" s="30" t="s">
        <v>33</v>
      </c>
      <c r="G1155" s="31" t="s">
        <v>3558</v>
      </c>
      <c r="H1155" s="27" t="s">
        <v>35</v>
      </c>
    </row>
    <row r="1156" ht="15.75" hidden="1" customHeight="1">
      <c r="A1156" s="27" t="s">
        <v>81</v>
      </c>
      <c r="B1156" s="28">
        <v>2500000.0</v>
      </c>
      <c r="C1156" s="29">
        <v>6.0</v>
      </c>
      <c r="D1156" s="29">
        <v>6.0</v>
      </c>
      <c r="E1156" s="29"/>
      <c r="F1156" s="30" t="s">
        <v>59</v>
      </c>
      <c r="G1156" s="31" t="s">
        <v>3417</v>
      </c>
      <c r="H1156" s="27" t="s">
        <v>252</v>
      </c>
    </row>
    <row r="1157" ht="15.75" hidden="1" customHeight="1">
      <c r="A1157" s="27" t="s">
        <v>81</v>
      </c>
      <c r="B1157" s="28">
        <v>2280000.0</v>
      </c>
      <c r="C1157" s="29">
        <v>6.0</v>
      </c>
      <c r="D1157" s="29">
        <v>6.0</v>
      </c>
      <c r="E1157" s="29"/>
      <c r="F1157" s="30" t="s">
        <v>678</v>
      </c>
      <c r="G1157" s="31" t="s">
        <v>3546</v>
      </c>
      <c r="H1157" s="27" t="s">
        <v>35</v>
      </c>
    </row>
    <row r="1158" ht="15.75" hidden="1" customHeight="1">
      <c r="A1158" s="27" t="s">
        <v>76</v>
      </c>
      <c r="B1158" s="28">
        <v>1250000.0</v>
      </c>
      <c r="C1158" s="29">
        <v>3.0</v>
      </c>
      <c r="D1158" s="29">
        <v>2.0</v>
      </c>
      <c r="E1158" s="29"/>
      <c r="F1158" s="30" t="s">
        <v>87</v>
      </c>
      <c r="G1158" s="31" t="s">
        <v>3488</v>
      </c>
      <c r="H1158" s="27" t="s">
        <v>26</v>
      </c>
    </row>
    <row r="1159" ht="15.75" hidden="1" customHeight="1">
      <c r="A1159" s="27" t="s">
        <v>81</v>
      </c>
      <c r="B1159" s="28">
        <v>3890000.0</v>
      </c>
      <c r="C1159" s="29">
        <v>6.0</v>
      </c>
      <c r="D1159" s="29">
        <v>6.0</v>
      </c>
      <c r="E1159" s="29"/>
      <c r="F1159" s="30" t="s">
        <v>487</v>
      </c>
      <c r="G1159" s="31" t="s">
        <v>3559</v>
      </c>
      <c r="H1159" s="27" t="s">
        <v>26</v>
      </c>
    </row>
    <row r="1160" ht="15.75" hidden="1" customHeight="1">
      <c r="A1160" s="27" t="s">
        <v>81</v>
      </c>
      <c r="B1160" s="28">
        <v>2800000.0</v>
      </c>
      <c r="C1160" s="29">
        <v>4.0</v>
      </c>
      <c r="D1160" s="29">
        <v>4.0</v>
      </c>
      <c r="E1160" s="29"/>
      <c r="F1160" s="30" t="s">
        <v>94</v>
      </c>
      <c r="G1160" s="31" t="s">
        <v>3487</v>
      </c>
      <c r="H1160" s="27" t="s">
        <v>35</v>
      </c>
    </row>
    <row r="1161" ht="15.75" hidden="1" customHeight="1">
      <c r="A1161" s="27" t="s">
        <v>130</v>
      </c>
      <c r="B1161" s="28">
        <v>1450000.0</v>
      </c>
      <c r="C1161" s="29">
        <v>5.0</v>
      </c>
      <c r="D1161" s="29">
        <v>5.0</v>
      </c>
      <c r="E1161" s="29">
        <v>2.0</v>
      </c>
      <c r="F1161" s="30" t="s">
        <v>69</v>
      </c>
      <c r="G1161" s="31" t="s">
        <v>3560</v>
      </c>
      <c r="H1161" s="27" t="s">
        <v>35</v>
      </c>
    </row>
    <row r="1162" ht="15.75" hidden="1" customHeight="1">
      <c r="A1162" s="27" t="s">
        <v>46</v>
      </c>
      <c r="B1162" s="28">
        <v>980.0</v>
      </c>
      <c r="C1162" s="29">
        <v>3.0</v>
      </c>
      <c r="D1162" s="29">
        <v>2.0</v>
      </c>
      <c r="E1162" s="29">
        <v>1.0</v>
      </c>
      <c r="F1162" s="30" t="s">
        <v>87</v>
      </c>
      <c r="G1162" s="31" t="s">
        <v>3468</v>
      </c>
      <c r="H1162" s="27" t="s">
        <v>35</v>
      </c>
    </row>
    <row r="1163" ht="15.75" hidden="1" customHeight="1">
      <c r="A1163" s="27" t="s">
        <v>46</v>
      </c>
      <c r="B1163" s="28">
        <v>1390000.0</v>
      </c>
      <c r="C1163" s="29">
        <v>4.0</v>
      </c>
      <c r="D1163" s="29">
        <v>4.0</v>
      </c>
      <c r="E1163" s="29">
        <v>2.0</v>
      </c>
      <c r="F1163" s="30" t="s">
        <v>87</v>
      </c>
      <c r="G1163" s="31" t="s">
        <v>3485</v>
      </c>
      <c r="H1163" s="27" t="s">
        <v>35</v>
      </c>
    </row>
    <row r="1164" ht="15.75" hidden="1" customHeight="1">
      <c r="A1164" s="27" t="s">
        <v>46</v>
      </c>
      <c r="B1164" s="28">
        <v>980.0</v>
      </c>
      <c r="C1164" s="29">
        <v>3.0</v>
      </c>
      <c r="D1164" s="29">
        <v>2.0</v>
      </c>
      <c r="E1164" s="29">
        <v>1.0</v>
      </c>
      <c r="F1164" s="30" t="s">
        <v>87</v>
      </c>
      <c r="G1164" s="31" t="s">
        <v>3561</v>
      </c>
      <c r="H1164" s="27"/>
    </row>
    <row r="1165" ht="15.75" hidden="1" customHeight="1">
      <c r="A1165" s="27" t="s">
        <v>53</v>
      </c>
      <c r="B1165" s="28">
        <v>1600000.0</v>
      </c>
      <c r="C1165" s="29">
        <v>6.0</v>
      </c>
      <c r="D1165" s="29">
        <v>4.0</v>
      </c>
      <c r="E1165" s="29">
        <v>4.0</v>
      </c>
      <c r="F1165" s="30" t="s">
        <v>186</v>
      </c>
      <c r="G1165" s="31" t="s">
        <v>3562</v>
      </c>
      <c r="H1165" s="27" t="s">
        <v>35</v>
      </c>
    </row>
    <row r="1166" ht="15.75" hidden="1" customHeight="1">
      <c r="A1166" s="27" t="s">
        <v>46</v>
      </c>
      <c r="B1166" s="28">
        <v>1000000.0</v>
      </c>
      <c r="C1166" s="29">
        <v>3.0</v>
      </c>
      <c r="D1166" s="29">
        <v>2.0</v>
      </c>
      <c r="E1166" s="29">
        <v>1.0</v>
      </c>
      <c r="F1166" s="30" t="s">
        <v>87</v>
      </c>
      <c r="G1166" s="31" t="s">
        <v>3106</v>
      </c>
      <c r="H1166" s="27" t="s">
        <v>35</v>
      </c>
    </row>
    <row r="1167" ht="15.75" hidden="1" customHeight="1">
      <c r="A1167" s="27" t="s">
        <v>46</v>
      </c>
      <c r="B1167" s="28">
        <v>1400000.0</v>
      </c>
      <c r="C1167" s="29">
        <v>4.0</v>
      </c>
      <c r="D1167" s="29">
        <v>3.0</v>
      </c>
      <c r="E1167" s="29">
        <v>2.0</v>
      </c>
      <c r="F1167" s="30" t="s">
        <v>87</v>
      </c>
      <c r="G1167" s="31" t="s">
        <v>3191</v>
      </c>
      <c r="H1167" s="27" t="s">
        <v>35</v>
      </c>
    </row>
    <row r="1168" ht="15.75" hidden="1" customHeight="1">
      <c r="A1168" s="27" t="s">
        <v>46</v>
      </c>
      <c r="B1168" s="28">
        <v>1450000.0</v>
      </c>
      <c r="C1168" s="29">
        <v>3.0</v>
      </c>
      <c r="D1168" s="29">
        <v>2.0</v>
      </c>
      <c r="E1168" s="29">
        <v>2.0</v>
      </c>
      <c r="F1168" s="30" t="s">
        <v>24</v>
      </c>
      <c r="G1168" s="31" t="s">
        <v>3471</v>
      </c>
      <c r="H1168" s="27" t="s">
        <v>26</v>
      </c>
    </row>
    <row r="1169" ht="15.75" hidden="1" customHeight="1">
      <c r="A1169" s="27" t="s">
        <v>27</v>
      </c>
      <c r="B1169" s="28">
        <v>730.0</v>
      </c>
      <c r="C1169" s="29">
        <v>1.0</v>
      </c>
      <c r="D1169" s="29">
        <v>1.0</v>
      </c>
      <c r="E1169" s="29">
        <v>1.0</v>
      </c>
      <c r="F1169" s="30" t="s">
        <v>24</v>
      </c>
      <c r="G1169" s="31" t="s">
        <v>3563</v>
      </c>
      <c r="H1169" s="27" t="s">
        <v>26</v>
      </c>
    </row>
    <row r="1170" ht="15.75" hidden="1" customHeight="1">
      <c r="A1170" s="27" t="s">
        <v>37</v>
      </c>
      <c r="B1170" s="28">
        <v>530.0</v>
      </c>
      <c r="C1170" s="29">
        <v>14.0</v>
      </c>
      <c r="D1170" s="29"/>
      <c r="E1170" s="29">
        <v>3.0</v>
      </c>
      <c r="F1170" s="30" t="s">
        <v>87</v>
      </c>
      <c r="G1170" s="31" t="s">
        <v>3564</v>
      </c>
      <c r="H1170" s="27" t="s">
        <v>67</v>
      </c>
    </row>
    <row r="1171" ht="15.75" hidden="1" customHeight="1">
      <c r="A1171" s="27" t="s">
        <v>363</v>
      </c>
      <c r="B1171" s="28">
        <v>690.0</v>
      </c>
      <c r="C1171" s="29">
        <v>4.0</v>
      </c>
      <c r="D1171" s="29">
        <v>3.0</v>
      </c>
      <c r="E1171" s="29">
        <v>2.0</v>
      </c>
      <c r="F1171" s="30" t="s">
        <v>97</v>
      </c>
      <c r="G1171" s="31" t="s">
        <v>3565</v>
      </c>
      <c r="H1171" s="27" t="s">
        <v>67</v>
      </c>
    </row>
    <row r="1172" ht="15.75" hidden="1" customHeight="1">
      <c r="A1172" s="27" t="s">
        <v>41</v>
      </c>
      <c r="B1172" s="28">
        <v>560.0</v>
      </c>
      <c r="C1172" s="29">
        <v>3.0</v>
      </c>
      <c r="D1172" s="29">
        <v>2.0</v>
      </c>
      <c r="E1172" s="29">
        <v>1.0</v>
      </c>
      <c r="F1172" s="30" t="s">
        <v>87</v>
      </c>
      <c r="G1172" s="31" t="s">
        <v>3566</v>
      </c>
      <c r="H1172" s="27"/>
    </row>
    <row r="1173" ht="15.75" hidden="1" customHeight="1">
      <c r="A1173" s="27" t="s">
        <v>21</v>
      </c>
      <c r="B1173" s="28">
        <v>75.0</v>
      </c>
      <c r="C1173" s="29">
        <v>2.0</v>
      </c>
      <c r="D1173" s="29">
        <v>2.0</v>
      </c>
      <c r="E1173" s="29">
        <v>1.0</v>
      </c>
      <c r="F1173" s="30" t="s">
        <v>86</v>
      </c>
      <c r="G1173" s="31" t="s">
        <v>3567</v>
      </c>
      <c r="H1173" s="27" t="s">
        <v>26</v>
      </c>
    </row>
    <row r="1174" ht="15.75" hidden="1" customHeight="1">
      <c r="A1174" s="27" t="s">
        <v>159</v>
      </c>
      <c r="B1174" s="28">
        <v>790.0</v>
      </c>
      <c r="C1174" s="29">
        <v>2.0</v>
      </c>
      <c r="D1174" s="29">
        <v>2.0</v>
      </c>
      <c r="E1174" s="29">
        <v>1.0</v>
      </c>
      <c r="F1174" s="30" t="s">
        <v>87</v>
      </c>
      <c r="G1174" s="31" t="s">
        <v>3568</v>
      </c>
      <c r="H1174" s="27" t="s">
        <v>35</v>
      </c>
    </row>
    <row r="1175" ht="15.75" hidden="1" customHeight="1">
      <c r="A1175" s="27" t="s">
        <v>159</v>
      </c>
      <c r="B1175" s="28">
        <v>885.0</v>
      </c>
      <c r="C1175" s="29">
        <v>3.0</v>
      </c>
      <c r="D1175" s="29">
        <v>3.0</v>
      </c>
      <c r="E1175" s="29">
        <v>2.0</v>
      </c>
      <c r="F1175" s="30" t="s">
        <v>87</v>
      </c>
      <c r="G1175" s="31" t="s">
        <v>3569</v>
      </c>
      <c r="H1175" s="27" t="s">
        <v>35</v>
      </c>
    </row>
    <row r="1176" ht="15.75" hidden="1" customHeight="1">
      <c r="A1176" s="27" t="s">
        <v>376</v>
      </c>
      <c r="B1176" s="28">
        <v>1050000.0</v>
      </c>
      <c r="C1176" s="29">
        <v>4.0</v>
      </c>
      <c r="D1176" s="29">
        <v>4.0</v>
      </c>
      <c r="E1176" s="29">
        <v>2.0</v>
      </c>
      <c r="F1176" s="30" t="s">
        <v>87</v>
      </c>
      <c r="G1176" s="31" t="s">
        <v>3570</v>
      </c>
      <c r="H1176" s="27"/>
    </row>
    <row r="1177" ht="15.75" hidden="1" customHeight="1">
      <c r="A1177" s="27" t="s">
        <v>376</v>
      </c>
      <c r="B1177" s="28">
        <v>760.0</v>
      </c>
      <c r="C1177" s="29">
        <v>3.0</v>
      </c>
      <c r="D1177" s="29">
        <v>2.0</v>
      </c>
      <c r="E1177" s="29">
        <v>2.0</v>
      </c>
      <c r="F1177" s="30" t="s">
        <v>87</v>
      </c>
      <c r="G1177" s="31" t="s">
        <v>3571</v>
      </c>
      <c r="H1177" s="27" t="s">
        <v>67</v>
      </c>
    </row>
    <row r="1178" ht="15.75" hidden="1" customHeight="1">
      <c r="A1178" s="27" t="s">
        <v>376</v>
      </c>
      <c r="B1178" s="28">
        <v>970.0</v>
      </c>
      <c r="C1178" s="29">
        <v>4.0</v>
      </c>
      <c r="D1178" s="29">
        <v>2.0</v>
      </c>
      <c r="E1178" s="29">
        <v>2.0</v>
      </c>
      <c r="F1178" s="30" t="s">
        <v>87</v>
      </c>
      <c r="G1178" s="31" t="s">
        <v>3572</v>
      </c>
      <c r="H1178" s="27" t="s">
        <v>35</v>
      </c>
    </row>
    <row r="1179" ht="15.75" hidden="1" customHeight="1">
      <c r="A1179" s="27" t="s">
        <v>76</v>
      </c>
      <c r="B1179" s="28">
        <v>720.0</v>
      </c>
      <c r="C1179" s="29">
        <v>1.0</v>
      </c>
      <c r="D1179" s="29">
        <v>1.0</v>
      </c>
      <c r="E1179" s="29">
        <v>1.0</v>
      </c>
      <c r="F1179" s="30" t="s">
        <v>940</v>
      </c>
      <c r="G1179" s="31" t="s">
        <v>3573</v>
      </c>
      <c r="H1179" s="27" t="s">
        <v>35</v>
      </c>
    </row>
    <row r="1180" ht="15.75" hidden="1" customHeight="1">
      <c r="A1180" s="27" t="s">
        <v>93</v>
      </c>
      <c r="B1180" s="28">
        <v>688.0</v>
      </c>
      <c r="C1180" s="29">
        <v>4.0</v>
      </c>
      <c r="D1180" s="29">
        <v>4.0</v>
      </c>
      <c r="E1180" s="29">
        <v>3.0</v>
      </c>
      <c r="F1180" s="30" t="s">
        <v>33</v>
      </c>
      <c r="G1180" s="31" t="s">
        <v>3574</v>
      </c>
      <c r="H1180" s="27" t="s">
        <v>35</v>
      </c>
    </row>
    <row r="1181" ht="15.75" hidden="1" customHeight="1">
      <c r="A1181" s="27" t="s">
        <v>21</v>
      </c>
      <c r="B1181" s="28">
        <v>500.0</v>
      </c>
      <c r="C1181" s="29">
        <v>8.0</v>
      </c>
      <c r="D1181" s="29">
        <v>1.0</v>
      </c>
      <c r="E1181" s="29"/>
      <c r="F1181" s="30" t="s">
        <v>24</v>
      </c>
      <c r="G1181" s="31" t="s">
        <v>3575</v>
      </c>
      <c r="H1181" s="27" t="s">
        <v>26</v>
      </c>
    </row>
    <row r="1182" ht="15.75" hidden="1" customHeight="1">
      <c r="A1182" s="27" t="s">
        <v>76</v>
      </c>
      <c r="B1182" s="28">
        <v>1600000.0</v>
      </c>
      <c r="C1182" s="29">
        <v>3.0</v>
      </c>
      <c r="D1182" s="29">
        <v>4.0</v>
      </c>
      <c r="E1182" s="29"/>
      <c r="F1182" s="30" t="s">
        <v>33</v>
      </c>
      <c r="G1182" s="31" t="s">
        <v>3576</v>
      </c>
      <c r="H1182" s="27" t="s">
        <v>26</v>
      </c>
    </row>
    <row r="1183" ht="15.75" hidden="1" customHeight="1">
      <c r="A1183" s="27" t="s">
        <v>37</v>
      </c>
      <c r="B1183" s="28">
        <v>520.0</v>
      </c>
      <c r="C1183" s="29">
        <v>3.0</v>
      </c>
      <c r="D1183" s="29">
        <v>3.0</v>
      </c>
      <c r="E1183" s="29">
        <v>2.0</v>
      </c>
      <c r="F1183" s="30" t="s">
        <v>97</v>
      </c>
      <c r="G1183" s="31" t="s">
        <v>3564</v>
      </c>
      <c r="H1183" s="27" t="s">
        <v>67</v>
      </c>
    </row>
    <row r="1184" ht="15.75" hidden="1" customHeight="1">
      <c r="A1184" s="27" t="s">
        <v>76</v>
      </c>
      <c r="B1184" s="28">
        <v>950.0</v>
      </c>
      <c r="C1184" s="29">
        <v>2.0</v>
      </c>
      <c r="D1184" s="29">
        <v>2.0</v>
      </c>
      <c r="E1184" s="29">
        <v>1.0</v>
      </c>
      <c r="F1184" s="30" t="s">
        <v>940</v>
      </c>
      <c r="G1184" s="31" t="s">
        <v>3577</v>
      </c>
      <c r="H1184" s="27" t="s">
        <v>26</v>
      </c>
    </row>
    <row r="1185" ht="15.75" hidden="1" customHeight="1">
      <c r="A1185" s="27" t="s">
        <v>21</v>
      </c>
      <c r="B1185" s="28">
        <v>2700000.0</v>
      </c>
      <c r="C1185" s="29">
        <v>4.0</v>
      </c>
      <c r="D1185" s="29">
        <v>5.0</v>
      </c>
      <c r="E1185" s="29">
        <v>3.0</v>
      </c>
      <c r="F1185" s="30" t="s">
        <v>33</v>
      </c>
      <c r="G1185" s="31" t="s">
        <v>3578</v>
      </c>
      <c r="H1185" s="27" t="s">
        <v>35</v>
      </c>
    </row>
    <row r="1186" ht="15.75" hidden="1" customHeight="1">
      <c r="A1186" s="27" t="s">
        <v>21</v>
      </c>
      <c r="B1186" s="28">
        <v>3000000.0</v>
      </c>
      <c r="C1186" s="29">
        <v>4.0</v>
      </c>
      <c r="D1186" s="29">
        <v>5.0</v>
      </c>
      <c r="E1186" s="29">
        <v>3.0</v>
      </c>
      <c r="F1186" s="30" t="s">
        <v>87</v>
      </c>
      <c r="G1186" s="31" t="s">
        <v>3578</v>
      </c>
      <c r="H1186" s="27" t="s">
        <v>35</v>
      </c>
    </row>
    <row r="1187" ht="15.75" hidden="1" customHeight="1">
      <c r="A1187" s="27" t="s">
        <v>21</v>
      </c>
      <c r="B1187" s="28">
        <v>1500000.0</v>
      </c>
      <c r="C1187" s="29">
        <v>4.0</v>
      </c>
      <c r="D1187" s="29">
        <v>4.0</v>
      </c>
      <c r="E1187" s="29">
        <v>2.0</v>
      </c>
      <c r="F1187" s="30" t="s">
        <v>33</v>
      </c>
      <c r="G1187" s="31" t="s">
        <v>3518</v>
      </c>
      <c r="H1187" s="27" t="s">
        <v>35</v>
      </c>
    </row>
    <row r="1188" ht="15.75" hidden="1" customHeight="1">
      <c r="A1188" s="27" t="s">
        <v>21</v>
      </c>
      <c r="B1188" s="28">
        <v>2600000.0</v>
      </c>
      <c r="C1188" s="29">
        <v>4.0</v>
      </c>
      <c r="D1188" s="29">
        <v>4.0</v>
      </c>
      <c r="E1188" s="29">
        <v>2.0</v>
      </c>
      <c r="F1188" s="30" t="s">
        <v>124</v>
      </c>
      <c r="G1188" s="31" t="s">
        <v>3070</v>
      </c>
      <c r="H1188" s="27" t="s">
        <v>35</v>
      </c>
    </row>
    <row r="1189" ht="15.75" hidden="1" customHeight="1">
      <c r="A1189" s="27" t="s">
        <v>76</v>
      </c>
      <c r="B1189" s="28">
        <v>1180000.0</v>
      </c>
      <c r="C1189" s="29">
        <v>4.0</v>
      </c>
      <c r="D1189" s="29">
        <v>3.0</v>
      </c>
      <c r="E1189" s="29">
        <v>2.0</v>
      </c>
      <c r="F1189" s="30" t="s">
        <v>97</v>
      </c>
      <c r="G1189" s="31" t="s">
        <v>3579</v>
      </c>
      <c r="H1189" s="27" t="s">
        <v>26</v>
      </c>
    </row>
    <row r="1190" ht="15.75" hidden="1" customHeight="1">
      <c r="A1190" s="27" t="s">
        <v>76</v>
      </c>
      <c r="B1190" s="28">
        <v>830.0</v>
      </c>
      <c r="C1190" s="29">
        <v>2.0</v>
      </c>
      <c r="D1190" s="29">
        <v>1.0</v>
      </c>
      <c r="E1190" s="29"/>
      <c r="F1190" s="30" t="s">
        <v>87</v>
      </c>
      <c r="G1190" s="31" t="s">
        <v>3160</v>
      </c>
      <c r="H1190" s="27" t="s">
        <v>26</v>
      </c>
    </row>
    <row r="1191" ht="15.75" hidden="1" customHeight="1">
      <c r="A1191" s="27" t="s">
        <v>46</v>
      </c>
      <c r="B1191" s="28">
        <v>1660000.0</v>
      </c>
      <c r="C1191" s="29">
        <v>3.0</v>
      </c>
      <c r="D1191" s="29">
        <v>3.0</v>
      </c>
      <c r="E1191" s="29">
        <v>2.0</v>
      </c>
      <c r="F1191" s="30" t="s">
        <v>24</v>
      </c>
      <c r="G1191" s="31" t="s">
        <v>3520</v>
      </c>
      <c r="H1191" s="27" t="s">
        <v>26</v>
      </c>
    </row>
    <row r="1192" ht="15.75" hidden="1" customHeight="1">
      <c r="A1192" s="27" t="s">
        <v>46</v>
      </c>
      <c r="B1192" s="28">
        <v>2720000.0</v>
      </c>
      <c r="C1192" s="29">
        <v>5.0</v>
      </c>
      <c r="D1192" s="29">
        <v>4.0</v>
      </c>
      <c r="E1192" s="29">
        <v>2.0</v>
      </c>
      <c r="F1192" s="30" t="s">
        <v>124</v>
      </c>
      <c r="G1192" s="31" t="s">
        <v>3267</v>
      </c>
      <c r="H1192" s="27" t="s">
        <v>35</v>
      </c>
    </row>
    <row r="1193" ht="15.75" hidden="1" customHeight="1">
      <c r="A1193" s="27" t="s">
        <v>76</v>
      </c>
      <c r="B1193" s="28">
        <v>950.0</v>
      </c>
      <c r="C1193" s="29">
        <v>4.0</v>
      </c>
      <c r="D1193" s="29">
        <v>3.0</v>
      </c>
      <c r="E1193" s="29">
        <v>2.0</v>
      </c>
      <c r="F1193" s="30" t="s">
        <v>24</v>
      </c>
      <c r="G1193" s="31" t="s">
        <v>3056</v>
      </c>
      <c r="H1193" s="27" t="s">
        <v>26</v>
      </c>
    </row>
    <row r="1194" ht="15.75" hidden="1" customHeight="1">
      <c r="A1194" s="27" t="s">
        <v>70</v>
      </c>
      <c r="B1194" s="28">
        <v>800.0</v>
      </c>
      <c r="C1194" s="29">
        <v>3.0</v>
      </c>
      <c r="D1194" s="29">
        <v>2.0</v>
      </c>
      <c r="E1194" s="29"/>
      <c r="F1194" s="30" t="s">
        <v>97</v>
      </c>
      <c r="G1194" s="31" t="s">
        <v>3197</v>
      </c>
      <c r="H1194" s="27" t="s">
        <v>35</v>
      </c>
    </row>
    <row r="1195" ht="15.75" hidden="1" customHeight="1">
      <c r="A1195" s="27" t="s">
        <v>76</v>
      </c>
      <c r="B1195" s="28">
        <v>3317400.0</v>
      </c>
      <c r="C1195" s="29">
        <v>6.0</v>
      </c>
      <c r="D1195" s="29">
        <v>5.0</v>
      </c>
      <c r="E1195" s="29">
        <v>3.0</v>
      </c>
      <c r="F1195" s="30" t="s">
        <v>87</v>
      </c>
      <c r="G1195" s="31" t="s">
        <v>3457</v>
      </c>
      <c r="H1195" s="27" t="s">
        <v>35</v>
      </c>
    </row>
    <row r="1196" ht="15.75" hidden="1" customHeight="1">
      <c r="A1196" s="27" t="s">
        <v>106</v>
      </c>
      <c r="B1196" s="28">
        <v>485.0</v>
      </c>
      <c r="C1196" s="29">
        <v>3.0</v>
      </c>
      <c r="D1196" s="29">
        <v>2.0</v>
      </c>
      <c r="E1196" s="29">
        <v>1.0</v>
      </c>
      <c r="F1196" s="30" t="s">
        <v>97</v>
      </c>
      <c r="G1196" s="31" t="s">
        <v>3580</v>
      </c>
      <c r="H1196" s="27" t="s">
        <v>35</v>
      </c>
    </row>
    <row r="1197" ht="15.75" hidden="1" customHeight="1">
      <c r="A1197" s="27" t="s">
        <v>1013</v>
      </c>
      <c r="B1197" s="28">
        <v>5611.0</v>
      </c>
      <c r="C1197" s="29">
        <v>4.0</v>
      </c>
      <c r="D1197" s="29">
        <v>3.0</v>
      </c>
      <c r="E1197" s="29"/>
      <c r="F1197" s="30" t="s">
        <v>87</v>
      </c>
      <c r="G1197" s="31" t="s">
        <v>3477</v>
      </c>
      <c r="H1197" s="27" t="s">
        <v>35</v>
      </c>
    </row>
    <row r="1198" ht="15.75" hidden="1" customHeight="1">
      <c r="A1198" s="27" t="s">
        <v>76</v>
      </c>
      <c r="B1198" s="28">
        <v>2535300.0</v>
      </c>
      <c r="C1198" s="29">
        <v>5.0</v>
      </c>
      <c r="D1198" s="29">
        <v>4.0</v>
      </c>
      <c r="E1198" s="29"/>
      <c r="F1198" s="30" t="s">
        <v>87</v>
      </c>
      <c r="G1198" s="31" t="s">
        <v>3458</v>
      </c>
      <c r="H1198" s="27" t="s">
        <v>35</v>
      </c>
    </row>
    <row r="1199" ht="15.75" hidden="1" customHeight="1">
      <c r="A1199" s="27" t="s">
        <v>21</v>
      </c>
      <c r="B1199" s="28">
        <v>1890000.0</v>
      </c>
      <c r="C1199" s="29">
        <v>5.0</v>
      </c>
      <c r="D1199" s="29">
        <v>4.0</v>
      </c>
      <c r="E1199" s="29"/>
      <c r="F1199" s="30" t="s">
        <v>87</v>
      </c>
      <c r="G1199" s="31" t="s">
        <v>3476</v>
      </c>
      <c r="H1199" s="27" t="s">
        <v>35</v>
      </c>
    </row>
    <row r="1200" ht="15.75" hidden="1" customHeight="1">
      <c r="A1200" s="27" t="s">
        <v>21</v>
      </c>
      <c r="B1200" s="28">
        <v>1818450.0</v>
      </c>
      <c r="C1200" s="29">
        <v>4.0</v>
      </c>
      <c r="D1200" s="29">
        <v>3.0</v>
      </c>
      <c r="E1200" s="29"/>
      <c r="F1200" s="30" t="s">
        <v>87</v>
      </c>
      <c r="G1200" s="31" t="s">
        <v>3046</v>
      </c>
      <c r="H1200" s="27" t="s">
        <v>35</v>
      </c>
    </row>
    <row r="1201" ht="15.75" hidden="1" customHeight="1">
      <c r="A1201" s="27" t="s">
        <v>106</v>
      </c>
      <c r="B1201" s="28">
        <v>1300000.0</v>
      </c>
      <c r="C1201" s="29">
        <v>5.0</v>
      </c>
      <c r="D1201" s="29">
        <v>6.0</v>
      </c>
      <c r="E1201" s="29">
        <v>5.0</v>
      </c>
      <c r="F1201" s="30" t="s">
        <v>206</v>
      </c>
      <c r="G1201" s="31" t="s">
        <v>3109</v>
      </c>
      <c r="H1201" s="27" t="s">
        <v>35</v>
      </c>
    </row>
    <row r="1202" ht="15.75" hidden="1" customHeight="1">
      <c r="A1202" s="27" t="s">
        <v>21</v>
      </c>
      <c r="B1202" s="28">
        <v>4600000.0</v>
      </c>
      <c r="C1202" s="29">
        <v>6.0</v>
      </c>
      <c r="D1202" s="29">
        <v>5.0</v>
      </c>
      <c r="E1202" s="29"/>
      <c r="F1202" s="30" t="s">
        <v>24</v>
      </c>
      <c r="G1202" s="31" t="s">
        <v>3581</v>
      </c>
      <c r="H1202" s="27" t="s">
        <v>35</v>
      </c>
    </row>
    <row r="1203" ht="15.75" hidden="1" customHeight="1">
      <c r="A1203" s="27" t="s">
        <v>21</v>
      </c>
      <c r="B1203" s="28">
        <v>2700000.0</v>
      </c>
      <c r="C1203" s="29">
        <v>5.0</v>
      </c>
      <c r="D1203" s="29">
        <v>4.0</v>
      </c>
      <c r="E1203" s="29"/>
      <c r="F1203" s="30" t="s">
        <v>87</v>
      </c>
      <c r="G1203" s="31" t="s">
        <v>3578</v>
      </c>
      <c r="H1203" s="27" t="s">
        <v>35</v>
      </c>
    </row>
    <row r="1204" ht="15.75" hidden="1" customHeight="1">
      <c r="A1204" s="27" t="s">
        <v>21</v>
      </c>
      <c r="B1204" s="28">
        <v>4600000.0</v>
      </c>
      <c r="C1204" s="29">
        <v>6.0</v>
      </c>
      <c r="D1204" s="29">
        <v>5.0</v>
      </c>
      <c r="E1204" s="29"/>
      <c r="F1204" s="30" t="s">
        <v>24</v>
      </c>
      <c r="G1204" s="31" t="s">
        <v>3582</v>
      </c>
      <c r="H1204" s="27" t="s">
        <v>67</v>
      </c>
    </row>
    <row r="1205" ht="15.75" hidden="1" customHeight="1">
      <c r="A1205" s="27" t="s">
        <v>21</v>
      </c>
      <c r="B1205" s="28">
        <v>520.0</v>
      </c>
      <c r="C1205" s="29">
        <v>9.0</v>
      </c>
      <c r="D1205" s="29">
        <v>1.0</v>
      </c>
      <c r="E1205" s="29"/>
      <c r="F1205" s="30" t="s">
        <v>24</v>
      </c>
      <c r="G1205" s="31" t="s">
        <v>3583</v>
      </c>
      <c r="H1205" s="27"/>
    </row>
    <row r="1206" ht="15.75" hidden="1" customHeight="1">
      <c r="A1206" s="27" t="s">
        <v>21</v>
      </c>
      <c r="B1206" s="28">
        <v>3500000.0</v>
      </c>
      <c r="C1206" s="29">
        <v>5.0</v>
      </c>
      <c r="D1206" s="29">
        <v>4.0</v>
      </c>
      <c r="E1206" s="29">
        <v>3.0</v>
      </c>
      <c r="F1206" s="30" t="s">
        <v>87</v>
      </c>
      <c r="G1206" s="31" t="s">
        <v>3578</v>
      </c>
      <c r="H1206" s="27" t="s">
        <v>35</v>
      </c>
    </row>
    <row r="1207" ht="15.75" hidden="1" customHeight="1">
      <c r="A1207" s="27" t="s">
        <v>21</v>
      </c>
      <c r="B1207" s="28">
        <v>2800000.0</v>
      </c>
      <c r="C1207" s="29">
        <v>4.0</v>
      </c>
      <c r="D1207" s="29">
        <v>4.0</v>
      </c>
      <c r="E1207" s="29">
        <v>3.0</v>
      </c>
      <c r="F1207" s="30" t="s">
        <v>24</v>
      </c>
      <c r="G1207" s="31" t="s">
        <v>3473</v>
      </c>
      <c r="H1207" s="27" t="s">
        <v>35</v>
      </c>
    </row>
    <row r="1208" ht="15.75" hidden="1" customHeight="1">
      <c r="A1208" s="27" t="s">
        <v>21</v>
      </c>
      <c r="B1208" s="28">
        <v>850.0</v>
      </c>
      <c r="C1208" s="29">
        <v>2.0</v>
      </c>
      <c r="D1208" s="29">
        <v>1.0</v>
      </c>
      <c r="E1208" s="29">
        <v>1.0</v>
      </c>
      <c r="F1208" s="30" t="s">
        <v>24</v>
      </c>
      <c r="G1208" s="31" t="s">
        <v>3584</v>
      </c>
      <c r="H1208" s="27" t="s">
        <v>26</v>
      </c>
    </row>
    <row r="1209" ht="15.75" hidden="1" customHeight="1">
      <c r="A1209" s="27" t="s">
        <v>21</v>
      </c>
      <c r="B1209" s="28">
        <v>1050000.0</v>
      </c>
      <c r="C1209" s="29">
        <v>3.0</v>
      </c>
      <c r="D1209" s="29">
        <v>2.0</v>
      </c>
      <c r="E1209" s="29"/>
      <c r="F1209" s="30" t="s">
        <v>24</v>
      </c>
      <c r="G1209" s="31" t="s">
        <v>3280</v>
      </c>
      <c r="H1209" s="27" t="s">
        <v>26</v>
      </c>
    </row>
    <row r="1210" ht="15.75" hidden="1" customHeight="1">
      <c r="A1210" s="27" t="s">
        <v>106</v>
      </c>
      <c r="B1210" s="28">
        <v>495.0</v>
      </c>
      <c r="C1210" s="29">
        <v>3.0</v>
      </c>
      <c r="D1210" s="29">
        <v>2.0</v>
      </c>
      <c r="E1210" s="29"/>
      <c r="F1210" s="30" t="s">
        <v>1178</v>
      </c>
      <c r="G1210" s="31" t="s">
        <v>3585</v>
      </c>
      <c r="H1210" s="27"/>
    </row>
    <row r="1211" ht="15.75" hidden="1" customHeight="1">
      <c r="A1211" s="27" t="s">
        <v>27</v>
      </c>
      <c r="B1211" s="28">
        <v>530.0</v>
      </c>
      <c r="C1211" s="29">
        <v>2.0</v>
      </c>
      <c r="D1211" s="29">
        <v>1.0</v>
      </c>
      <c r="E1211" s="29">
        <v>1.0</v>
      </c>
      <c r="F1211" s="30" t="s">
        <v>87</v>
      </c>
      <c r="G1211" s="31" t="s">
        <v>3447</v>
      </c>
      <c r="H1211" s="27" t="s">
        <v>26</v>
      </c>
    </row>
    <row r="1212" ht="15.75" hidden="1" customHeight="1">
      <c r="A1212" s="27" t="s">
        <v>190</v>
      </c>
      <c r="B1212" s="28">
        <v>678.0</v>
      </c>
      <c r="C1212" s="29">
        <v>1.0</v>
      </c>
      <c r="D1212" s="29">
        <v>1.0</v>
      </c>
      <c r="E1212" s="29"/>
      <c r="F1212" s="30" t="s">
        <v>24</v>
      </c>
      <c r="G1212" s="31" t="s">
        <v>3453</v>
      </c>
      <c r="H1212" s="27" t="s">
        <v>26</v>
      </c>
    </row>
    <row r="1213" ht="15.75" hidden="1" customHeight="1">
      <c r="A1213" s="27" t="s">
        <v>268</v>
      </c>
      <c r="B1213" s="28">
        <v>550.0</v>
      </c>
      <c r="C1213" s="29">
        <v>3.0</v>
      </c>
      <c r="D1213" s="29">
        <v>2.0</v>
      </c>
      <c r="E1213" s="29">
        <v>1.0</v>
      </c>
      <c r="F1213" s="30" t="s">
        <v>87</v>
      </c>
      <c r="G1213" s="31" t="s">
        <v>3040</v>
      </c>
      <c r="H1213" s="27" t="s">
        <v>26</v>
      </c>
    </row>
    <row r="1214" ht="15.75" hidden="1" customHeight="1">
      <c r="A1214" s="27" t="s">
        <v>190</v>
      </c>
      <c r="B1214" s="28">
        <v>1050000.0</v>
      </c>
      <c r="C1214" s="29">
        <v>2.0</v>
      </c>
      <c r="D1214" s="29">
        <v>1.0</v>
      </c>
      <c r="E1214" s="29"/>
      <c r="F1214" s="30" t="s">
        <v>24</v>
      </c>
      <c r="G1214" s="31" t="s">
        <v>3586</v>
      </c>
      <c r="H1214" s="27" t="s">
        <v>26</v>
      </c>
    </row>
    <row r="1215" ht="15.75" hidden="1" customHeight="1">
      <c r="A1215" s="27" t="s">
        <v>363</v>
      </c>
      <c r="B1215" s="28">
        <v>1060000.0</v>
      </c>
      <c r="C1215" s="29">
        <v>4.0</v>
      </c>
      <c r="D1215" s="29">
        <v>3.0</v>
      </c>
      <c r="E1215" s="29"/>
      <c r="F1215" s="30" t="s">
        <v>172</v>
      </c>
      <c r="G1215" s="31" t="s">
        <v>3587</v>
      </c>
      <c r="H1215" s="27"/>
    </row>
    <row r="1216" ht="15.75" hidden="1" customHeight="1">
      <c r="A1216" s="27" t="s">
        <v>37</v>
      </c>
      <c r="B1216" s="28">
        <v>638.0</v>
      </c>
      <c r="C1216" s="29">
        <v>3.0</v>
      </c>
      <c r="D1216" s="29">
        <v>2.0</v>
      </c>
      <c r="E1216" s="29">
        <v>2.0</v>
      </c>
      <c r="F1216" s="30" t="s">
        <v>33</v>
      </c>
      <c r="G1216" s="31" t="s">
        <v>3127</v>
      </c>
      <c r="H1216" s="27" t="s">
        <v>35</v>
      </c>
    </row>
    <row r="1217" ht="15.75" hidden="1" customHeight="1">
      <c r="A1217" s="27" t="s">
        <v>21</v>
      </c>
      <c r="B1217" s="28">
        <v>2480000.0</v>
      </c>
      <c r="C1217" s="29">
        <v>5.0</v>
      </c>
      <c r="D1217" s="29">
        <v>5.0</v>
      </c>
      <c r="E1217" s="29">
        <v>3.0</v>
      </c>
      <c r="F1217" s="30" t="s">
        <v>100</v>
      </c>
      <c r="G1217" s="31" t="s">
        <v>3515</v>
      </c>
      <c r="H1217" s="27" t="s">
        <v>26</v>
      </c>
    </row>
    <row r="1218" ht="15.75" hidden="1" customHeight="1">
      <c r="A1218" s="27" t="s">
        <v>70</v>
      </c>
      <c r="B1218" s="28">
        <v>920.0</v>
      </c>
      <c r="C1218" s="29">
        <v>4.0</v>
      </c>
      <c r="D1218" s="29">
        <v>4.0</v>
      </c>
      <c r="E1218" s="29"/>
      <c r="F1218" s="30" t="s">
        <v>97</v>
      </c>
      <c r="G1218" s="31" t="s">
        <v>3588</v>
      </c>
      <c r="H1218" s="27" t="s">
        <v>26</v>
      </c>
    </row>
    <row r="1219" ht="15.75" hidden="1" customHeight="1">
      <c r="A1219" s="27" t="s">
        <v>27</v>
      </c>
      <c r="B1219" s="28">
        <v>1161850.0</v>
      </c>
      <c r="C1219" s="29">
        <v>2.0</v>
      </c>
      <c r="D1219" s="29">
        <v>1.0</v>
      </c>
      <c r="E1219" s="29">
        <v>1.0</v>
      </c>
      <c r="F1219" s="30" t="s">
        <v>124</v>
      </c>
      <c r="G1219" s="31" t="s">
        <v>3589</v>
      </c>
      <c r="H1219" s="27" t="s">
        <v>26</v>
      </c>
    </row>
    <row r="1220" ht="15.75" hidden="1" customHeight="1">
      <c r="A1220" s="27" t="s">
        <v>37</v>
      </c>
      <c r="B1220" s="28">
        <v>1730000.0</v>
      </c>
      <c r="C1220" s="29">
        <v>5.0</v>
      </c>
      <c r="D1220" s="29">
        <v>4.0</v>
      </c>
      <c r="E1220" s="29">
        <v>2.0</v>
      </c>
      <c r="F1220" s="30" t="s">
        <v>206</v>
      </c>
      <c r="G1220" s="31" t="s">
        <v>3590</v>
      </c>
      <c r="H1220" s="27" t="s">
        <v>26</v>
      </c>
    </row>
    <row r="1221" ht="15.75" hidden="1" customHeight="1">
      <c r="A1221" s="27" t="s">
        <v>37</v>
      </c>
      <c r="B1221" s="28">
        <v>1750000.0</v>
      </c>
      <c r="C1221" s="29">
        <v>5.0</v>
      </c>
      <c r="D1221" s="29">
        <v>4.0</v>
      </c>
      <c r="E1221" s="29"/>
      <c r="F1221" s="30" t="s">
        <v>206</v>
      </c>
      <c r="G1221" s="31" t="s">
        <v>3591</v>
      </c>
      <c r="H1221" s="27" t="s">
        <v>35</v>
      </c>
    </row>
    <row r="1222" ht="15.75" hidden="1" customHeight="1">
      <c r="A1222" s="27" t="s">
        <v>70</v>
      </c>
      <c r="B1222" s="28">
        <v>800.0</v>
      </c>
      <c r="C1222" s="29">
        <v>4.0</v>
      </c>
      <c r="D1222" s="29">
        <v>2.0</v>
      </c>
      <c r="E1222" s="29">
        <v>4.0</v>
      </c>
      <c r="F1222" s="30" t="s">
        <v>59</v>
      </c>
      <c r="G1222" s="31" t="s">
        <v>3592</v>
      </c>
      <c r="H1222" s="27" t="s">
        <v>67</v>
      </c>
    </row>
    <row r="1223" ht="15.75" hidden="1" customHeight="1">
      <c r="A1223" s="27" t="s">
        <v>37</v>
      </c>
      <c r="B1223" s="28">
        <v>680.0</v>
      </c>
      <c r="C1223" s="29">
        <v>3.0</v>
      </c>
      <c r="D1223" s="29">
        <v>2.0</v>
      </c>
      <c r="E1223" s="29"/>
      <c r="F1223" s="30" t="s">
        <v>97</v>
      </c>
      <c r="G1223" s="31" t="s">
        <v>3593</v>
      </c>
      <c r="H1223" s="27" t="s">
        <v>26</v>
      </c>
    </row>
    <row r="1224" ht="15.75" hidden="1" customHeight="1">
      <c r="A1224" s="27" t="s">
        <v>27</v>
      </c>
      <c r="B1224" s="28">
        <v>1300000.0</v>
      </c>
      <c r="C1224" s="29">
        <v>3.0</v>
      </c>
      <c r="D1224" s="29">
        <v>2.0</v>
      </c>
      <c r="E1224" s="29"/>
      <c r="F1224" s="30" t="s">
        <v>347</v>
      </c>
      <c r="G1224" s="31" t="s">
        <v>3594</v>
      </c>
      <c r="H1224" s="27" t="s">
        <v>67</v>
      </c>
    </row>
    <row r="1225" ht="15.75" hidden="1" customHeight="1">
      <c r="A1225" s="27" t="s">
        <v>376</v>
      </c>
      <c r="B1225" s="28">
        <v>1120000.0</v>
      </c>
      <c r="C1225" s="29">
        <v>4.0</v>
      </c>
      <c r="D1225" s="29">
        <v>4.0</v>
      </c>
      <c r="E1225" s="29">
        <v>2.0</v>
      </c>
      <c r="F1225" s="30" t="s">
        <v>33</v>
      </c>
      <c r="G1225" s="31" t="s">
        <v>3595</v>
      </c>
      <c r="H1225" s="27" t="s">
        <v>35</v>
      </c>
    </row>
    <row r="1226" ht="15.75" hidden="1" customHeight="1">
      <c r="A1226" s="27" t="s">
        <v>376</v>
      </c>
      <c r="B1226" s="28">
        <v>760.0</v>
      </c>
      <c r="C1226" s="29">
        <v>3.0</v>
      </c>
      <c r="D1226" s="29">
        <v>2.0</v>
      </c>
      <c r="E1226" s="29">
        <v>2.0</v>
      </c>
      <c r="F1226" s="30" t="s">
        <v>33</v>
      </c>
      <c r="G1226" s="31" t="s">
        <v>3571</v>
      </c>
      <c r="H1226" s="27" t="s">
        <v>35</v>
      </c>
    </row>
    <row r="1227" ht="15.75" hidden="1" customHeight="1">
      <c r="A1227" s="27" t="s">
        <v>37</v>
      </c>
      <c r="B1227" s="28">
        <v>855.0</v>
      </c>
      <c r="C1227" s="29">
        <v>5.0</v>
      </c>
      <c r="D1227" s="29">
        <v>3.0</v>
      </c>
      <c r="E1227" s="29"/>
      <c r="F1227" s="30" t="s">
        <v>87</v>
      </c>
      <c r="G1227" s="31" t="s">
        <v>3006</v>
      </c>
      <c r="H1227" s="27" t="s">
        <v>252</v>
      </c>
    </row>
    <row r="1228" ht="15.75" hidden="1" customHeight="1">
      <c r="A1228" s="27" t="s">
        <v>106</v>
      </c>
      <c r="B1228" s="28">
        <v>599.0</v>
      </c>
      <c r="C1228" s="29">
        <v>4.0</v>
      </c>
      <c r="D1228" s="29">
        <v>2.0</v>
      </c>
      <c r="E1228" s="29"/>
      <c r="F1228" s="30" t="s">
        <v>347</v>
      </c>
      <c r="G1228" s="31" t="s">
        <v>3596</v>
      </c>
      <c r="H1228" s="27" t="s">
        <v>35</v>
      </c>
    </row>
    <row r="1229" ht="15.75" hidden="1" customHeight="1">
      <c r="A1229" s="27" t="s">
        <v>263</v>
      </c>
      <c r="B1229" s="28">
        <v>2600000.0</v>
      </c>
      <c r="C1229" s="29">
        <v>7.0</v>
      </c>
      <c r="D1229" s="29">
        <v>7.0</v>
      </c>
      <c r="E1229" s="29">
        <v>2.0</v>
      </c>
      <c r="F1229" s="30" t="s">
        <v>487</v>
      </c>
      <c r="G1229" s="31" t="s">
        <v>3597</v>
      </c>
      <c r="H1229" s="27" t="s">
        <v>35</v>
      </c>
    </row>
    <row r="1230" ht="15.75" hidden="1" customHeight="1">
      <c r="A1230" s="27" t="s">
        <v>27</v>
      </c>
      <c r="B1230" s="28">
        <v>1.82E7</v>
      </c>
      <c r="C1230" s="29">
        <v>1.0</v>
      </c>
      <c r="D1230" s="29"/>
      <c r="E1230" s="29"/>
      <c r="F1230" s="30" t="s">
        <v>1197</v>
      </c>
      <c r="G1230" s="31" t="s">
        <v>3598</v>
      </c>
      <c r="H1230" s="27"/>
    </row>
    <row r="1231" ht="15.75" hidden="1" customHeight="1">
      <c r="A1231" s="27" t="s">
        <v>106</v>
      </c>
      <c r="B1231" s="28">
        <v>688.0</v>
      </c>
      <c r="C1231" s="29">
        <v>3.0</v>
      </c>
      <c r="D1231" s="29">
        <v>2.0</v>
      </c>
      <c r="E1231" s="29"/>
      <c r="F1231" s="30" t="s">
        <v>347</v>
      </c>
      <c r="G1231" s="31" t="s">
        <v>3539</v>
      </c>
      <c r="H1231" s="27" t="s">
        <v>67</v>
      </c>
    </row>
    <row r="1232" ht="15.75" hidden="1" customHeight="1">
      <c r="A1232" s="27" t="s">
        <v>363</v>
      </c>
      <c r="B1232" s="28">
        <v>680.0</v>
      </c>
      <c r="C1232" s="29">
        <v>4.0</v>
      </c>
      <c r="D1232" s="29">
        <v>4.0</v>
      </c>
      <c r="E1232" s="29"/>
      <c r="F1232" s="30" t="s">
        <v>97</v>
      </c>
      <c r="G1232" s="31" t="s">
        <v>3144</v>
      </c>
      <c r="H1232" s="27" t="s">
        <v>35</v>
      </c>
    </row>
    <row r="1233" ht="15.75" hidden="1" customHeight="1">
      <c r="A1233" s="27" t="s">
        <v>106</v>
      </c>
      <c r="B1233" s="28">
        <v>680.0</v>
      </c>
      <c r="C1233" s="29">
        <v>3.0</v>
      </c>
      <c r="D1233" s="29">
        <v>2.0</v>
      </c>
      <c r="E1233" s="29">
        <v>2.0</v>
      </c>
      <c r="F1233" s="30" t="s">
        <v>347</v>
      </c>
      <c r="G1233" s="31" t="s">
        <v>3539</v>
      </c>
      <c r="H1233" s="27" t="s">
        <v>35</v>
      </c>
    </row>
    <row r="1234" ht="15.75" hidden="1" customHeight="1">
      <c r="A1234" s="27" t="s">
        <v>106</v>
      </c>
      <c r="B1234" s="28">
        <v>1250000.0</v>
      </c>
      <c r="C1234" s="29">
        <v>4.0</v>
      </c>
      <c r="D1234" s="29">
        <v>4.0</v>
      </c>
      <c r="E1234" s="29"/>
      <c r="F1234" s="30" t="s">
        <v>94</v>
      </c>
      <c r="G1234" s="31" t="s">
        <v>3315</v>
      </c>
      <c r="H1234" s="27" t="s">
        <v>26</v>
      </c>
    </row>
    <row r="1235" ht="15.75" hidden="1" customHeight="1">
      <c r="A1235" s="27" t="s">
        <v>363</v>
      </c>
      <c r="B1235" s="28">
        <v>668.0</v>
      </c>
      <c r="C1235" s="29">
        <v>3.0</v>
      </c>
      <c r="D1235" s="29">
        <v>3.0</v>
      </c>
      <c r="E1235" s="29"/>
      <c r="F1235" s="30" t="s">
        <v>59</v>
      </c>
      <c r="G1235" s="31" t="s">
        <v>3026</v>
      </c>
      <c r="H1235" s="27" t="s">
        <v>26</v>
      </c>
    </row>
    <row r="1236" ht="15.75" hidden="1" customHeight="1">
      <c r="A1236" s="27" t="s">
        <v>21</v>
      </c>
      <c r="B1236" s="28">
        <v>1435000.0</v>
      </c>
      <c r="C1236" s="29">
        <v>10.0</v>
      </c>
      <c r="D1236" s="29">
        <v>1.0</v>
      </c>
      <c r="E1236" s="29"/>
      <c r="F1236" s="30" t="s">
        <v>86</v>
      </c>
      <c r="G1236" s="31" t="s">
        <v>3599</v>
      </c>
      <c r="H1236" s="27" t="s">
        <v>35</v>
      </c>
    </row>
    <row r="1237" ht="15.75" hidden="1" customHeight="1">
      <c r="A1237" s="27" t="s">
        <v>152</v>
      </c>
      <c r="B1237" s="28">
        <v>2100000.0</v>
      </c>
      <c r="C1237" s="29">
        <v>5.0</v>
      </c>
      <c r="D1237" s="29">
        <v>5.0</v>
      </c>
      <c r="E1237" s="29">
        <v>3.0</v>
      </c>
      <c r="F1237" s="30" t="s">
        <v>94</v>
      </c>
      <c r="G1237" s="31" t="s">
        <v>3600</v>
      </c>
      <c r="H1237" s="27" t="s">
        <v>35</v>
      </c>
    </row>
    <row r="1238" ht="15.75" hidden="1" customHeight="1">
      <c r="A1238" s="27" t="s">
        <v>70</v>
      </c>
      <c r="B1238" s="28">
        <v>880.0</v>
      </c>
      <c r="C1238" s="29">
        <v>4.0</v>
      </c>
      <c r="D1238" s="29">
        <v>4.0</v>
      </c>
      <c r="E1238" s="29">
        <v>2.0</v>
      </c>
      <c r="F1238" s="30" t="s">
        <v>33</v>
      </c>
      <c r="G1238" s="31" t="s">
        <v>3508</v>
      </c>
      <c r="H1238" s="27" t="s">
        <v>26</v>
      </c>
    </row>
    <row r="1239" ht="15.75" hidden="1" customHeight="1">
      <c r="A1239" s="27" t="s">
        <v>21</v>
      </c>
      <c r="B1239" s="28">
        <v>950.0</v>
      </c>
      <c r="C1239" s="29">
        <v>2.0</v>
      </c>
      <c r="D1239" s="29">
        <v>2.0</v>
      </c>
      <c r="E1239" s="29">
        <v>1.0</v>
      </c>
      <c r="F1239" s="30" t="s">
        <v>100</v>
      </c>
      <c r="G1239" s="31" t="s">
        <v>3601</v>
      </c>
      <c r="H1239" s="27" t="s">
        <v>26</v>
      </c>
    </row>
    <row r="1240" ht="15.75" hidden="1" customHeight="1">
      <c r="A1240" s="27" t="s">
        <v>37</v>
      </c>
      <c r="B1240" s="28">
        <v>580.0</v>
      </c>
      <c r="C1240" s="29">
        <v>3.0</v>
      </c>
      <c r="D1240" s="29">
        <v>2.0</v>
      </c>
      <c r="E1240" s="29">
        <v>2.0</v>
      </c>
      <c r="F1240" s="30" t="s">
        <v>33</v>
      </c>
      <c r="G1240" s="31" t="s">
        <v>3313</v>
      </c>
      <c r="H1240" s="27" t="s">
        <v>35</v>
      </c>
    </row>
    <row r="1241" ht="15.75" hidden="1" customHeight="1">
      <c r="A1241" s="27" t="s">
        <v>70</v>
      </c>
      <c r="B1241" s="28">
        <v>568.0</v>
      </c>
      <c r="C1241" s="29">
        <v>2.0</v>
      </c>
      <c r="D1241" s="29">
        <v>2.0</v>
      </c>
      <c r="E1241" s="29">
        <v>1.0</v>
      </c>
      <c r="F1241" s="30" t="s">
        <v>124</v>
      </c>
      <c r="G1241" s="31" t="s">
        <v>3602</v>
      </c>
      <c r="H1241" s="27" t="s">
        <v>26</v>
      </c>
    </row>
    <row r="1242" ht="15.75" hidden="1" customHeight="1">
      <c r="A1242" s="27" t="s">
        <v>76</v>
      </c>
      <c r="B1242" s="28">
        <v>1100000.0</v>
      </c>
      <c r="C1242" s="29">
        <v>1.0</v>
      </c>
      <c r="D1242" s="29">
        <v>1.0</v>
      </c>
      <c r="E1242" s="29">
        <v>1.0</v>
      </c>
      <c r="F1242" s="30" t="s">
        <v>940</v>
      </c>
      <c r="G1242" s="31" t="s">
        <v>3603</v>
      </c>
      <c r="H1242" s="27" t="s">
        <v>26</v>
      </c>
    </row>
    <row r="1243" ht="15.75" hidden="1" customHeight="1">
      <c r="A1243" s="27" t="s">
        <v>46</v>
      </c>
      <c r="B1243" s="28">
        <v>830.0</v>
      </c>
      <c r="C1243" s="29">
        <v>2.0</v>
      </c>
      <c r="D1243" s="29">
        <v>2.0</v>
      </c>
      <c r="E1243" s="29">
        <v>1.0</v>
      </c>
      <c r="F1243" s="30" t="s">
        <v>86</v>
      </c>
      <c r="G1243" s="31"/>
      <c r="H1243" s="27" t="s">
        <v>35</v>
      </c>
    </row>
    <row r="1244" ht="15.75" hidden="1" customHeight="1">
      <c r="A1244" s="27" t="s">
        <v>46</v>
      </c>
      <c r="B1244" s="28">
        <v>1100000.0</v>
      </c>
      <c r="C1244" s="29">
        <v>3.0</v>
      </c>
      <c r="D1244" s="29">
        <v>2.0</v>
      </c>
      <c r="E1244" s="29"/>
      <c r="F1244" s="30" t="s">
        <v>86</v>
      </c>
      <c r="G1244" s="31" t="s">
        <v>3604</v>
      </c>
      <c r="H1244" s="27" t="s">
        <v>26</v>
      </c>
    </row>
    <row r="1245" ht="15.75" hidden="1" customHeight="1">
      <c r="A1245" s="27" t="s">
        <v>37</v>
      </c>
      <c r="B1245" s="28">
        <v>855.0</v>
      </c>
      <c r="C1245" s="29">
        <v>3.0</v>
      </c>
      <c r="D1245" s="29">
        <v>2.0</v>
      </c>
      <c r="E1245" s="29"/>
      <c r="F1245" s="30" t="s">
        <v>87</v>
      </c>
      <c r="G1245" s="31" t="s">
        <v>3006</v>
      </c>
      <c r="H1245" s="27" t="s">
        <v>35</v>
      </c>
    </row>
    <row r="1246" ht="15.75" hidden="1" customHeight="1">
      <c r="A1246" s="27" t="s">
        <v>1013</v>
      </c>
      <c r="B1246" s="28">
        <v>388.0</v>
      </c>
      <c r="C1246" s="29">
        <v>2.0</v>
      </c>
      <c r="D1246" s="29">
        <v>1.0</v>
      </c>
      <c r="E1246" s="29">
        <v>1.0</v>
      </c>
      <c r="F1246" s="30" t="s">
        <v>33</v>
      </c>
      <c r="G1246" s="31" t="s">
        <v>3067</v>
      </c>
      <c r="H1246" s="27" t="s">
        <v>26</v>
      </c>
    </row>
    <row r="1247" ht="15.75" hidden="1" customHeight="1">
      <c r="A1247" s="27" t="s">
        <v>31</v>
      </c>
      <c r="B1247" s="28">
        <v>3856.0</v>
      </c>
      <c r="C1247" s="29">
        <v>2.0</v>
      </c>
      <c r="D1247" s="29">
        <v>1.0</v>
      </c>
      <c r="E1247" s="29">
        <v>1.0</v>
      </c>
      <c r="F1247" s="30" t="s">
        <v>86</v>
      </c>
      <c r="G1247" s="31" t="s">
        <v>3605</v>
      </c>
      <c r="H1247" s="27" t="s">
        <v>35</v>
      </c>
    </row>
    <row r="1248" ht="15.75" hidden="1" customHeight="1">
      <c r="A1248" s="27" t="s">
        <v>70</v>
      </c>
      <c r="B1248" s="28">
        <v>450.0</v>
      </c>
      <c r="C1248" s="29">
        <v>3.0</v>
      </c>
      <c r="D1248" s="29">
        <v>2.0</v>
      </c>
      <c r="E1248" s="29"/>
      <c r="F1248" s="30" t="s">
        <v>87</v>
      </c>
      <c r="G1248" s="31" t="s">
        <v>3606</v>
      </c>
      <c r="H1248" s="27" t="s">
        <v>35</v>
      </c>
    </row>
    <row r="1249" ht="15.75" hidden="1" customHeight="1">
      <c r="A1249" s="27" t="s">
        <v>27</v>
      </c>
      <c r="B1249" s="28">
        <v>1.48E7</v>
      </c>
      <c r="C1249" s="29">
        <v>12.0</v>
      </c>
      <c r="D1249" s="29">
        <v>8.0</v>
      </c>
      <c r="E1249" s="29">
        <v>6.0</v>
      </c>
      <c r="F1249" s="30" t="s">
        <v>74</v>
      </c>
      <c r="G1249" s="31" t="s">
        <v>3607</v>
      </c>
      <c r="H1249" s="27" t="s">
        <v>35</v>
      </c>
    </row>
    <row r="1250" ht="15.75" hidden="1" customHeight="1">
      <c r="A1250" s="27" t="s">
        <v>36</v>
      </c>
      <c r="B1250" s="28">
        <v>280.0</v>
      </c>
      <c r="C1250" s="29">
        <v>3.0</v>
      </c>
      <c r="D1250" s="29">
        <v>2.0</v>
      </c>
      <c r="E1250" s="29">
        <v>1.0</v>
      </c>
      <c r="F1250" s="30" t="s">
        <v>359</v>
      </c>
      <c r="G1250" s="31" t="s">
        <v>3423</v>
      </c>
      <c r="H1250" s="27" t="s">
        <v>35</v>
      </c>
    </row>
    <row r="1251" ht="15.75" hidden="1" customHeight="1">
      <c r="A1251" s="27" t="s">
        <v>36</v>
      </c>
      <c r="B1251" s="28">
        <v>4686.0</v>
      </c>
      <c r="C1251" s="29">
        <v>2.0</v>
      </c>
      <c r="D1251" s="29">
        <v>2.0</v>
      </c>
      <c r="E1251" s="29">
        <v>2.0</v>
      </c>
      <c r="F1251" s="30" t="s">
        <v>97</v>
      </c>
      <c r="G1251" s="31" t="s">
        <v>3608</v>
      </c>
      <c r="H1251" s="27" t="s">
        <v>67</v>
      </c>
    </row>
    <row r="1252" ht="15.75" hidden="1" customHeight="1">
      <c r="A1252" s="27" t="s">
        <v>37</v>
      </c>
      <c r="B1252" s="28">
        <v>530.0</v>
      </c>
      <c r="C1252" s="29">
        <v>3.0</v>
      </c>
      <c r="D1252" s="29">
        <v>2.0</v>
      </c>
      <c r="E1252" s="29">
        <v>2.0</v>
      </c>
      <c r="F1252" s="30" t="s">
        <v>97</v>
      </c>
      <c r="G1252" s="31" t="s">
        <v>3609</v>
      </c>
      <c r="H1252" s="27" t="s">
        <v>67</v>
      </c>
    </row>
    <row r="1253" ht="15.75" hidden="1" customHeight="1">
      <c r="A1253" s="27" t="s">
        <v>168</v>
      </c>
      <c r="B1253" s="28">
        <v>6350000.0</v>
      </c>
      <c r="C1253" s="29">
        <v>5.0</v>
      </c>
      <c r="D1253" s="29">
        <v>5.0</v>
      </c>
      <c r="E1253" s="29">
        <v>3.0</v>
      </c>
      <c r="F1253" s="30" t="s">
        <v>314</v>
      </c>
      <c r="G1253" s="31" t="s">
        <v>3610</v>
      </c>
      <c r="H1253" s="27" t="s">
        <v>35</v>
      </c>
    </row>
    <row r="1254" ht="15.75" hidden="1" customHeight="1">
      <c r="A1254" s="27" t="s">
        <v>168</v>
      </c>
      <c r="B1254" s="28">
        <v>5149700.0</v>
      </c>
      <c r="C1254" s="29">
        <v>4.0</v>
      </c>
      <c r="D1254" s="29">
        <v>4.0</v>
      </c>
      <c r="E1254" s="29">
        <v>3.0</v>
      </c>
      <c r="F1254" s="30" t="s">
        <v>314</v>
      </c>
      <c r="G1254" s="31" t="s">
        <v>3244</v>
      </c>
      <c r="H1254" s="27" t="s">
        <v>26</v>
      </c>
    </row>
    <row r="1255" ht="15.75" hidden="1" customHeight="1">
      <c r="A1255" s="27" t="s">
        <v>21</v>
      </c>
      <c r="B1255" s="28">
        <v>2.8E7</v>
      </c>
      <c r="C1255" s="29">
        <v>14.0</v>
      </c>
      <c r="D1255" s="29">
        <v>16.0</v>
      </c>
      <c r="E1255" s="29">
        <v>10.0</v>
      </c>
      <c r="F1255" s="30" t="s">
        <v>29</v>
      </c>
      <c r="G1255" s="31" t="s">
        <v>3611</v>
      </c>
      <c r="H1255" s="27" t="s">
        <v>35</v>
      </c>
    </row>
    <row r="1256" ht="15.75" hidden="1" customHeight="1">
      <c r="A1256" s="27" t="s">
        <v>37</v>
      </c>
      <c r="B1256" s="28">
        <v>2350000.0</v>
      </c>
      <c r="C1256" s="29">
        <v>7.0</v>
      </c>
      <c r="D1256" s="29">
        <v>5.0</v>
      </c>
      <c r="E1256" s="29"/>
      <c r="F1256" s="30" t="s">
        <v>283</v>
      </c>
      <c r="G1256" s="31" t="s">
        <v>3612</v>
      </c>
      <c r="H1256" s="27" t="s">
        <v>35</v>
      </c>
    </row>
    <row r="1257" ht="15.75" hidden="1" customHeight="1">
      <c r="A1257" s="27" t="s">
        <v>45</v>
      </c>
      <c r="B1257" s="28">
        <v>1290000.0</v>
      </c>
      <c r="C1257" s="29">
        <v>5.0</v>
      </c>
      <c r="D1257" s="29">
        <v>4.0</v>
      </c>
      <c r="E1257" s="29"/>
      <c r="F1257" s="30" t="s">
        <v>206</v>
      </c>
      <c r="G1257" s="31" t="s">
        <v>3613</v>
      </c>
      <c r="H1257" s="27" t="s">
        <v>35</v>
      </c>
    </row>
    <row r="1258" ht="15.75" hidden="1" customHeight="1">
      <c r="A1258" s="27" t="s">
        <v>37</v>
      </c>
      <c r="B1258" s="28">
        <v>1650000.0</v>
      </c>
      <c r="C1258" s="29">
        <v>6.0</v>
      </c>
      <c r="D1258" s="29">
        <v>5.0</v>
      </c>
      <c r="E1258" s="29"/>
      <c r="F1258" s="30" t="s">
        <v>283</v>
      </c>
      <c r="G1258" s="31" t="s">
        <v>3544</v>
      </c>
      <c r="H1258" s="27" t="s">
        <v>35</v>
      </c>
    </row>
    <row r="1259" ht="15.75" hidden="1" customHeight="1">
      <c r="A1259" s="27" t="s">
        <v>37</v>
      </c>
      <c r="B1259" s="28">
        <v>1800000.0</v>
      </c>
      <c r="C1259" s="29">
        <v>5.0</v>
      </c>
      <c r="D1259" s="29">
        <v>4.0</v>
      </c>
      <c r="E1259" s="29"/>
      <c r="F1259" s="30" t="s">
        <v>206</v>
      </c>
      <c r="G1259" s="31" t="s">
        <v>3614</v>
      </c>
      <c r="H1259" s="27" t="s">
        <v>35</v>
      </c>
    </row>
    <row r="1260" ht="15.75" hidden="1" customHeight="1">
      <c r="A1260" s="27" t="s">
        <v>37</v>
      </c>
      <c r="B1260" s="28">
        <v>960.0</v>
      </c>
      <c r="C1260" s="29">
        <v>3.0</v>
      </c>
      <c r="D1260" s="29">
        <v>2.0</v>
      </c>
      <c r="E1260" s="29">
        <v>2.0</v>
      </c>
      <c r="F1260" s="30" t="s">
        <v>124</v>
      </c>
      <c r="G1260" s="31" t="s">
        <v>3531</v>
      </c>
      <c r="H1260" s="27" t="s">
        <v>67</v>
      </c>
    </row>
    <row r="1261" ht="15.75" hidden="1" customHeight="1">
      <c r="A1261" s="27" t="s">
        <v>53</v>
      </c>
      <c r="B1261" s="28">
        <v>638.0</v>
      </c>
      <c r="C1261" s="29">
        <v>4.0</v>
      </c>
      <c r="D1261" s="29">
        <v>3.0</v>
      </c>
      <c r="E1261" s="29">
        <v>1.0</v>
      </c>
      <c r="F1261" s="30" t="s">
        <v>24</v>
      </c>
      <c r="G1261" s="31" t="s">
        <v>3615</v>
      </c>
      <c r="H1261" s="27" t="s">
        <v>26</v>
      </c>
    </row>
    <row r="1262" ht="15.75" hidden="1" customHeight="1">
      <c r="A1262" s="27" t="s">
        <v>76</v>
      </c>
      <c r="B1262" s="28">
        <v>2719000.0</v>
      </c>
      <c r="C1262" s="29">
        <v>5.0</v>
      </c>
      <c r="D1262" s="29">
        <v>6.0</v>
      </c>
      <c r="E1262" s="29">
        <v>3.0</v>
      </c>
      <c r="F1262" s="30" t="s">
        <v>33</v>
      </c>
      <c r="G1262" s="31" t="s">
        <v>3616</v>
      </c>
      <c r="H1262" s="27" t="s">
        <v>35</v>
      </c>
    </row>
    <row r="1263" ht="15.75" hidden="1" customHeight="1">
      <c r="A1263" s="27" t="s">
        <v>268</v>
      </c>
      <c r="B1263" s="28">
        <v>486.0</v>
      </c>
      <c r="C1263" s="29">
        <v>3.0</v>
      </c>
      <c r="D1263" s="29">
        <v>2.0</v>
      </c>
      <c r="E1263" s="29"/>
      <c r="F1263" s="30" t="s">
        <v>124</v>
      </c>
      <c r="G1263" s="31" t="s">
        <v>3478</v>
      </c>
      <c r="H1263" s="27" t="s">
        <v>252</v>
      </c>
    </row>
    <row r="1264" ht="15.75" hidden="1" customHeight="1">
      <c r="A1264" s="27" t="s">
        <v>31</v>
      </c>
      <c r="B1264" s="28">
        <v>1200000.0</v>
      </c>
      <c r="C1264" s="29">
        <v>3.0</v>
      </c>
      <c r="D1264" s="29">
        <v>3.0</v>
      </c>
      <c r="E1264" s="29">
        <v>2.0</v>
      </c>
      <c r="F1264" s="30" t="s">
        <v>87</v>
      </c>
      <c r="G1264" s="31" t="s">
        <v>3617</v>
      </c>
      <c r="H1264" s="27" t="s">
        <v>35</v>
      </c>
    </row>
    <row r="1265" ht="15.75" hidden="1" customHeight="1">
      <c r="A1265" s="27" t="s">
        <v>45</v>
      </c>
      <c r="B1265" s="28">
        <v>1.2E7</v>
      </c>
      <c r="C1265" s="29">
        <v>13.0</v>
      </c>
      <c r="D1265" s="29">
        <v>13.0</v>
      </c>
      <c r="E1265" s="29">
        <v>6.0</v>
      </c>
      <c r="F1265" s="30" t="s">
        <v>43</v>
      </c>
      <c r="G1265" s="31" t="s">
        <v>3618</v>
      </c>
      <c r="H1265" s="27" t="s">
        <v>35</v>
      </c>
    </row>
    <row r="1266" ht="15.75" hidden="1" customHeight="1">
      <c r="A1266" s="27" t="s">
        <v>76</v>
      </c>
      <c r="B1266" s="28">
        <v>680.0</v>
      </c>
      <c r="C1266" s="29">
        <v>3.0</v>
      </c>
      <c r="D1266" s="29">
        <v>2.0</v>
      </c>
      <c r="E1266" s="29">
        <v>1.0</v>
      </c>
      <c r="F1266" s="30" t="s">
        <v>87</v>
      </c>
      <c r="G1266" s="31" t="s">
        <v>3306</v>
      </c>
      <c r="H1266" s="27" t="s">
        <v>26</v>
      </c>
    </row>
    <row r="1267" ht="15.75" hidden="1" customHeight="1">
      <c r="A1267" s="27" t="s">
        <v>792</v>
      </c>
      <c r="B1267" s="28">
        <v>2200000.0</v>
      </c>
      <c r="C1267" s="29">
        <v>5.0</v>
      </c>
      <c r="D1267" s="29">
        <v>5.0</v>
      </c>
      <c r="E1267" s="29">
        <v>3.0</v>
      </c>
      <c r="F1267" s="30" t="s">
        <v>33</v>
      </c>
      <c r="G1267" s="31" t="s">
        <v>3619</v>
      </c>
      <c r="H1267" s="27" t="s">
        <v>26</v>
      </c>
    </row>
    <row r="1268" ht="15.75" hidden="1" customHeight="1">
      <c r="A1268" s="27" t="s">
        <v>159</v>
      </c>
      <c r="B1268" s="28">
        <v>350.0</v>
      </c>
      <c r="C1268" s="29">
        <v>3.0</v>
      </c>
      <c r="D1268" s="29">
        <v>2.0</v>
      </c>
      <c r="E1268" s="29"/>
      <c r="F1268" s="30" t="s">
        <v>24</v>
      </c>
      <c r="G1268" s="31" t="s">
        <v>3620</v>
      </c>
      <c r="H1268" s="27"/>
    </row>
    <row r="1269" ht="15.75" hidden="1" customHeight="1">
      <c r="A1269" s="27" t="s">
        <v>36</v>
      </c>
      <c r="B1269" s="28">
        <v>474.0</v>
      </c>
      <c r="C1269" s="29">
        <v>2.0</v>
      </c>
      <c r="D1269" s="29">
        <v>2.0</v>
      </c>
      <c r="E1269" s="29">
        <v>2.0</v>
      </c>
      <c r="F1269" s="30" t="s">
        <v>97</v>
      </c>
      <c r="G1269" s="31" t="s">
        <v>3621</v>
      </c>
      <c r="H1269" s="27" t="s">
        <v>67</v>
      </c>
    </row>
    <row r="1270" ht="15.75" hidden="1" customHeight="1">
      <c r="A1270" s="27" t="s">
        <v>27</v>
      </c>
      <c r="B1270" s="28">
        <v>9800000.0</v>
      </c>
      <c r="C1270" s="29">
        <v>20.0</v>
      </c>
      <c r="D1270" s="29">
        <v>20.0</v>
      </c>
      <c r="E1270" s="29">
        <v>6.0</v>
      </c>
      <c r="F1270" s="30" t="s">
        <v>74</v>
      </c>
      <c r="G1270" s="31" t="s">
        <v>3622</v>
      </c>
      <c r="H1270" s="27" t="s">
        <v>26</v>
      </c>
    </row>
    <row r="1271" ht="15.75" hidden="1" customHeight="1">
      <c r="A1271" s="27" t="s">
        <v>64</v>
      </c>
      <c r="B1271" s="28">
        <v>5000000.0</v>
      </c>
      <c r="C1271" s="29">
        <v>4.0</v>
      </c>
      <c r="D1271" s="29">
        <v>3.0</v>
      </c>
      <c r="E1271" s="29">
        <v>4.0</v>
      </c>
      <c r="F1271" s="30" t="s">
        <v>43</v>
      </c>
      <c r="G1271" s="31" t="s">
        <v>3623</v>
      </c>
      <c r="H1271" s="27" t="s">
        <v>35</v>
      </c>
    </row>
    <row r="1272" ht="15.75" hidden="1" customHeight="1">
      <c r="A1272" s="27" t="s">
        <v>190</v>
      </c>
      <c r="B1272" s="28">
        <v>900.0</v>
      </c>
      <c r="C1272" s="29">
        <v>3.0</v>
      </c>
      <c r="D1272" s="29">
        <v>3.0</v>
      </c>
      <c r="E1272" s="29"/>
      <c r="F1272" s="30" t="s">
        <v>24</v>
      </c>
      <c r="G1272" s="31" t="s">
        <v>3372</v>
      </c>
      <c r="H1272" s="27"/>
    </row>
    <row r="1273" ht="15.75" hidden="1" customHeight="1">
      <c r="A1273" s="27" t="s">
        <v>81</v>
      </c>
      <c r="B1273" s="28">
        <v>2800000.0</v>
      </c>
      <c r="C1273" s="29">
        <v>5.0</v>
      </c>
      <c r="D1273" s="29">
        <v>4.0</v>
      </c>
      <c r="E1273" s="29">
        <v>2.0</v>
      </c>
      <c r="F1273" s="30" t="s">
        <v>51</v>
      </c>
      <c r="G1273" s="31" t="s">
        <v>3104</v>
      </c>
      <c r="H1273" s="27" t="s">
        <v>35</v>
      </c>
    </row>
    <row r="1274" ht="15.75" hidden="1" customHeight="1">
      <c r="A1274" s="27" t="s">
        <v>1239</v>
      </c>
      <c r="B1274" s="28">
        <v>1300000.0</v>
      </c>
      <c r="C1274" s="29">
        <v>4.0</v>
      </c>
      <c r="D1274" s="29">
        <v>2.0</v>
      </c>
      <c r="E1274" s="29">
        <v>2.0</v>
      </c>
      <c r="F1274" s="30" t="s">
        <v>24</v>
      </c>
      <c r="G1274" s="31" t="s">
        <v>3624</v>
      </c>
      <c r="H1274" s="27" t="s">
        <v>35</v>
      </c>
    </row>
    <row r="1275" ht="15.75" hidden="1" customHeight="1">
      <c r="A1275" s="27" t="s">
        <v>1239</v>
      </c>
      <c r="B1275" s="28">
        <v>760.0</v>
      </c>
      <c r="C1275" s="29">
        <v>2.0</v>
      </c>
      <c r="D1275" s="29">
        <v>2.0</v>
      </c>
      <c r="E1275" s="29">
        <v>2.0</v>
      </c>
      <c r="F1275" s="30" t="s">
        <v>124</v>
      </c>
      <c r="G1275" s="31" t="s">
        <v>3087</v>
      </c>
      <c r="H1275" s="27" t="s">
        <v>35</v>
      </c>
    </row>
    <row r="1276" ht="15.75" hidden="1" customHeight="1">
      <c r="A1276" s="27" t="s">
        <v>1239</v>
      </c>
      <c r="B1276" s="28">
        <v>750.0</v>
      </c>
      <c r="C1276" s="29">
        <v>2.0</v>
      </c>
      <c r="D1276" s="29">
        <v>2.0</v>
      </c>
      <c r="E1276" s="29">
        <v>2.0</v>
      </c>
      <c r="F1276" s="30" t="s">
        <v>24</v>
      </c>
      <c r="G1276" s="31"/>
      <c r="H1276" s="27" t="s">
        <v>26</v>
      </c>
    </row>
    <row r="1277" ht="15.75" hidden="1" customHeight="1">
      <c r="A1277" s="27" t="s">
        <v>1239</v>
      </c>
      <c r="B1277" s="28">
        <v>1050000.0</v>
      </c>
      <c r="C1277" s="29">
        <v>2.0</v>
      </c>
      <c r="D1277" s="29">
        <v>2.0</v>
      </c>
      <c r="E1277" s="29">
        <v>2.0</v>
      </c>
      <c r="F1277" s="30" t="s">
        <v>86</v>
      </c>
      <c r="G1277" s="31" t="s">
        <v>3625</v>
      </c>
      <c r="H1277" s="27" t="s">
        <v>35</v>
      </c>
    </row>
    <row r="1278" ht="15.75" hidden="1" customHeight="1">
      <c r="A1278" s="27" t="s">
        <v>263</v>
      </c>
      <c r="B1278" s="28">
        <v>630.0</v>
      </c>
      <c r="C1278" s="29">
        <v>2.0</v>
      </c>
      <c r="D1278" s="29">
        <v>2.0</v>
      </c>
      <c r="E1278" s="29">
        <v>1.0</v>
      </c>
      <c r="F1278" s="30" t="s">
        <v>24</v>
      </c>
      <c r="G1278" s="31" t="s">
        <v>3626</v>
      </c>
      <c r="H1278" s="27" t="s">
        <v>35</v>
      </c>
    </row>
    <row r="1279" ht="15.75" hidden="1" customHeight="1">
      <c r="A1279" s="27" t="s">
        <v>76</v>
      </c>
      <c r="B1279" s="28">
        <v>1720000.0</v>
      </c>
      <c r="C1279" s="29">
        <v>4.0</v>
      </c>
      <c r="D1279" s="29">
        <v>3.0</v>
      </c>
      <c r="E1279" s="29"/>
      <c r="F1279" s="30" t="s">
        <v>87</v>
      </c>
      <c r="G1279" s="31" t="s">
        <v>3166</v>
      </c>
      <c r="H1279" s="27" t="s">
        <v>26</v>
      </c>
    </row>
    <row r="1280" ht="15.75" hidden="1" customHeight="1">
      <c r="A1280" s="27" t="s">
        <v>21</v>
      </c>
      <c r="B1280" s="28">
        <v>1100000.0</v>
      </c>
      <c r="C1280" s="29">
        <v>4.0</v>
      </c>
      <c r="D1280" s="29">
        <v>4.0</v>
      </c>
      <c r="E1280" s="29"/>
      <c r="F1280" s="30" t="s">
        <v>124</v>
      </c>
      <c r="G1280" s="31" t="s">
        <v>3063</v>
      </c>
      <c r="H1280" s="27" t="s">
        <v>26</v>
      </c>
    </row>
    <row r="1281" ht="15.75" hidden="1" customHeight="1">
      <c r="A1281" s="27" t="s">
        <v>21</v>
      </c>
      <c r="B1281" s="28">
        <v>1260000.0</v>
      </c>
      <c r="C1281" s="29">
        <v>4.0</v>
      </c>
      <c r="D1281" s="29">
        <v>4.0</v>
      </c>
      <c r="E1281" s="29"/>
      <c r="F1281" s="30" t="s">
        <v>124</v>
      </c>
      <c r="G1281" s="31" t="s">
        <v>3208</v>
      </c>
      <c r="H1281" s="27" t="s">
        <v>35</v>
      </c>
    </row>
    <row r="1282" ht="15.75" hidden="1" customHeight="1">
      <c r="A1282" s="27" t="s">
        <v>21</v>
      </c>
      <c r="B1282" s="28">
        <v>800.0</v>
      </c>
      <c r="C1282" s="29">
        <v>1.0</v>
      </c>
      <c r="D1282" s="29">
        <v>2.0</v>
      </c>
      <c r="E1282" s="29"/>
      <c r="F1282" s="30" t="s">
        <v>86</v>
      </c>
      <c r="G1282" s="31" t="s">
        <v>3627</v>
      </c>
      <c r="H1282" s="27" t="s">
        <v>35</v>
      </c>
    </row>
    <row r="1283" ht="15.75" hidden="1" customHeight="1">
      <c r="A1283" s="27" t="s">
        <v>21</v>
      </c>
      <c r="B1283" s="28">
        <v>890.0</v>
      </c>
      <c r="C1283" s="29">
        <v>3.0</v>
      </c>
      <c r="D1283" s="29">
        <v>3.0</v>
      </c>
      <c r="E1283" s="29"/>
      <c r="F1283" s="30" t="s">
        <v>24</v>
      </c>
      <c r="G1283" s="31" t="s">
        <v>3221</v>
      </c>
      <c r="H1283" s="27" t="s">
        <v>67</v>
      </c>
    </row>
    <row r="1284" ht="15.75" hidden="1" customHeight="1">
      <c r="A1284" s="27" t="s">
        <v>21</v>
      </c>
      <c r="B1284" s="28">
        <v>1150000.0</v>
      </c>
      <c r="C1284" s="29">
        <v>4.0</v>
      </c>
      <c r="D1284" s="29">
        <v>4.0</v>
      </c>
      <c r="E1284" s="29">
        <v>2.0</v>
      </c>
      <c r="F1284" s="30" t="s">
        <v>86</v>
      </c>
      <c r="G1284" s="31" t="s">
        <v>3254</v>
      </c>
      <c r="H1284" s="27" t="s">
        <v>35</v>
      </c>
    </row>
    <row r="1285" ht="15.75" hidden="1" customHeight="1">
      <c r="A1285" s="27" t="s">
        <v>159</v>
      </c>
      <c r="B1285" s="28">
        <v>810.0</v>
      </c>
      <c r="C1285" s="29">
        <v>3.0</v>
      </c>
      <c r="D1285" s="29">
        <v>3.0</v>
      </c>
      <c r="E1285" s="29">
        <v>2.0</v>
      </c>
      <c r="F1285" s="30" t="s">
        <v>87</v>
      </c>
      <c r="G1285" s="31" t="s">
        <v>3271</v>
      </c>
      <c r="H1285" s="27" t="s">
        <v>35</v>
      </c>
    </row>
    <row r="1286" ht="15.75" hidden="1" customHeight="1">
      <c r="A1286" s="27" t="s">
        <v>159</v>
      </c>
      <c r="B1286" s="28">
        <v>850.0</v>
      </c>
      <c r="C1286" s="29">
        <v>4.0</v>
      </c>
      <c r="D1286" s="29">
        <v>4.0</v>
      </c>
      <c r="E1286" s="29">
        <v>2.0</v>
      </c>
      <c r="F1286" s="30" t="s">
        <v>87</v>
      </c>
      <c r="G1286" s="31" t="s">
        <v>3138</v>
      </c>
      <c r="H1286" s="27" t="s">
        <v>35</v>
      </c>
    </row>
    <row r="1287" ht="15.75" hidden="1" customHeight="1">
      <c r="A1287" s="27" t="s">
        <v>159</v>
      </c>
      <c r="B1287" s="28">
        <v>680.0</v>
      </c>
      <c r="C1287" s="29">
        <v>3.0</v>
      </c>
      <c r="D1287" s="29">
        <v>3.0</v>
      </c>
      <c r="E1287" s="29">
        <v>1.0</v>
      </c>
      <c r="F1287" s="30" t="s">
        <v>87</v>
      </c>
      <c r="G1287" s="31" t="s">
        <v>3442</v>
      </c>
      <c r="H1287" s="27" t="s">
        <v>35</v>
      </c>
    </row>
    <row r="1288" ht="15.75" hidden="1" customHeight="1">
      <c r="A1288" s="27" t="s">
        <v>159</v>
      </c>
      <c r="B1288" s="28">
        <v>1050000.0</v>
      </c>
      <c r="C1288" s="29">
        <v>4.0</v>
      </c>
      <c r="D1288" s="29">
        <v>4.0</v>
      </c>
      <c r="E1288" s="29">
        <v>2.0</v>
      </c>
      <c r="F1288" s="30" t="s">
        <v>87</v>
      </c>
      <c r="G1288" s="31" t="s">
        <v>3628</v>
      </c>
      <c r="H1288" s="27" t="s">
        <v>35</v>
      </c>
    </row>
    <row r="1289" ht="15.75" hidden="1" customHeight="1">
      <c r="A1289" s="27" t="s">
        <v>159</v>
      </c>
      <c r="B1289" s="28">
        <v>1000000.0</v>
      </c>
      <c r="C1289" s="29">
        <v>4.0</v>
      </c>
      <c r="D1289" s="29">
        <v>4.0</v>
      </c>
      <c r="E1289" s="29">
        <v>2.0</v>
      </c>
      <c r="F1289" s="30" t="s">
        <v>87</v>
      </c>
      <c r="G1289" s="31" t="s">
        <v>3154</v>
      </c>
      <c r="H1289" s="27" t="s">
        <v>35</v>
      </c>
    </row>
    <row r="1290" ht="15.75" hidden="1" customHeight="1">
      <c r="A1290" s="27" t="s">
        <v>70</v>
      </c>
      <c r="B1290" s="28">
        <v>690.0</v>
      </c>
      <c r="C1290" s="29">
        <v>4.0</v>
      </c>
      <c r="D1290" s="29">
        <v>4.0</v>
      </c>
      <c r="E1290" s="29">
        <v>2.0</v>
      </c>
      <c r="F1290" s="30" t="s">
        <v>100</v>
      </c>
      <c r="G1290" s="31" t="s">
        <v>3629</v>
      </c>
      <c r="H1290" s="27" t="s">
        <v>26</v>
      </c>
    </row>
    <row r="1291" ht="15.75" hidden="1" customHeight="1">
      <c r="A1291" s="27" t="s">
        <v>376</v>
      </c>
      <c r="B1291" s="28">
        <v>990.0</v>
      </c>
      <c r="C1291" s="29">
        <v>4.0</v>
      </c>
      <c r="D1291" s="29">
        <v>4.0</v>
      </c>
      <c r="E1291" s="29">
        <v>2.0</v>
      </c>
      <c r="F1291" s="30" t="s">
        <v>100</v>
      </c>
      <c r="G1291" s="31" t="s">
        <v>3595</v>
      </c>
      <c r="H1291" s="27" t="s">
        <v>35</v>
      </c>
    </row>
    <row r="1292" ht="15.75" hidden="1" customHeight="1">
      <c r="A1292" s="27" t="s">
        <v>190</v>
      </c>
      <c r="B1292" s="28">
        <v>1285000.0</v>
      </c>
      <c r="C1292" s="29">
        <v>3.0</v>
      </c>
      <c r="D1292" s="29">
        <v>2.0</v>
      </c>
      <c r="E1292" s="29">
        <v>2.0</v>
      </c>
      <c r="F1292" s="30" t="s">
        <v>24</v>
      </c>
      <c r="G1292" s="31" t="s">
        <v>3630</v>
      </c>
      <c r="H1292" s="27" t="s">
        <v>26</v>
      </c>
    </row>
    <row r="1293" ht="15.75" hidden="1" customHeight="1">
      <c r="A1293" s="27" t="s">
        <v>376</v>
      </c>
      <c r="B1293" s="28">
        <v>1100000.0</v>
      </c>
      <c r="C1293" s="29">
        <v>4.0</v>
      </c>
      <c r="D1293" s="29">
        <v>4.0</v>
      </c>
      <c r="E1293" s="29">
        <v>2.0</v>
      </c>
      <c r="F1293" s="30" t="s">
        <v>100</v>
      </c>
      <c r="G1293" s="31" t="s">
        <v>3570</v>
      </c>
      <c r="H1293" s="27" t="s">
        <v>35</v>
      </c>
    </row>
    <row r="1294" ht="15.75" hidden="1" customHeight="1">
      <c r="A1294" s="27" t="s">
        <v>70</v>
      </c>
      <c r="B1294" s="28">
        <v>1050000.0</v>
      </c>
      <c r="C1294" s="29">
        <v>4.0</v>
      </c>
      <c r="D1294" s="29">
        <v>4.0</v>
      </c>
      <c r="E1294" s="29">
        <v>2.0</v>
      </c>
      <c r="F1294" s="30" t="s">
        <v>87</v>
      </c>
      <c r="G1294" s="31" t="s">
        <v>3005</v>
      </c>
      <c r="H1294" s="27" t="s">
        <v>67</v>
      </c>
    </row>
    <row r="1295" ht="15.75" hidden="1" customHeight="1">
      <c r="A1295" s="27" t="s">
        <v>93</v>
      </c>
      <c r="B1295" s="28">
        <v>3350000.0</v>
      </c>
      <c r="C1295" s="29">
        <v>5.0</v>
      </c>
      <c r="D1295" s="29">
        <v>5.0</v>
      </c>
      <c r="E1295" s="29">
        <v>4.0</v>
      </c>
      <c r="F1295" s="30" t="s">
        <v>487</v>
      </c>
      <c r="G1295" s="31" t="s">
        <v>3631</v>
      </c>
      <c r="H1295" s="27" t="s">
        <v>35</v>
      </c>
    </row>
    <row r="1296" ht="15.75" hidden="1" customHeight="1">
      <c r="A1296" s="27" t="s">
        <v>70</v>
      </c>
      <c r="B1296" s="28">
        <v>1150000.0</v>
      </c>
      <c r="C1296" s="29">
        <v>4.0</v>
      </c>
      <c r="D1296" s="29">
        <v>2.0</v>
      </c>
      <c r="E1296" s="29">
        <v>2.0</v>
      </c>
      <c r="F1296" s="30" t="s">
        <v>100</v>
      </c>
      <c r="G1296" s="31" t="s">
        <v>3632</v>
      </c>
      <c r="H1296" s="27" t="s">
        <v>67</v>
      </c>
    </row>
    <row r="1297" ht="15.75" hidden="1" customHeight="1">
      <c r="A1297" s="27" t="s">
        <v>106</v>
      </c>
      <c r="B1297" s="28">
        <v>1250000.0</v>
      </c>
      <c r="C1297" s="29">
        <v>6.0</v>
      </c>
      <c r="D1297" s="29">
        <v>4.0</v>
      </c>
      <c r="E1297" s="29"/>
      <c r="F1297" s="30" t="s">
        <v>186</v>
      </c>
      <c r="G1297" s="31" t="s">
        <v>3633</v>
      </c>
      <c r="H1297" s="27"/>
    </row>
    <row r="1298" ht="15.75" hidden="1" customHeight="1">
      <c r="A1298" s="27" t="s">
        <v>268</v>
      </c>
      <c r="B1298" s="28">
        <v>630.0</v>
      </c>
      <c r="C1298" s="29">
        <v>3.0</v>
      </c>
      <c r="D1298" s="29">
        <v>2.0</v>
      </c>
      <c r="E1298" s="29">
        <v>1.0</v>
      </c>
      <c r="F1298" s="30" t="s">
        <v>24</v>
      </c>
      <c r="G1298" s="31" t="s">
        <v>3443</v>
      </c>
      <c r="H1298" s="27" t="s">
        <v>35</v>
      </c>
    </row>
    <row r="1299" ht="15.75" hidden="1" customHeight="1">
      <c r="A1299" s="27" t="s">
        <v>36</v>
      </c>
      <c r="B1299" s="28">
        <v>1430000.0</v>
      </c>
      <c r="C1299" s="29">
        <v>5.0</v>
      </c>
      <c r="D1299" s="29">
        <v>5.0</v>
      </c>
      <c r="E1299" s="29">
        <v>4.0</v>
      </c>
      <c r="F1299" s="30" t="s">
        <v>94</v>
      </c>
      <c r="G1299" s="31" t="s">
        <v>3055</v>
      </c>
      <c r="H1299" s="27" t="s">
        <v>35</v>
      </c>
    </row>
    <row r="1300" ht="15.75" hidden="1" customHeight="1">
      <c r="A1300" s="27" t="s">
        <v>27</v>
      </c>
      <c r="B1300" s="28">
        <v>6950000.0</v>
      </c>
      <c r="C1300" s="29">
        <v>5.0</v>
      </c>
      <c r="D1300" s="29">
        <v>6.0</v>
      </c>
      <c r="E1300" s="29">
        <v>3.0</v>
      </c>
      <c r="F1300" s="30" t="s">
        <v>33</v>
      </c>
      <c r="G1300" s="31" t="s">
        <v>3247</v>
      </c>
      <c r="H1300" s="27" t="s">
        <v>35</v>
      </c>
    </row>
    <row r="1301" ht="15.75" hidden="1" customHeight="1">
      <c r="A1301" s="27" t="s">
        <v>27</v>
      </c>
      <c r="B1301" s="28">
        <v>6480000.0</v>
      </c>
      <c r="C1301" s="29">
        <v>4.0</v>
      </c>
      <c r="D1301" s="29">
        <v>5.0</v>
      </c>
      <c r="E1301" s="29">
        <v>3.0</v>
      </c>
      <c r="F1301" s="30" t="s">
        <v>33</v>
      </c>
      <c r="G1301" s="31" t="s">
        <v>3246</v>
      </c>
      <c r="H1301" s="27" t="s">
        <v>35</v>
      </c>
    </row>
    <row r="1302" ht="15.75" hidden="1" customHeight="1">
      <c r="A1302" s="27" t="s">
        <v>27</v>
      </c>
      <c r="B1302" s="28">
        <v>6880000.0</v>
      </c>
      <c r="C1302" s="29">
        <v>5.0</v>
      </c>
      <c r="D1302" s="29">
        <v>6.0</v>
      </c>
      <c r="E1302" s="29">
        <v>3.0</v>
      </c>
      <c r="F1302" s="30" t="s">
        <v>33</v>
      </c>
      <c r="G1302" s="31" t="s">
        <v>3234</v>
      </c>
      <c r="H1302" s="27" t="s">
        <v>35</v>
      </c>
    </row>
    <row r="1303" ht="15.75" hidden="1" customHeight="1">
      <c r="A1303" s="27" t="s">
        <v>27</v>
      </c>
      <c r="B1303" s="28">
        <v>8480000.0</v>
      </c>
      <c r="C1303" s="29">
        <v>5.0</v>
      </c>
      <c r="D1303" s="29">
        <v>6.0</v>
      </c>
      <c r="E1303" s="29">
        <v>4.0</v>
      </c>
      <c r="F1303" s="30" t="s">
        <v>33</v>
      </c>
      <c r="G1303" s="31" t="s">
        <v>3251</v>
      </c>
      <c r="H1303" s="27" t="s">
        <v>35</v>
      </c>
    </row>
    <row r="1304" ht="15.75" hidden="1" customHeight="1">
      <c r="A1304" s="27" t="s">
        <v>106</v>
      </c>
      <c r="B1304" s="28">
        <v>465.0</v>
      </c>
      <c r="C1304" s="29">
        <v>3.0</v>
      </c>
      <c r="D1304" s="29">
        <v>2.0</v>
      </c>
      <c r="E1304" s="29">
        <v>1.0</v>
      </c>
      <c r="F1304" s="30" t="s">
        <v>97</v>
      </c>
      <c r="G1304" s="31" t="s">
        <v>3580</v>
      </c>
      <c r="H1304" s="27" t="s">
        <v>35</v>
      </c>
    </row>
    <row r="1305" ht="15.75" hidden="1" customHeight="1">
      <c r="A1305" s="27" t="s">
        <v>76</v>
      </c>
      <c r="B1305" s="28">
        <v>3180000.0</v>
      </c>
      <c r="C1305" s="29">
        <v>7.0</v>
      </c>
      <c r="D1305" s="29">
        <v>5.0</v>
      </c>
      <c r="E1305" s="29">
        <v>5.0</v>
      </c>
      <c r="F1305" s="30" t="s">
        <v>48</v>
      </c>
      <c r="G1305" s="31" t="s">
        <v>3634</v>
      </c>
      <c r="H1305" s="27" t="s">
        <v>26</v>
      </c>
    </row>
    <row r="1306" ht="15.75" hidden="1" customHeight="1">
      <c r="A1306" s="27" t="s">
        <v>76</v>
      </c>
      <c r="B1306" s="28">
        <v>3600000.0</v>
      </c>
      <c r="C1306" s="29">
        <v>4.0</v>
      </c>
      <c r="D1306" s="29">
        <v>4.0</v>
      </c>
      <c r="E1306" s="29">
        <v>4.0</v>
      </c>
      <c r="F1306" s="30" t="s">
        <v>1034</v>
      </c>
      <c r="G1306" s="31" t="s">
        <v>3480</v>
      </c>
      <c r="H1306" s="27" t="s">
        <v>26</v>
      </c>
    </row>
    <row r="1307" ht="15.75" hidden="1" customHeight="1">
      <c r="A1307" s="27" t="s">
        <v>46</v>
      </c>
      <c r="B1307" s="28">
        <v>4800000.0</v>
      </c>
      <c r="C1307" s="29">
        <v>4.0</v>
      </c>
      <c r="D1307" s="29">
        <v>3.0</v>
      </c>
      <c r="E1307" s="29"/>
      <c r="F1307" s="30" t="s">
        <v>29</v>
      </c>
      <c r="G1307" s="31" t="s">
        <v>3635</v>
      </c>
      <c r="H1307" s="27" t="s">
        <v>67</v>
      </c>
    </row>
    <row r="1308" ht="15.75" hidden="1" customHeight="1">
      <c r="A1308" s="27" t="s">
        <v>106</v>
      </c>
      <c r="B1308" s="28">
        <v>1600000.0</v>
      </c>
      <c r="C1308" s="29">
        <v>5.0</v>
      </c>
      <c r="D1308" s="29">
        <v>4.0</v>
      </c>
      <c r="E1308" s="29">
        <v>5.0</v>
      </c>
      <c r="F1308" s="30" t="s">
        <v>186</v>
      </c>
      <c r="G1308" s="31" t="s">
        <v>3535</v>
      </c>
      <c r="H1308" s="27" t="s">
        <v>35</v>
      </c>
    </row>
    <row r="1309" ht="15.75" hidden="1" customHeight="1">
      <c r="A1309" s="27" t="s">
        <v>106</v>
      </c>
      <c r="B1309" s="28">
        <v>1950000.0</v>
      </c>
      <c r="C1309" s="29">
        <v>6.0</v>
      </c>
      <c r="D1309" s="29">
        <v>5.0</v>
      </c>
      <c r="E1309" s="29">
        <v>3.0</v>
      </c>
      <c r="F1309" s="30" t="s">
        <v>48</v>
      </c>
      <c r="G1309" s="31" t="s">
        <v>3636</v>
      </c>
      <c r="H1309" s="27" t="s">
        <v>35</v>
      </c>
    </row>
    <row r="1310" ht="15.75" hidden="1" customHeight="1">
      <c r="A1310" s="27" t="s">
        <v>363</v>
      </c>
      <c r="B1310" s="28">
        <v>1630000.0</v>
      </c>
      <c r="C1310" s="29">
        <v>5.0</v>
      </c>
      <c r="D1310" s="29">
        <v>5.0</v>
      </c>
      <c r="E1310" s="29">
        <v>2.0</v>
      </c>
      <c r="F1310" s="30" t="s">
        <v>94</v>
      </c>
      <c r="G1310" s="31" t="s">
        <v>3072</v>
      </c>
      <c r="H1310" s="27" t="s">
        <v>35</v>
      </c>
    </row>
    <row r="1311" ht="15.75" hidden="1" customHeight="1">
      <c r="A1311" s="27" t="s">
        <v>76</v>
      </c>
      <c r="B1311" s="28">
        <v>2700000.0</v>
      </c>
      <c r="C1311" s="29">
        <v>5.0</v>
      </c>
      <c r="D1311" s="29">
        <v>5.0</v>
      </c>
      <c r="E1311" s="29">
        <v>3.0</v>
      </c>
      <c r="F1311" s="30" t="s">
        <v>48</v>
      </c>
      <c r="G1311" s="31" t="s">
        <v>3637</v>
      </c>
      <c r="H1311" s="27" t="s">
        <v>26</v>
      </c>
    </row>
    <row r="1312" ht="15.75" hidden="1" customHeight="1">
      <c r="A1312" s="27" t="s">
        <v>577</v>
      </c>
      <c r="B1312" s="28">
        <v>1680000.0</v>
      </c>
      <c r="C1312" s="29">
        <v>6.0</v>
      </c>
      <c r="D1312" s="29">
        <v>4.0</v>
      </c>
      <c r="E1312" s="29">
        <v>2.0</v>
      </c>
      <c r="F1312" s="30" t="s">
        <v>186</v>
      </c>
      <c r="G1312" s="31" t="s">
        <v>3638</v>
      </c>
      <c r="H1312" s="27" t="s">
        <v>35</v>
      </c>
    </row>
    <row r="1313" ht="15.75" hidden="1" customHeight="1">
      <c r="A1313" s="27" t="s">
        <v>27</v>
      </c>
      <c r="B1313" s="28">
        <v>1234000.0</v>
      </c>
      <c r="C1313" s="29">
        <v>3.0</v>
      </c>
      <c r="D1313" s="29">
        <v>3.0</v>
      </c>
      <c r="E1313" s="29">
        <v>1.0</v>
      </c>
      <c r="F1313" s="30" t="s">
        <v>59</v>
      </c>
      <c r="G1313" s="31" t="s">
        <v>3315</v>
      </c>
      <c r="H1313" s="27" t="s">
        <v>35</v>
      </c>
    </row>
    <row r="1314" ht="15.75" hidden="1" customHeight="1">
      <c r="A1314" s="27" t="s">
        <v>70</v>
      </c>
      <c r="B1314" s="28">
        <v>995.0</v>
      </c>
      <c r="C1314" s="29">
        <v>4.0</v>
      </c>
      <c r="D1314" s="29">
        <v>3.0</v>
      </c>
      <c r="E1314" s="29">
        <v>2.0</v>
      </c>
      <c r="F1314" s="30" t="s">
        <v>97</v>
      </c>
      <c r="G1314" s="31" t="s">
        <v>3588</v>
      </c>
      <c r="H1314" s="27" t="s">
        <v>35</v>
      </c>
    </row>
    <row r="1315" ht="15.75" hidden="1" customHeight="1">
      <c r="A1315" s="27" t="s">
        <v>363</v>
      </c>
      <c r="B1315" s="28">
        <v>338.0</v>
      </c>
      <c r="C1315" s="29">
        <v>2.0</v>
      </c>
      <c r="D1315" s="29">
        <v>2.0</v>
      </c>
      <c r="E1315" s="29"/>
      <c r="F1315" s="30" t="s">
        <v>59</v>
      </c>
      <c r="G1315" s="31" t="s">
        <v>3551</v>
      </c>
      <c r="H1315" s="27" t="s">
        <v>35</v>
      </c>
    </row>
    <row r="1316" ht="15.75" hidden="1" customHeight="1">
      <c r="A1316" s="27" t="s">
        <v>31</v>
      </c>
      <c r="B1316" s="28">
        <v>780.0</v>
      </c>
      <c r="C1316" s="29">
        <v>3.0</v>
      </c>
      <c r="D1316" s="29">
        <v>2.0</v>
      </c>
      <c r="E1316" s="29">
        <v>2.0</v>
      </c>
      <c r="F1316" s="30" t="s">
        <v>33</v>
      </c>
      <c r="G1316" s="31"/>
      <c r="H1316" s="27" t="s">
        <v>67</v>
      </c>
    </row>
    <row r="1317" ht="15.75" hidden="1" customHeight="1">
      <c r="A1317" s="27" t="s">
        <v>27</v>
      </c>
      <c r="B1317" s="28">
        <v>2080000.0</v>
      </c>
      <c r="C1317" s="29">
        <v>3.0</v>
      </c>
      <c r="D1317" s="29">
        <v>3.0</v>
      </c>
      <c r="E1317" s="29">
        <v>1.0</v>
      </c>
      <c r="F1317" s="30" t="s">
        <v>59</v>
      </c>
      <c r="G1317" s="31" t="s">
        <v>3315</v>
      </c>
      <c r="H1317" s="27" t="s">
        <v>35</v>
      </c>
    </row>
    <row r="1318" ht="15.75" hidden="1" customHeight="1">
      <c r="A1318" s="27" t="s">
        <v>37</v>
      </c>
      <c r="B1318" s="28">
        <v>920.0</v>
      </c>
      <c r="C1318" s="29">
        <v>3.0</v>
      </c>
      <c r="D1318" s="29">
        <v>2.0</v>
      </c>
      <c r="E1318" s="29">
        <v>2.0</v>
      </c>
      <c r="F1318" s="30" t="s">
        <v>24</v>
      </c>
      <c r="G1318" s="31" t="s">
        <v>3361</v>
      </c>
      <c r="H1318" s="27" t="s">
        <v>35</v>
      </c>
    </row>
    <row r="1319" ht="15.75" hidden="1" customHeight="1">
      <c r="A1319" s="27" t="s">
        <v>37</v>
      </c>
      <c r="B1319" s="28">
        <v>800.0</v>
      </c>
      <c r="C1319" s="29">
        <v>3.0</v>
      </c>
      <c r="D1319" s="29">
        <v>2.0</v>
      </c>
      <c r="E1319" s="29">
        <v>2.0</v>
      </c>
      <c r="F1319" s="30" t="s">
        <v>24</v>
      </c>
      <c r="G1319" s="31" t="s">
        <v>3361</v>
      </c>
      <c r="H1319" s="27" t="s">
        <v>35</v>
      </c>
    </row>
    <row r="1320" ht="15.75" hidden="1" customHeight="1">
      <c r="A1320" s="27" t="s">
        <v>37</v>
      </c>
      <c r="B1320" s="28">
        <v>740.0</v>
      </c>
      <c r="C1320" s="29">
        <v>2.0</v>
      </c>
      <c r="D1320" s="29">
        <v>2.0</v>
      </c>
      <c r="E1320" s="29">
        <v>1.0</v>
      </c>
      <c r="F1320" s="30" t="s">
        <v>24</v>
      </c>
      <c r="G1320" s="31" t="s">
        <v>3452</v>
      </c>
      <c r="H1320" s="27" t="s">
        <v>35</v>
      </c>
    </row>
    <row r="1321" ht="15.75" hidden="1" customHeight="1">
      <c r="A1321" s="27" t="s">
        <v>37</v>
      </c>
      <c r="B1321" s="28">
        <v>648.0</v>
      </c>
      <c r="C1321" s="29">
        <v>2.0</v>
      </c>
      <c r="D1321" s="29">
        <v>1.0</v>
      </c>
      <c r="E1321" s="29">
        <v>1.0</v>
      </c>
      <c r="F1321" s="30" t="s">
        <v>86</v>
      </c>
      <c r="G1321" s="31" t="s">
        <v>3250</v>
      </c>
      <c r="H1321" s="27" t="s">
        <v>35</v>
      </c>
    </row>
    <row r="1322" ht="15.75" hidden="1" customHeight="1">
      <c r="A1322" s="27" t="s">
        <v>37</v>
      </c>
      <c r="B1322" s="28">
        <v>1999999.0</v>
      </c>
      <c r="C1322" s="29">
        <v>5.0</v>
      </c>
      <c r="D1322" s="29">
        <v>5.0</v>
      </c>
      <c r="E1322" s="29">
        <v>3.0</v>
      </c>
      <c r="F1322" s="30" t="s">
        <v>314</v>
      </c>
      <c r="G1322" s="31" t="s">
        <v>3639</v>
      </c>
      <c r="H1322" s="27" t="s">
        <v>35</v>
      </c>
    </row>
    <row r="1323" ht="15.75" hidden="1" customHeight="1">
      <c r="A1323" s="27" t="s">
        <v>168</v>
      </c>
      <c r="B1323" s="28">
        <v>1380000.0</v>
      </c>
      <c r="C1323" s="29">
        <v>3.0</v>
      </c>
      <c r="D1323" s="29">
        <v>2.0</v>
      </c>
      <c r="E1323" s="29">
        <v>1.0</v>
      </c>
      <c r="F1323" s="30" t="s">
        <v>87</v>
      </c>
      <c r="G1323" s="31" t="s">
        <v>3384</v>
      </c>
      <c r="H1323" s="27" t="s">
        <v>26</v>
      </c>
    </row>
    <row r="1324" ht="15.75" hidden="1" customHeight="1">
      <c r="A1324" s="27" t="s">
        <v>93</v>
      </c>
      <c r="B1324" s="28">
        <v>628.0</v>
      </c>
      <c r="C1324" s="29">
        <v>3.0</v>
      </c>
      <c r="D1324" s="29">
        <v>2.0</v>
      </c>
      <c r="E1324" s="29">
        <v>2.0</v>
      </c>
      <c r="F1324" s="30" t="s">
        <v>86</v>
      </c>
      <c r="G1324" s="31" t="s">
        <v>3342</v>
      </c>
      <c r="H1324" s="27" t="s">
        <v>35</v>
      </c>
    </row>
    <row r="1325" ht="15.75" hidden="1" customHeight="1">
      <c r="A1325" s="27" t="s">
        <v>36</v>
      </c>
      <c r="B1325" s="28">
        <v>280.0</v>
      </c>
      <c r="C1325" s="29">
        <v>3.0</v>
      </c>
      <c r="D1325" s="29">
        <v>2.0</v>
      </c>
      <c r="E1325" s="29">
        <v>1.0</v>
      </c>
      <c r="F1325" s="30" t="s">
        <v>359</v>
      </c>
      <c r="G1325" s="31" t="s">
        <v>3640</v>
      </c>
      <c r="H1325" s="27" t="s">
        <v>35</v>
      </c>
    </row>
    <row r="1326" ht="15.75" hidden="1" customHeight="1">
      <c r="A1326" s="27" t="s">
        <v>93</v>
      </c>
      <c r="B1326" s="28">
        <v>560.0</v>
      </c>
      <c r="C1326" s="29">
        <v>3.0</v>
      </c>
      <c r="D1326" s="29">
        <v>2.0</v>
      </c>
      <c r="E1326" s="29">
        <v>2.0</v>
      </c>
      <c r="F1326" s="30" t="s">
        <v>33</v>
      </c>
      <c r="G1326" s="31" t="s">
        <v>3641</v>
      </c>
      <c r="H1326" s="27" t="s">
        <v>26</v>
      </c>
    </row>
    <row r="1327" ht="15.75" hidden="1" customHeight="1">
      <c r="A1327" s="27" t="s">
        <v>70</v>
      </c>
      <c r="B1327" s="28">
        <v>1288000.0</v>
      </c>
      <c r="C1327" s="29">
        <v>5.0</v>
      </c>
      <c r="D1327" s="29">
        <v>4.0</v>
      </c>
      <c r="E1327" s="29">
        <v>3.0</v>
      </c>
      <c r="F1327" s="30" t="s">
        <v>97</v>
      </c>
      <c r="G1327" s="31" t="s">
        <v>3329</v>
      </c>
      <c r="H1327" s="27" t="s">
        <v>35</v>
      </c>
    </row>
    <row r="1328" ht="15.75" hidden="1" customHeight="1">
      <c r="A1328" s="27" t="s">
        <v>159</v>
      </c>
      <c r="B1328" s="28">
        <v>680.0</v>
      </c>
      <c r="C1328" s="29">
        <v>3.0</v>
      </c>
      <c r="D1328" s="29">
        <v>3.0</v>
      </c>
      <c r="E1328" s="29">
        <v>1.0</v>
      </c>
      <c r="F1328" s="30" t="s">
        <v>87</v>
      </c>
      <c r="G1328" s="31" t="s">
        <v>3442</v>
      </c>
      <c r="H1328" s="27" t="s">
        <v>67</v>
      </c>
    </row>
    <row r="1329" ht="15.75" hidden="1" customHeight="1">
      <c r="A1329" s="27" t="s">
        <v>159</v>
      </c>
      <c r="B1329" s="28">
        <v>630.0</v>
      </c>
      <c r="C1329" s="29">
        <v>2.0</v>
      </c>
      <c r="D1329" s="29">
        <v>2.0</v>
      </c>
      <c r="E1329" s="29">
        <v>1.0</v>
      </c>
      <c r="F1329" s="30" t="s">
        <v>87</v>
      </c>
      <c r="G1329" s="31" t="s">
        <v>3642</v>
      </c>
      <c r="H1329" s="27" t="s">
        <v>35</v>
      </c>
    </row>
    <row r="1330" ht="15.75" hidden="1" customHeight="1">
      <c r="A1330" s="27" t="s">
        <v>37</v>
      </c>
      <c r="B1330" s="28">
        <v>700.0</v>
      </c>
      <c r="C1330" s="29">
        <v>4.0</v>
      </c>
      <c r="D1330" s="29">
        <v>3.0</v>
      </c>
      <c r="E1330" s="29">
        <v>2.0</v>
      </c>
      <c r="F1330" s="30" t="s">
        <v>33</v>
      </c>
      <c r="G1330" s="31" t="s">
        <v>3643</v>
      </c>
      <c r="H1330" s="27" t="s">
        <v>67</v>
      </c>
    </row>
    <row r="1331" ht="15.75" hidden="1" customHeight="1">
      <c r="A1331" s="27" t="s">
        <v>21</v>
      </c>
      <c r="B1331" s="28">
        <v>2200000.0</v>
      </c>
      <c r="C1331" s="29">
        <v>5.0</v>
      </c>
      <c r="D1331" s="29">
        <v>6.0</v>
      </c>
      <c r="E1331" s="29">
        <v>2.0</v>
      </c>
      <c r="F1331" s="30" t="s">
        <v>33</v>
      </c>
      <c r="G1331" s="31" t="s">
        <v>3644</v>
      </c>
      <c r="H1331" s="27" t="s">
        <v>35</v>
      </c>
    </row>
    <row r="1332" ht="15.75" hidden="1" customHeight="1">
      <c r="A1332" s="27" t="s">
        <v>21</v>
      </c>
      <c r="B1332" s="28">
        <v>2500000.0</v>
      </c>
      <c r="C1332" s="29">
        <v>5.0</v>
      </c>
      <c r="D1332" s="29">
        <v>6.0</v>
      </c>
      <c r="E1332" s="29">
        <v>2.0</v>
      </c>
      <c r="F1332" s="30" t="s">
        <v>33</v>
      </c>
      <c r="G1332" s="31" t="s">
        <v>3644</v>
      </c>
      <c r="H1332" s="27" t="s">
        <v>35</v>
      </c>
    </row>
    <row r="1333" ht="15.75" hidden="1" customHeight="1">
      <c r="A1333" s="27" t="s">
        <v>76</v>
      </c>
      <c r="B1333" s="28">
        <v>1496000.0</v>
      </c>
      <c r="C1333" s="29">
        <v>4.0</v>
      </c>
      <c r="D1333" s="29">
        <v>4.0</v>
      </c>
      <c r="E1333" s="29">
        <v>3.0</v>
      </c>
      <c r="F1333" s="30" t="s">
        <v>87</v>
      </c>
      <c r="G1333" s="31" t="s">
        <v>3131</v>
      </c>
      <c r="H1333" s="27" t="s">
        <v>35</v>
      </c>
    </row>
    <row r="1334" ht="15.75" hidden="1" customHeight="1">
      <c r="A1334" s="27" t="s">
        <v>21</v>
      </c>
      <c r="B1334" s="28">
        <v>1295000.0</v>
      </c>
      <c r="C1334" s="29">
        <v>2.0</v>
      </c>
      <c r="D1334" s="29">
        <v>2.0</v>
      </c>
      <c r="E1334" s="29">
        <v>2.0</v>
      </c>
      <c r="F1334" s="30" t="s">
        <v>33</v>
      </c>
      <c r="G1334" s="31" t="s">
        <v>3625</v>
      </c>
      <c r="H1334" s="27" t="s">
        <v>26</v>
      </c>
    </row>
    <row r="1335" ht="15.75" hidden="1" customHeight="1">
      <c r="A1335" s="27" t="s">
        <v>36</v>
      </c>
      <c r="B1335" s="28">
        <v>1780000.0</v>
      </c>
      <c r="C1335" s="29">
        <v>6.0</v>
      </c>
      <c r="D1335" s="29">
        <v>6.0</v>
      </c>
      <c r="E1335" s="29">
        <v>4.0</v>
      </c>
      <c r="F1335" s="30" t="s">
        <v>487</v>
      </c>
      <c r="G1335" s="31" t="s">
        <v>3645</v>
      </c>
      <c r="H1335" s="27" t="s">
        <v>67</v>
      </c>
    </row>
    <row r="1336" ht="15.75" hidden="1" customHeight="1">
      <c r="A1336" s="27" t="s">
        <v>376</v>
      </c>
      <c r="B1336" s="28">
        <v>1198000.0</v>
      </c>
      <c r="C1336" s="29">
        <v>5.0</v>
      </c>
      <c r="D1336" s="29">
        <v>3.0</v>
      </c>
      <c r="E1336" s="29">
        <v>3.0</v>
      </c>
      <c r="F1336" s="30" t="s">
        <v>33</v>
      </c>
      <c r="G1336" s="31" t="s">
        <v>3413</v>
      </c>
      <c r="H1336" s="27" t="s">
        <v>35</v>
      </c>
    </row>
    <row r="1337" ht="15.75" hidden="1" customHeight="1">
      <c r="A1337" s="27" t="s">
        <v>41</v>
      </c>
      <c r="B1337" s="28">
        <v>638.0</v>
      </c>
      <c r="C1337" s="29">
        <v>11.0</v>
      </c>
      <c r="D1337" s="29">
        <v>1.0</v>
      </c>
      <c r="E1337" s="29"/>
      <c r="F1337" s="30" t="s">
        <v>86</v>
      </c>
      <c r="G1337" s="31" t="s">
        <v>3646</v>
      </c>
      <c r="H1337" s="27" t="s">
        <v>26</v>
      </c>
    </row>
    <row r="1338" ht="15.75" hidden="1" customHeight="1">
      <c r="A1338" s="27" t="s">
        <v>76</v>
      </c>
      <c r="B1338" s="28">
        <v>3380000.0</v>
      </c>
      <c r="C1338" s="29">
        <v>52.0</v>
      </c>
      <c r="D1338" s="29">
        <v>7.0</v>
      </c>
      <c r="E1338" s="29"/>
      <c r="F1338" s="30" t="s">
        <v>383</v>
      </c>
      <c r="G1338" s="31" t="s">
        <v>3457</v>
      </c>
      <c r="H1338" s="27" t="s">
        <v>35</v>
      </c>
    </row>
    <row r="1339" ht="15.75" hidden="1" customHeight="1">
      <c r="A1339" s="27" t="s">
        <v>21</v>
      </c>
      <c r="B1339" s="28">
        <v>3000000.0</v>
      </c>
      <c r="C1339" s="29">
        <v>6.0</v>
      </c>
      <c r="D1339" s="29">
        <v>6.0</v>
      </c>
      <c r="E1339" s="29"/>
      <c r="F1339" s="30" t="s">
        <v>33</v>
      </c>
      <c r="G1339" s="31" t="s">
        <v>3578</v>
      </c>
      <c r="H1339" s="27" t="s">
        <v>35</v>
      </c>
    </row>
    <row r="1340" ht="15.75" hidden="1" customHeight="1">
      <c r="A1340" s="27" t="s">
        <v>76</v>
      </c>
      <c r="B1340" s="28">
        <v>3000000.0</v>
      </c>
      <c r="C1340" s="29">
        <v>6.0</v>
      </c>
      <c r="D1340" s="29">
        <v>6.0</v>
      </c>
      <c r="E1340" s="29">
        <v>3.0</v>
      </c>
      <c r="F1340" s="30" t="s">
        <v>33</v>
      </c>
      <c r="G1340" s="31" t="s">
        <v>3432</v>
      </c>
      <c r="H1340" s="27" t="s">
        <v>35</v>
      </c>
    </row>
    <row r="1341" ht="15.75" hidden="1" customHeight="1">
      <c r="A1341" s="27" t="s">
        <v>182</v>
      </c>
      <c r="B1341" s="28">
        <v>3400000.0</v>
      </c>
      <c r="C1341" s="29">
        <v>4.0</v>
      </c>
      <c r="D1341" s="29">
        <v>4.0</v>
      </c>
      <c r="E1341" s="29"/>
      <c r="F1341" s="30" t="s">
        <v>33</v>
      </c>
      <c r="G1341" s="31" t="s">
        <v>3647</v>
      </c>
      <c r="H1341" s="27" t="s">
        <v>35</v>
      </c>
    </row>
    <row r="1342" ht="15.75" hidden="1" customHeight="1">
      <c r="A1342" s="27" t="s">
        <v>182</v>
      </c>
      <c r="B1342" s="28">
        <v>3700000.0</v>
      </c>
      <c r="C1342" s="29">
        <v>4.0</v>
      </c>
      <c r="D1342" s="29">
        <v>5.0</v>
      </c>
      <c r="E1342" s="29"/>
      <c r="F1342" s="30" t="s">
        <v>33</v>
      </c>
      <c r="G1342" s="31" t="s">
        <v>3647</v>
      </c>
      <c r="H1342" s="27" t="s">
        <v>35</v>
      </c>
    </row>
    <row r="1343" ht="15.75" hidden="1" customHeight="1">
      <c r="A1343" s="27" t="s">
        <v>182</v>
      </c>
      <c r="B1343" s="28">
        <v>3900000.0</v>
      </c>
      <c r="C1343" s="29">
        <v>6.0</v>
      </c>
      <c r="D1343" s="29">
        <v>5.0</v>
      </c>
      <c r="E1343" s="29"/>
      <c r="F1343" s="30" t="s">
        <v>33</v>
      </c>
      <c r="G1343" s="31" t="s">
        <v>3648</v>
      </c>
      <c r="H1343" s="27" t="s">
        <v>35</v>
      </c>
    </row>
    <row r="1344" ht="15.75" hidden="1" customHeight="1">
      <c r="A1344" s="27" t="s">
        <v>76</v>
      </c>
      <c r="B1344" s="28">
        <v>2300000.0</v>
      </c>
      <c r="C1344" s="29">
        <v>6.0</v>
      </c>
      <c r="D1344" s="29">
        <v>6.0</v>
      </c>
      <c r="E1344" s="29">
        <v>3.0</v>
      </c>
      <c r="F1344" s="30" t="s">
        <v>33</v>
      </c>
      <c r="G1344" s="31" t="s">
        <v>3030</v>
      </c>
      <c r="H1344" s="27" t="s">
        <v>35</v>
      </c>
    </row>
    <row r="1345" ht="15.75" hidden="1" customHeight="1">
      <c r="A1345" s="27" t="s">
        <v>21</v>
      </c>
      <c r="B1345" s="28">
        <v>1.05E7</v>
      </c>
      <c r="C1345" s="29">
        <v>4.0</v>
      </c>
      <c r="D1345" s="29">
        <v>5.0</v>
      </c>
      <c r="E1345" s="29">
        <v>3.0</v>
      </c>
      <c r="F1345" s="30" t="s">
        <v>33</v>
      </c>
      <c r="G1345" s="31" t="s">
        <v>3649</v>
      </c>
      <c r="H1345" s="27" t="s">
        <v>26</v>
      </c>
    </row>
    <row r="1346" ht="15.75" hidden="1" customHeight="1">
      <c r="A1346" s="27" t="s">
        <v>76</v>
      </c>
      <c r="B1346" s="28">
        <v>3300000.0</v>
      </c>
      <c r="C1346" s="29">
        <v>6.0</v>
      </c>
      <c r="D1346" s="29">
        <v>6.0</v>
      </c>
      <c r="E1346" s="29"/>
      <c r="F1346" s="30" t="s">
        <v>33</v>
      </c>
      <c r="G1346" s="31" t="s">
        <v>3650</v>
      </c>
      <c r="H1346" s="27" t="s">
        <v>35</v>
      </c>
    </row>
    <row r="1347" ht="15.75" hidden="1" customHeight="1">
      <c r="A1347" s="27" t="s">
        <v>76</v>
      </c>
      <c r="B1347" s="28">
        <v>2980000.0</v>
      </c>
      <c r="C1347" s="29">
        <v>5.0</v>
      </c>
      <c r="D1347" s="29">
        <v>6.0</v>
      </c>
      <c r="E1347" s="29"/>
      <c r="F1347" s="30" t="s">
        <v>33</v>
      </c>
      <c r="G1347" s="31" t="s">
        <v>3460</v>
      </c>
      <c r="H1347" s="27" t="s">
        <v>35</v>
      </c>
    </row>
    <row r="1348" ht="15.75" hidden="1" customHeight="1">
      <c r="A1348" s="27" t="s">
        <v>21</v>
      </c>
      <c r="B1348" s="28">
        <v>4000000.0</v>
      </c>
      <c r="C1348" s="29">
        <v>4.0</v>
      </c>
      <c r="D1348" s="29">
        <v>4.0</v>
      </c>
      <c r="E1348" s="29">
        <v>2.0</v>
      </c>
      <c r="F1348" s="30" t="s">
        <v>124</v>
      </c>
      <c r="G1348" s="31" t="s">
        <v>3034</v>
      </c>
      <c r="H1348" s="27" t="s">
        <v>35</v>
      </c>
    </row>
    <row r="1349" ht="15.75" hidden="1" customHeight="1">
      <c r="A1349" s="27" t="s">
        <v>76</v>
      </c>
      <c r="B1349" s="28">
        <v>2400000.0</v>
      </c>
      <c r="C1349" s="29">
        <v>6.0</v>
      </c>
      <c r="D1349" s="29">
        <v>6.0</v>
      </c>
      <c r="E1349" s="29">
        <v>3.0</v>
      </c>
      <c r="F1349" s="30" t="s">
        <v>33</v>
      </c>
      <c r="G1349" s="31" t="s">
        <v>3343</v>
      </c>
      <c r="H1349" s="27" t="s">
        <v>35</v>
      </c>
    </row>
    <row r="1350" ht="15.75" hidden="1" customHeight="1">
      <c r="A1350" s="27" t="s">
        <v>21</v>
      </c>
      <c r="B1350" s="28">
        <v>1950000.0</v>
      </c>
      <c r="C1350" s="29">
        <v>2.0</v>
      </c>
      <c r="D1350" s="29">
        <v>2.0</v>
      </c>
      <c r="E1350" s="29">
        <v>1.0</v>
      </c>
      <c r="F1350" s="30" t="s">
        <v>24</v>
      </c>
      <c r="G1350" s="31" t="s">
        <v>3136</v>
      </c>
      <c r="H1350" s="27" t="s">
        <v>35</v>
      </c>
    </row>
    <row r="1351" ht="15.75" hidden="1" customHeight="1">
      <c r="A1351" s="27" t="s">
        <v>21</v>
      </c>
      <c r="B1351" s="28">
        <v>2700000.0</v>
      </c>
      <c r="C1351" s="29">
        <v>6.0</v>
      </c>
      <c r="D1351" s="29">
        <v>6.0</v>
      </c>
      <c r="E1351" s="29"/>
      <c r="F1351" s="30" t="s">
        <v>33</v>
      </c>
      <c r="G1351" s="31" t="s">
        <v>3578</v>
      </c>
      <c r="H1351" s="27" t="s">
        <v>35</v>
      </c>
    </row>
    <row r="1352" ht="15.75" hidden="1" customHeight="1">
      <c r="A1352" s="27" t="s">
        <v>76</v>
      </c>
      <c r="B1352" s="28">
        <v>2300000.0</v>
      </c>
      <c r="C1352" s="29">
        <v>6.0</v>
      </c>
      <c r="D1352" s="29">
        <v>6.0</v>
      </c>
      <c r="E1352" s="29"/>
      <c r="F1352" s="30" t="s">
        <v>33</v>
      </c>
      <c r="G1352" s="31" t="s">
        <v>3178</v>
      </c>
      <c r="H1352" s="27" t="s">
        <v>35</v>
      </c>
    </row>
    <row r="1353" ht="15.75" hidden="1" customHeight="1">
      <c r="A1353" s="27" t="s">
        <v>21</v>
      </c>
      <c r="B1353" s="28">
        <v>2380000.0</v>
      </c>
      <c r="C1353" s="29">
        <v>4.0</v>
      </c>
      <c r="D1353" s="29">
        <v>2.0</v>
      </c>
      <c r="E1353" s="29"/>
      <c r="F1353" s="30" t="s">
        <v>97</v>
      </c>
      <c r="G1353" s="31" t="s">
        <v>3205</v>
      </c>
      <c r="H1353" s="27" t="s">
        <v>35</v>
      </c>
    </row>
    <row r="1354" ht="15.75" hidden="1" customHeight="1">
      <c r="A1354" s="27" t="s">
        <v>76</v>
      </c>
      <c r="B1354" s="28">
        <v>2650000.0</v>
      </c>
      <c r="C1354" s="29">
        <v>6.0</v>
      </c>
      <c r="D1354" s="29">
        <v>6.0</v>
      </c>
      <c r="E1354" s="29">
        <v>3.0</v>
      </c>
      <c r="F1354" s="30" t="s">
        <v>33</v>
      </c>
      <c r="G1354" s="31" t="s">
        <v>3651</v>
      </c>
      <c r="H1354" s="27" t="s">
        <v>35</v>
      </c>
    </row>
    <row r="1355" ht="15.75" hidden="1" customHeight="1">
      <c r="A1355" s="27" t="s">
        <v>76</v>
      </c>
      <c r="B1355" s="28">
        <v>2850000.0</v>
      </c>
      <c r="C1355" s="29">
        <v>5.0</v>
      </c>
      <c r="D1355" s="29">
        <v>6.0</v>
      </c>
      <c r="E1355" s="29">
        <v>3.0</v>
      </c>
      <c r="F1355" s="30" t="s">
        <v>33</v>
      </c>
      <c r="G1355" s="31" t="s">
        <v>3265</v>
      </c>
      <c r="H1355" s="27" t="s">
        <v>35</v>
      </c>
    </row>
    <row r="1356" ht="15.75" hidden="1" customHeight="1">
      <c r="A1356" s="27" t="s">
        <v>37</v>
      </c>
      <c r="B1356" s="28">
        <v>2100000.0</v>
      </c>
      <c r="C1356" s="29">
        <v>6.0</v>
      </c>
      <c r="D1356" s="29">
        <v>6.0</v>
      </c>
      <c r="E1356" s="29"/>
      <c r="F1356" s="30" t="s">
        <v>559</v>
      </c>
      <c r="G1356" s="31" t="s">
        <v>3652</v>
      </c>
      <c r="H1356" s="27"/>
    </row>
    <row r="1357" ht="15.75" hidden="1" customHeight="1">
      <c r="A1357" s="27" t="s">
        <v>268</v>
      </c>
      <c r="B1357" s="28">
        <v>4374.0</v>
      </c>
      <c r="C1357" s="29">
        <v>3.0</v>
      </c>
      <c r="D1357" s="29">
        <v>2.0</v>
      </c>
      <c r="E1357" s="29"/>
      <c r="F1357" s="30" t="s">
        <v>24</v>
      </c>
      <c r="G1357" s="31" t="s">
        <v>3478</v>
      </c>
      <c r="H1357" s="27" t="s">
        <v>35</v>
      </c>
    </row>
    <row r="1358" ht="15.75" hidden="1" customHeight="1">
      <c r="A1358" s="27" t="s">
        <v>21</v>
      </c>
      <c r="B1358" s="28">
        <v>2700000.0</v>
      </c>
      <c r="C1358" s="29">
        <v>5.0</v>
      </c>
      <c r="D1358" s="29">
        <v>6.0</v>
      </c>
      <c r="E1358" s="29">
        <v>3.0</v>
      </c>
      <c r="F1358" s="30" t="s">
        <v>33</v>
      </c>
      <c r="G1358" s="31" t="s">
        <v>3578</v>
      </c>
      <c r="H1358" s="27" t="s">
        <v>35</v>
      </c>
    </row>
    <row r="1359" ht="15.75" hidden="1" customHeight="1">
      <c r="A1359" s="27" t="s">
        <v>21</v>
      </c>
      <c r="B1359" s="28">
        <v>2700000.0</v>
      </c>
      <c r="C1359" s="29">
        <v>5.0</v>
      </c>
      <c r="D1359" s="29">
        <v>6.0</v>
      </c>
      <c r="E1359" s="29">
        <v>3.0</v>
      </c>
      <c r="F1359" s="30" t="s">
        <v>33</v>
      </c>
      <c r="G1359" s="31" t="s">
        <v>3578</v>
      </c>
      <c r="H1359" s="27" t="s">
        <v>26</v>
      </c>
    </row>
    <row r="1360" ht="15.75" hidden="1" customHeight="1">
      <c r="A1360" s="27" t="s">
        <v>76</v>
      </c>
      <c r="B1360" s="28">
        <v>3190000.0</v>
      </c>
      <c r="C1360" s="29">
        <v>5.0</v>
      </c>
      <c r="D1360" s="29">
        <v>5.0</v>
      </c>
      <c r="E1360" s="29">
        <v>3.0</v>
      </c>
      <c r="F1360" s="30" t="s">
        <v>33</v>
      </c>
      <c r="G1360" s="31" t="s">
        <v>3650</v>
      </c>
      <c r="H1360" s="27" t="s">
        <v>35</v>
      </c>
    </row>
    <row r="1361" ht="15.75" hidden="1" customHeight="1">
      <c r="A1361" s="27" t="s">
        <v>76</v>
      </c>
      <c r="B1361" s="28">
        <v>2320000.0</v>
      </c>
      <c r="C1361" s="29">
        <v>5.0</v>
      </c>
      <c r="D1361" s="29">
        <v>5.0</v>
      </c>
      <c r="E1361" s="29"/>
      <c r="F1361" s="30" t="s">
        <v>87</v>
      </c>
      <c r="G1361" s="31" t="s">
        <v>3178</v>
      </c>
      <c r="H1361" s="27"/>
    </row>
    <row r="1362" ht="15.75" hidden="1" customHeight="1">
      <c r="A1362" s="27" t="s">
        <v>76</v>
      </c>
      <c r="B1362" s="28">
        <v>3450000.0</v>
      </c>
      <c r="C1362" s="29">
        <v>5.0</v>
      </c>
      <c r="D1362" s="29">
        <v>5.0</v>
      </c>
      <c r="E1362" s="29"/>
      <c r="F1362" s="30" t="s">
        <v>33</v>
      </c>
      <c r="G1362" s="31" t="s">
        <v>3017</v>
      </c>
      <c r="H1362" s="27" t="s">
        <v>26</v>
      </c>
    </row>
    <row r="1363" ht="15.75" hidden="1" customHeight="1">
      <c r="A1363" s="27" t="s">
        <v>76</v>
      </c>
      <c r="B1363" s="28">
        <v>2730000.0</v>
      </c>
      <c r="C1363" s="29">
        <v>5.0</v>
      </c>
      <c r="D1363" s="29">
        <v>5.0</v>
      </c>
      <c r="E1363" s="29"/>
      <c r="F1363" s="30" t="s">
        <v>33</v>
      </c>
      <c r="G1363" s="31" t="s">
        <v>3425</v>
      </c>
      <c r="H1363" s="27" t="s">
        <v>35</v>
      </c>
    </row>
    <row r="1364" ht="15.75" hidden="1" customHeight="1">
      <c r="A1364" s="27" t="s">
        <v>106</v>
      </c>
      <c r="B1364" s="28">
        <v>1080000.0</v>
      </c>
      <c r="C1364" s="29">
        <v>6.0</v>
      </c>
      <c r="D1364" s="29">
        <v>4.0</v>
      </c>
      <c r="E1364" s="29">
        <v>2.0</v>
      </c>
      <c r="F1364" s="30" t="s">
        <v>206</v>
      </c>
      <c r="G1364" s="31" t="s">
        <v>3537</v>
      </c>
      <c r="H1364" s="27" t="s">
        <v>67</v>
      </c>
    </row>
    <row r="1365" ht="15.75" hidden="1" customHeight="1">
      <c r="A1365" s="27" t="s">
        <v>31</v>
      </c>
      <c r="B1365" s="28">
        <v>1100000.0</v>
      </c>
      <c r="C1365" s="29">
        <v>4.0</v>
      </c>
      <c r="D1365" s="29">
        <v>4.0</v>
      </c>
      <c r="E1365" s="29"/>
      <c r="F1365" s="30" t="s">
        <v>33</v>
      </c>
      <c r="G1365" s="31" t="s">
        <v>3653</v>
      </c>
      <c r="H1365" s="27" t="s">
        <v>35</v>
      </c>
    </row>
    <row r="1366" ht="15.75" hidden="1" customHeight="1">
      <c r="A1366" s="27" t="s">
        <v>31</v>
      </c>
      <c r="B1366" s="28">
        <v>1500000.0</v>
      </c>
      <c r="C1366" s="29">
        <v>4.0</v>
      </c>
      <c r="D1366" s="29"/>
      <c r="E1366" s="29"/>
      <c r="F1366" s="30" t="s">
        <v>33</v>
      </c>
      <c r="G1366" s="31" t="s">
        <v>3654</v>
      </c>
      <c r="H1366" s="27" t="s">
        <v>35</v>
      </c>
    </row>
    <row r="1367" ht="15.75" hidden="1" customHeight="1">
      <c r="A1367" s="27" t="s">
        <v>31</v>
      </c>
      <c r="B1367" s="28">
        <v>1560000.0</v>
      </c>
      <c r="C1367" s="29">
        <v>5.0</v>
      </c>
      <c r="D1367" s="29">
        <v>5.0</v>
      </c>
      <c r="E1367" s="29"/>
      <c r="F1367" s="30" t="s">
        <v>33</v>
      </c>
      <c r="G1367" s="31" t="s">
        <v>3655</v>
      </c>
      <c r="H1367" s="27" t="s">
        <v>35</v>
      </c>
    </row>
    <row r="1368" ht="15.75" hidden="1" customHeight="1">
      <c r="A1368" s="27" t="s">
        <v>31</v>
      </c>
      <c r="B1368" s="28">
        <v>930.0</v>
      </c>
      <c r="C1368" s="29">
        <v>3.0</v>
      </c>
      <c r="D1368" s="29">
        <v>3.0</v>
      </c>
      <c r="E1368" s="29"/>
      <c r="F1368" s="30" t="s">
        <v>87</v>
      </c>
      <c r="G1368" s="31" t="s">
        <v>3656</v>
      </c>
      <c r="H1368" s="27" t="s">
        <v>35</v>
      </c>
    </row>
    <row r="1369" ht="15.75" hidden="1" customHeight="1">
      <c r="A1369" s="27" t="s">
        <v>31</v>
      </c>
      <c r="B1369" s="28">
        <v>1250000.0</v>
      </c>
      <c r="C1369" s="29">
        <v>5.0</v>
      </c>
      <c r="D1369" s="29">
        <v>4.0</v>
      </c>
      <c r="E1369" s="29"/>
      <c r="F1369" s="30" t="s">
        <v>33</v>
      </c>
      <c r="G1369" s="31" t="s">
        <v>3657</v>
      </c>
      <c r="H1369" s="27" t="s">
        <v>35</v>
      </c>
    </row>
    <row r="1370" ht="15.75" hidden="1" customHeight="1">
      <c r="A1370" s="27" t="s">
        <v>31</v>
      </c>
      <c r="B1370" s="28">
        <v>1160000.0</v>
      </c>
      <c r="C1370" s="29">
        <v>4.0</v>
      </c>
      <c r="D1370" s="29">
        <v>4.0</v>
      </c>
      <c r="E1370" s="29"/>
      <c r="F1370" s="30" t="s">
        <v>87</v>
      </c>
      <c r="G1370" s="31" t="s">
        <v>3653</v>
      </c>
      <c r="H1370" s="27" t="s">
        <v>26</v>
      </c>
    </row>
    <row r="1371" ht="15.75" hidden="1" customHeight="1">
      <c r="A1371" s="27" t="s">
        <v>152</v>
      </c>
      <c r="B1371" s="28">
        <v>1480000.0</v>
      </c>
      <c r="C1371" s="29">
        <v>5.0</v>
      </c>
      <c r="D1371" s="29">
        <v>4.0</v>
      </c>
      <c r="E1371" s="29">
        <v>2.0</v>
      </c>
      <c r="F1371" s="30" t="s">
        <v>172</v>
      </c>
      <c r="G1371" s="31" t="s">
        <v>3658</v>
      </c>
      <c r="H1371" s="27" t="s">
        <v>35</v>
      </c>
    </row>
    <row r="1372" ht="15.75" hidden="1" customHeight="1">
      <c r="A1372" s="27" t="s">
        <v>268</v>
      </c>
      <c r="B1372" s="28">
        <v>585.0</v>
      </c>
      <c r="C1372" s="29">
        <v>3.0</v>
      </c>
      <c r="D1372" s="29">
        <v>2.0</v>
      </c>
      <c r="E1372" s="29">
        <v>1.0</v>
      </c>
      <c r="F1372" s="30" t="s">
        <v>86</v>
      </c>
      <c r="G1372" s="31" t="s">
        <v>3443</v>
      </c>
      <c r="H1372" s="27" t="s">
        <v>67</v>
      </c>
    </row>
    <row r="1373" ht="15.75" hidden="1" customHeight="1">
      <c r="A1373" s="27" t="s">
        <v>168</v>
      </c>
      <c r="B1373" s="28">
        <v>1240000.0</v>
      </c>
      <c r="C1373" s="29">
        <v>2.0</v>
      </c>
      <c r="D1373" s="29">
        <v>2.0</v>
      </c>
      <c r="E1373" s="29">
        <v>1.0</v>
      </c>
      <c r="F1373" s="30" t="s">
        <v>24</v>
      </c>
      <c r="G1373" s="31" t="s">
        <v>3087</v>
      </c>
      <c r="H1373" s="27" t="s">
        <v>26</v>
      </c>
    </row>
    <row r="1374" ht="15.75" hidden="1" customHeight="1">
      <c r="A1374" s="27" t="s">
        <v>168</v>
      </c>
      <c r="B1374" s="28">
        <v>2499999.0</v>
      </c>
      <c r="C1374" s="29">
        <v>4.0</v>
      </c>
      <c r="D1374" s="29">
        <v>4.0</v>
      </c>
      <c r="E1374" s="29">
        <v>2.0</v>
      </c>
      <c r="F1374" s="30" t="s">
        <v>24</v>
      </c>
      <c r="G1374" s="31" t="s">
        <v>3659</v>
      </c>
      <c r="H1374" s="27" t="s">
        <v>26</v>
      </c>
    </row>
    <row r="1375" ht="15.75" hidden="1" customHeight="1">
      <c r="A1375" s="27" t="s">
        <v>168</v>
      </c>
      <c r="B1375" s="28">
        <v>1999999.0</v>
      </c>
      <c r="C1375" s="29">
        <v>3.0</v>
      </c>
      <c r="D1375" s="29">
        <v>3.0</v>
      </c>
      <c r="E1375" s="29">
        <v>1.0</v>
      </c>
      <c r="F1375" s="30" t="s">
        <v>24</v>
      </c>
      <c r="G1375" s="31" t="s">
        <v>3117</v>
      </c>
      <c r="H1375" s="27" t="s">
        <v>26</v>
      </c>
    </row>
    <row r="1376" ht="15.75" hidden="1" customHeight="1">
      <c r="A1376" s="27" t="s">
        <v>76</v>
      </c>
      <c r="B1376" s="28">
        <v>1300000.0</v>
      </c>
      <c r="C1376" s="29">
        <v>3.0</v>
      </c>
      <c r="D1376" s="29">
        <v>2.0</v>
      </c>
      <c r="E1376" s="29">
        <v>2.0</v>
      </c>
      <c r="F1376" s="30" t="s">
        <v>87</v>
      </c>
      <c r="G1376" s="31" t="s">
        <v>3040</v>
      </c>
      <c r="H1376" s="27" t="s">
        <v>35</v>
      </c>
    </row>
    <row r="1377" ht="15.75" hidden="1" customHeight="1">
      <c r="A1377" s="27" t="s">
        <v>37</v>
      </c>
      <c r="B1377" s="28">
        <v>800.0</v>
      </c>
      <c r="C1377" s="29">
        <v>3.0</v>
      </c>
      <c r="D1377" s="29">
        <v>2.0</v>
      </c>
      <c r="E1377" s="29">
        <v>2.0</v>
      </c>
      <c r="F1377" s="30" t="s">
        <v>86</v>
      </c>
      <c r="G1377" s="31" t="s">
        <v>3537</v>
      </c>
      <c r="H1377" s="27" t="s">
        <v>35</v>
      </c>
    </row>
    <row r="1378" ht="15.75" hidden="1" customHeight="1">
      <c r="A1378" s="27" t="s">
        <v>263</v>
      </c>
      <c r="B1378" s="28">
        <v>3600000.0</v>
      </c>
      <c r="C1378" s="29">
        <v>5.0</v>
      </c>
      <c r="D1378" s="29">
        <v>4.0</v>
      </c>
      <c r="E1378" s="29">
        <v>6.0</v>
      </c>
      <c r="F1378" s="30" t="s">
        <v>74</v>
      </c>
      <c r="G1378" s="31" t="s">
        <v>3660</v>
      </c>
      <c r="H1378" s="27" t="s">
        <v>67</v>
      </c>
    </row>
    <row r="1379" ht="15.75" hidden="1" customHeight="1">
      <c r="A1379" s="27" t="s">
        <v>174</v>
      </c>
      <c r="B1379" s="28">
        <v>1250000.0</v>
      </c>
      <c r="C1379" s="29">
        <v>3.0</v>
      </c>
      <c r="D1379" s="29">
        <v>3.0</v>
      </c>
      <c r="E1379" s="29"/>
      <c r="F1379" s="30" t="s">
        <v>793</v>
      </c>
      <c r="G1379" s="31" t="s">
        <v>3661</v>
      </c>
      <c r="H1379" s="27"/>
    </row>
    <row r="1380" ht="15.75" hidden="1" customHeight="1">
      <c r="A1380" s="27" t="s">
        <v>31</v>
      </c>
      <c r="B1380" s="28">
        <v>1035000.0</v>
      </c>
      <c r="C1380" s="29">
        <v>4.0</v>
      </c>
      <c r="D1380" s="29">
        <v>5.0</v>
      </c>
      <c r="E1380" s="29">
        <v>2.0</v>
      </c>
      <c r="F1380" s="30" t="s">
        <v>97</v>
      </c>
      <c r="G1380" s="31" t="s">
        <v>3005</v>
      </c>
      <c r="H1380" s="27" t="s">
        <v>35</v>
      </c>
    </row>
    <row r="1381" ht="15.75" hidden="1" customHeight="1">
      <c r="A1381" s="27" t="s">
        <v>792</v>
      </c>
      <c r="B1381" s="28">
        <v>2280000.0</v>
      </c>
      <c r="C1381" s="29">
        <v>5.0</v>
      </c>
      <c r="D1381" s="29">
        <v>5.0</v>
      </c>
      <c r="E1381" s="29">
        <v>4.0</v>
      </c>
      <c r="F1381" s="30" t="s">
        <v>33</v>
      </c>
      <c r="G1381" s="31" t="s">
        <v>3164</v>
      </c>
      <c r="H1381" s="27" t="s">
        <v>26</v>
      </c>
    </row>
    <row r="1382" ht="15.75" hidden="1" customHeight="1">
      <c r="A1382" s="27" t="s">
        <v>31</v>
      </c>
      <c r="B1382" s="28">
        <v>1380000.0</v>
      </c>
      <c r="C1382" s="29">
        <v>5.0</v>
      </c>
      <c r="D1382" s="29">
        <v>6.0</v>
      </c>
      <c r="E1382" s="29">
        <v>2.0</v>
      </c>
      <c r="F1382" s="30" t="s">
        <v>97</v>
      </c>
      <c r="G1382" s="31" t="s">
        <v>3164</v>
      </c>
      <c r="H1382" s="27" t="s">
        <v>35</v>
      </c>
    </row>
    <row r="1383" ht="15.75" hidden="1" customHeight="1">
      <c r="A1383" s="27" t="s">
        <v>76</v>
      </c>
      <c r="B1383" s="28">
        <v>1850000.0</v>
      </c>
      <c r="C1383" s="29">
        <v>5.0</v>
      </c>
      <c r="D1383" s="29">
        <v>4.0</v>
      </c>
      <c r="E1383" s="29">
        <v>2.0</v>
      </c>
      <c r="F1383" s="30" t="s">
        <v>87</v>
      </c>
      <c r="G1383" s="31" t="s">
        <v>3016</v>
      </c>
      <c r="H1383" s="27" t="s">
        <v>35</v>
      </c>
    </row>
    <row r="1384" ht="15.75" hidden="1" customHeight="1">
      <c r="A1384" s="27" t="s">
        <v>37</v>
      </c>
      <c r="B1384" s="28">
        <v>520.0</v>
      </c>
      <c r="C1384" s="29">
        <v>3.0</v>
      </c>
      <c r="D1384" s="29">
        <v>3.0</v>
      </c>
      <c r="E1384" s="29">
        <v>2.0</v>
      </c>
      <c r="F1384" s="30" t="s">
        <v>87</v>
      </c>
      <c r="G1384" s="31" t="s">
        <v>3564</v>
      </c>
      <c r="H1384" s="27" t="s">
        <v>67</v>
      </c>
    </row>
    <row r="1385" ht="15.75" hidden="1" customHeight="1">
      <c r="A1385" s="27" t="s">
        <v>21</v>
      </c>
      <c r="B1385" s="28">
        <v>950.0</v>
      </c>
      <c r="C1385" s="29">
        <v>2.0</v>
      </c>
      <c r="D1385" s="29">
        <v>1.0</v>
      </c>
      <c r="E1385" s="29">
        <v>2.0</v>
      </c>
      <c r="F1385" s="30" t="s">
        <v>124</v>
      </c>
      <c r="G1385" s="31" t="s">
        <v>3662</v>
      </c>
      <c r="H1385" s="27" t="s">
        <v>26</v>
      </c>
    </row>
    <row r="1386" ht="15.75" hidden="1" customHeight="1">
      <c r="A1386" s="27" t="s">
        <v>21</v>
      </c>
      <c r="B1386" s="28">
        <v>7318000.0</v>
      </c>
      <c r="C1386" s="29">
        <v>5.0</v>
      </c>
      <c r="D1386" s="29">
        <v>5.0</v>
      </c>
      <c r="E1386" s="29">
        <v>4.0</v>
      </c>
      <c r="F1386" s="30" t="s">
        <v>87</v>
      </c>
      <c r="G1386" s="31" t="s">
        <v>3663</v>
      </c>
      <c r="H1386" s="27" t="s">
        <v>35</v>
      </c>
    </row>
    <row r="1387" ht="15.75" hidden="1" customHeight="1">
      <c r="A1387" s="27" t="s">
        <v>174</v>
      </c>
      <c r="B1387" s="28">
        <v>198.0</v>
      </c>
      <c r="C1387" s="29">
        <v>3.0</v>
      </c>
      <c r="D1387" s="29">
        <v>1.0</v>
      </c>
      <c r="E1387" s="29"/>
      <c r="F1387" s="30" t="s">
        <v>359</v>
      </c>
      <c r="G1387" s="31"/>
      <c r="H1387" s="27"/>
    </row>
    <row r="1388" ht="15.75" hidden="1" customHeight="1">
      <c r="A1388" s="27" t="s">
        <v>174</v>
      </c>
      <c r="B1388" s="28">
        <v>270.0</v>
      </c>
      <c r="C1388" s="29">
        <v>2.0</v>
      </c>
      <c r="D1388" s="29">
        <v>1.0</v>
      </c>
      <c r="E1388" s="29">
        <v>1.0</v>
      </c>
      <c r="F1388" s="30" t="s">
        <v>359</v>
      </c>
      <c r="G1388" s="31" t="s">
        <v>3447</v>
      </c>
      <c r="H1388" s="27"/>
    </row>
    <row r="1389" ht="15.75" hidden="1" customHeight="1">
      <c r="A1389" s="27" t="s">
        <v>93</v>
      </c>
      <c r="B1389" s="28">
        <v>365.0</v>
      </c>
      <c r="C1389" s="29">
        <v>3.0</v>
      </c>
      <c r="D1389" s="29">
        <v>2.0</v>
      </c>
      <c r="E1389" s="29"/>
      <c r="F1389" s="30" t="s">
        <v>86</v>
      </c>
      <c r="G1389" s="31" t="s">
        <v>3090</v>
      </c>
      <c r="H1389" s="27" t="s">
        <v>26</v>
      </c>
    </row>
    <row r="1390" ht="15.75" hidden="1" customHeight="1">
      <c r="A1390" s="27" t="s">
        <v>263</v>
      </c>
      <c r="B1390" s="28">
        <v>2450000.0</v>
      </c>
      <c r="C1390" s="29">
        <v>5.0</v>
      </c>
      <c r="D1390" s="29">
        <v>6.0</v>
      </c>
      <c r="E1390" s="29">
        <v>3.0</v>
      </c>
      <c r="F1390" s="30" t="s">
        <v>74</v>
      </c>
      <c r="G1390" s="31" t="s">
        <v>3664</v>
      </c>
      <c r="H1390" s="27" t="s">
        <v>67</v>
      </c>
    </row>
    <row r="1391" ht="15.75" hidden="1" customHeight="1">
      <c r="A1391" s="27" t="s">
        <v>31</v>
      </c>
      <c r="B1391" s="28">
        <v>1030000.0</v>
      </c>
      <c r="C1391" s="29">
        <v>4.0</v>
      </c>
      <c r="D1391" s="29">
        <v>5.0</v>
      </c>
      <c r="E1391" s="29">
        <v>2.0</v>
      </c>
      <c r="F1391" s="30" t="s">
        <v>97</v>
      </c>
      <c r="G1391" s="31" t="s">
        <v>3094</v>
      </c>
      <c r="H1391" s="27" t="s">
        <v>35</v>
      </c>
    </row>
    <row r="1392" ht="15.75" hidden="1" customHeight="1">
      <c r="A1392" s="27" t="s">
        <v>64</v>
      </c>
      <c r="B1392" s="28">
        <v>3600000.0</v>
      </c>
      <c r="C1392" s="29">
        <v>5.0</v>
      </c>
      <c r="D1392" s="29">
        <v>5.0</v>
      </c>
      <c r="E1392" s="29">
        <v>4.0</v>
      </c>
      <c r="F1392" s="30" t="s">
        <v>732</v>
      </c>
      <c r="G1392" s="31" t="s">
        <v>3347</v>
      </c>
      <c r="H1392" s="27"/>
    </row>
    <row r="1393" ht="15.75" hidden="1" customHeight="1">
      <c r="A1393" s="27" t="s">
        <v>792</v>
      </c>
      <c r="B1393" s="28">
        <v>1550000.0</v>
      </c>
      <c r="C1393" s="29">
        <v>4.0</v>
      </c>
      <c r="D1393" s="29">
        <v>4.0</v>
      </c>
      <c r="E1393" s="29">
        <v>1.0</v>
      </c>
      <c r="F1393" s="30" t="s">
        <v>87</v>
      </c>
      <c r="G1393" s="31" t="s">
        <v>3527</v>
      </c>
      <c r="H1393" s="27" t="s">
        <v>26</v>
      </c>
    </row>
    <row r="1394" ht="15.75" hidden="1" customHeight="1">
      <c r="A1394" s="27" t="s">
        <v>46</v>
      </c>
      <c r="B1394" s="28">
        <v>1480000.0</v>
      </c>
      <c r="C1394" s="29">
        <v>4.0</v>
      </c>
      <c r="D1394" s="29">
        <v>3.0</v>
      </c>
      <c r="E1394" s="29">
        <v>2.0</v>
      </c>
      <c r="F1394" s="30" t="s">
        <v>59</v>
      </c>
      <c r="G1394" s="31" t="s">
        <v>3665</v>
      </c>
      <c r="H1394" s="27" t="s">
        <v>35</v>
      </c>
    </row>
    <row r="1395" ht="15.75" hidden="1" customHeight="1">
      <c r="A1395" s="27" t="s">
        <v>27</v>
      </c>
      <c r="B1395" s="28">
        <v>3800000.0</v>
      </c>
      <c r="C1395" s="29">
        <v>5.0</v>
      </c>
      <c r="D1395" s="29">
        <v>5.0</v>
      </c>
      <c r="E1395" s="29">
        <v>4.0</v>
      </c>
      <c r="F1395" s="30" t="s">
        <v>43</v>
      </c>
      <c r="G1395" s="31" t="s">
        <v>3666</v>
      </c>
      <c r="H1395" s="27" t="s">
        <v>35</v>
      </c>
    </row>
    <row r="1396" ht="15.75" hidden="1" customHeight="1">
      <c r="A1396" s="27" t="s">
        <v>46</v>
      </c>
      <c r="B1396" s="28">
        <v>1700000.0</v>
      </c>
      <c r="C1396" s="29">
        <v>4.0</v>
      </c>
      <c r="D1396" s="29">
        <v>3.0</v>
      </c>
      <c r="E1396" s="29">
        <v>3.0</v>
      </c>
      <c r="F1396" s="30" t="s">
        <v>172</v>
      </c>
      <c r="G1396" s="31" t="s">
        <v>3072</v>
      </c>
      <c r="H1396" s="27" t="s">
        <v>35</v>
      </c>
    </row>
    <row r="1397" ht="15.75" customHeight="1">
      <c r="A1397" s="27" t="s">
        <v>46</v>
      </c>
      <c r="B1397" s="28">
        <v>2200000.0</v>
      </c>
      <c r="C1397" s="29">
        <v>5.0</v>
      </c>
      <c r="D1397" s="29">
        <v>3.0</v>
      </c>
      <c r="E1397" s="29">
        <v>4.0</v>
      </c>
      <c r="F1397" s="30" t="s">
        <v>51</v>
      </c>
      <c r="G1397" s="31" t="s">
        <v>3667</v>
      </c>
      <c r="H1397" s="27" t="s">
        <v>26</v>
      </c>
    </row>
    <row r="1398" ht="15.75" hidden="1" customHeight="1">
      <c r="A1398" s="27" t="s">
        <v>64</v>
      </c>
      <c r="B1398" s="28">
        <v>2150000.0</v>
      </c>
      <c r="C1398" s="29">
        <v>4.0</v>
      </c>
      <c r="D1398" s="29">
        <v>3.0</v>
      </c>
      <c r="E1398" s="29">
        <v>3.0</v>
      </c>
      <c r="F1398" s="30" t="s">
        <v>59</v>
      </c>
      <c r="G1398" s="31" t="s">
        <v>3072</v>
      </c>
      <c r="H1398" s="27" t="s">
        <v>35</v>
      </c>
    </row>
    <row r="1399" ht="15.75" hidden="1" customHeight="1">
      <c r="A1399" s="27" t="s">
        <v>27</v>
      </c>
      <c r="B1399" s="28">
        <v>5499999.0</v>
      </c>
      <c r="C1399" s="29">
        <v>5.0</v>
      </c>
      <c r="D1399" s="29">
        <v>6.0</v>
      </c>
      <c r="E1399" s="29"/>
      <c r="F1399" s="30" t="s">
        <v>74</v>
      </c>
      <c r="G1399" s="31" t="s">
        <v>3141</v>
      </c>
      <c r="H1399" s="27" t="s">
        <v>35</v>
      </c>
    </row>
    <row r="1400" ht="15.75" hidden="1" customHeight="1">
      <c r="A1400" s="27" t="s">
        <v>792</v>
      </c>
      <c r="B1400" s="28">
        <v>5000000.0</v>
      </c>
      <c r="C1400" s="29">
        <v>6.0</v>
      </c>
      <c r="D1400" s="29">
        <v>6.0</v>
      </c>
      <c r="E1400" s="29">
        <v>4.0</v>
      </c>
      <c r="F1400" s="30" t="s">
        <v>48</v>
      </c>
      <c r="G1400" s="31" t="s">
        <v>3489</v>
      </c>
      <c r="H1400" s="27" t="s">
        <v>35</v>
      </c>
    </row>
    <row r="1401" ht="15.75" hidden="1" customHeight="1">
      <c r="A1401" s="27" t="s">
        <v>1132</v>
      </c>
      <c r="B1401" s="28">
        <v>1.85E7</v>
      </c>
      <c r="C1401" s="29">
        <v>2.0</v>
      </c>
      <c r="D1401" s="29"/>
      <c r="E1401" s="29"/>
      <c r="F1401" s="30" t="s">
        <v>660</v>
      </c>
      <c r="G1401" s="31" t="s">
        <v>3668</v>
      </c>
      <c r="H1401" s="27"/>
    </row>
    <row r="1402" ht="15.75" hidden="1" customHeight="1">
      <c r="A1402" s="27" t="s">
        <v>27</v>
      </c>
      <c r="B1402" s="28">
        <v>5550000.0</v>
      </c>
      <c r="C1402" s="29">
        <v>5.0</v>
      </c>
      <c r="D1402" s="29">
        <v>5.0</v>
      </c>
      <c r="E1402" s="29">
        <v>4.0</v>
      </c>
      <c r="F1402" s="30" t="s">
        <v>29</v>
      </c>
      <c r="G1402" s="31" t="s">
        <v>3669</v>
      </c>
      <c r="H1402" s="27" t="s">
        <v>35</v>
      </c>
    </row>
    <row r="1403" ht="15.75" hidden="1" customHeight="1">
      <c r="A1403" s="27" t="s">
        <v>37</v>
      </c>
      <c r="B1403" s="28">
        <v>520.0</v>
      </c>
      <c r="C1403" s="29">
        <v>3.0</v>
      </c>
      <c r="D1403" s="29">
        <v>3.0</v>
      </c>
      <c r="E1403" s="29">
        <v>2.0</v>
      </c>
      <c r="F1403" s="30" t="s">
        <v>33</v>
      </c>
      <c r="G1403" s="31" t="s">
        <v>3564</v>
      </c>
      <c r="H1403" s="27" t="s">
        <v>35</v>
      </c>
    </row>
    <row r="1404" ht="15.75" hidden="1" customHeight="1">
      <c r="A1404" s="27" t="s">
        <v>76</v>
      </c>
      <c r="B1404" s="28">
        <v>2750000.0</v>
      </c>
      <c r="C1404" s="29">
        <v>5.0</v>
      </c>
      <c r="D1404" s="29">
        <v>7.0</v>
      </c>
      <c r="E1404" s="29">
        <v>3.0</v>
      </c>
      <c r="F1404" s="30" t="s">
        <v>33</v>
      </c>
      <c r="G1404" s="31" t="s">
        <v>3432</v>
      </c>
      <c r="H1404" s="27" t="s">
        <v>35</v>
      </c>
    </row>
    <row r="1405" ht="15.75" hidden="1" customHeight="1">
      <c r="A1405" s="27" t="s">
        <v>21</v>
      </c>
      <c r="B1405" s="28">
        <v>495.0</v>
      </c>
      <c r="C1405" s="29">
        <v>12.0</v>
      </c>
      <c r="D1405" s="29">
        <v>1.0</v>
      </c>
      <c r="E1405" s="29"/>
      <c r="F1405" s="30" t="s">
        <v>24</v>
      </c>
      <c r="G1405" s="31" t="s">
        <v>3454</v>
      </c>
      <c r="H1405" s="27" t="s">
        <v>26</v>
      </c>
    </row>
    <row r="1406" ht="15.75" hidden="1" customHeight="1">
      <c r="A1406" s="27" t="s">
        <v>93</v>
      </c>
      <c r="B1406" s="28">
        <v>600.0</v>
      </c>
      <c r="C1406" s="29">
        <v>3.0</v>
      </c>
      <c r="D1406" s="29">
        <v>2.0</v>
      </c>
      <c r="E1406" s="29">
        <v>2.0</v>
      </c>
      <c r="F1406" s="30" t="s">
        <v>124</v>
      </c>
      <c r="G1406" s="31" t="s">
        <v>3342</v>
      </c>
      <c r="H1406" s="27" t="s">
        <v>35</v>
      </c>
    </row>
    <row r="1407" ht="15.75" hidden="1" customHeight="1">
      <c r="A1407" s="27" t="s">
        <v>93</v>
      </c>
      <c r="B1407" s="28">
        <v>470.0</v>
      </c>
      <c r="C1407" s="29">
        <v>1.0</v>
      </c>
      <c r="D1407" s="29">
        <v>1.0</v>
      </c>
      <c r="E1407" s="29">
        <v>1.0</v>
      </c>
      <c r="F1407" s="30" t="s">
        <v>124</v>
      </c>
      <c r="G1407" s="31" t="s">
        <v>3640</v>
      </c>
      <c r="H1407" s="27" t="s">
        <v>35</v>
      </c>
    </row>
    <row r="1408" ht="15.75" hidden="1" customHeight="1">
      <c r="A1408" s="27" t="s">
        <v>174</v>
      </c>
      <c r="B1408" s="28">
        <v>380.0</v>
      </c>
      <c r="C1408" s="29">
        <v>3.0</v>
      </c>
      <c r="D1408" s="29">
        <v>2.0</v>
      </c>
      <c r="E1408" s="29"/>
      <c r="F1408" s="30" t="s">
        <v>24</v>
      </c>
      <c r="G1408" s="31" t="s">
        <v>3670</v>
      </c>
      <c r="H1408" s="27"/>
    </row>
    <row r="1409" ht="15.75" hidden="1" customHeight="1">
      <c r="A1409" s="27" t="s">
        <v>174</v>
      </c>
      <c r="B1409" s="28">
        <v>350.0</v>
      </c>
      <c r="C1409" s="29">
        <v>2.0</v>
      </c>
      <c r="D1409" s="29">
        <v>2.0</v>
      </c>
      <c r="E1409" s="29">
        <v>2.0</v>
      </c>
      <c r="F1409" s="30" t="s">
        <v>24</v>
      </c>
      <c r="G1409" s="31" t="s">
        <v>3626</v>
      </c>
      <c r="H1409" s="27"/>
    </row>
    <row r="1410" ht="15.75" hidden="1" customHeight="1">
      <c r="A1410" s="27" t="s">
        <v>174</v>
      </c>
      <c r="B1410" s="28">
        <v>1000000.0</v>
      </c>
      <c r="C1410" s="29">
        <v>5.0</v>
      </c>
      <c r="D1410" s="29">
        <v>2.0</v>
      </c>
      <c r="E1410" s="29">
        <v>1.0</v>
      </c>
      <c r="F1410" s="30" t="s">
        <v>660</v>
      </c>
      <c r="G1410" s="31" t="s">
        <v>3671</v>
      </c>
      <c r="H1410" s="27"/>
    </row>
    <row r="1411" ht="15.75" hidden="1" customHeight="1">
      <c r="A1411" s="27" t="s">
        <v>21</v>
      </c>
      <c r="B1411" s="28">
        <v>2800000.0</v>
      </c>
      <c r="C1411" s="29">
        <v>4.0</v>
      </c>
      <c r="D1411" s="29"/>
      <c r="E1411" s="29"/>
      <c r="F1411" s="30" t="s">
        <v>24</v>
      </c>
      <c r="G1411" s="31" t="s">
        <v>3672</v>
      </c>
      <c r="H1411" s="27"/>
    </row>
    <row r="1412" ht="15.75" hidden="1" customHeight="1">
      <c r="A1412" s="27" t="s">
        <v>21</v>
      </c>
      <c r="B1412" s="28">
        <v>3200000.0</v>
      </c>
      <c r="C1412" s="29">
        <v>4.0</v>
      </c>
      <c r="D1412" s="29">
        <v>3.0</v>
      </c>
      <c r="E1412" s="29">
        <v>2.0</v>
      </c>
      <c r="F1412" s="30" t="s">
        <v>24</v>
      </c>
      <c r="G1412" s="31" t="s">
        <v>3673</v>
      </c>
      <c r="H1412" s="27" t="s">
        <v>35</v>
      </c>
    </row>
    <row r="1413" ht="15.75" hidden="1" customHeight="1">
      <c r="A1413" s="27" t="s">
        <v>106</v>
      </c>
      <c r="B1413" s="28">
        <v>480.0</v>
      </c>
      <c r="C1413" s="29">
        <v>3.0</v>
      </c>
      <c r="D1413" s="29">
        <v>3.0</v>
      </c>
      <c r="E1413" s="29">
        <v>1.0</v>
      </c>
      <c r="F1413" s="30" t="s">
        <v>206</v>
      </c>
      <c r="G1413" s="31" t="s">
        <v>3674</v>
      </c>
      <c r="H1413" s="27" t="s">
        <v>35</v>
      </c>
    </row>
    <row r="1414" ht="15.75" hidden="1" customHeight="1">
      <c r="A1414" s="27" t="s">
        <v>37</v>
      </c>
      <c r="B1414" s="28">
        <v>1200000.0</v>
      </c>
      <c r="C1414" s="29">
        <v>4.0</v>
      </c>
      <c r="D1414" s="29">
        <v>3.0</v>
      </c>
      <c r="E1414" s="29">
        <v>2.0</v>
      </c>
      <c r="F1414" s="30" t="s">
        <v>87</v>
      </c>
      <c r="G1414" s="31" t="s">
        <v>3675</v>
      </c>
      <c r="H1414" s="27"/>
    </row>
    <row r="1415" ht="15.75" hidden="1" customHeight="1">
      <c r="A1415" s="27" t="s">
        <v>690</v>
      </c>
      <c r="B1415" s="28">
        <v>1250000.0</v>
      </c>
      <c r="C1415" s="29">
        <v>4.0</v>
      </c>
      <c r="D1415" s="29">
        <v>4.0</v>
      </c>
      <c r="E1415" s="29"/>
      <c r="F1415" s="30" t="s">
        <v>1323</v>
      </c>
      <c r="G1415" s="31" t="s">
        <v>3225</v>
      </c>
      <c r="H1415" s="27" t="s">
        <v>35</v>
      </c>
    </row>
    <row r="1416" ht="15.75" hidden="1" customHeight="1">
      <c r="A1416" s="27" t="s">
        <v>76</v>
      </c>
      <c r="B1416" s="28">
        <v>2000000.0</v>
      </c>
      <c r="C1416" s="29">
        <v>4.0</v>
      </c>
      <c r="D1416" s="29">
        <v>3.0</v>
      </c>
      <c r="E1416" s="29"/>
      <c r="F1416" s="30" t="s">
        <v>87</v>
      </c>
      <c r="G1416" s="31" t="s">
        <v>3241</v>
      </c>
      <c r="H1416" s="27" t="s">
        <v>26</v>
      </c>
    </row>
    <row r="1417" ht="15.75" hidden="1" customHeight="1">
      <c r="A1417" s="27" t="s">
        <v>81</v>
      </c>
      <c r="B1417" s="28">
        <v>5200000.0</v>
      </c>
      <c r="C1417" s="29">
        <v>52.0</v>
      </c>
      <c r="D1417" s="29">
        <v>7.0</v>
      </c>
      <c r="E1417" s="29"/>
      <c r="F1417" s="30" t="s">
        <v>1034</v>
      </c>
      <c r="G1417" s="31" t="s">
        <v>3676</v>
      </c>
      <c r="H1417" s="27" t="s">
        <v>35</v>
      </c>
    </row>
    <row r="1418" ht="15.75" hidden="1" customHeight="1">
      <c r="A1418" s="27" t="s">
        <v>81</v>
      </c>
      <c r="B1418" s="28">
        <v>1200000.0</v>
      </c>
      <c r="C1418" s="29">
        <v>3.0</v>
      </c>
      <c r="D1418" s="29">
        <v>3.0</v>
      </c>
      <c r="E1418" s="29">
        <v>2.0</v>
      </c>
      <c r="F1418" s="30" t="s">
        <v>97</v>
      </c>
      <c r="G1418" s="31" t="s">
        <v>3384</v>
      </c>
      <c r="H1418" s="27" t="s">
        <v>26</v>
      </c>
    </row>
    <row r="1419" ht="15.75" hidden="1" customHeight="1">
      <c r="A1419" s="27" t="s">
        <v>81</v>
      </c>
      <c r="B1419" s="28">
        <v>2800000.0</v>
      </c>
      <c r="C1419" s="29">
        <v>4.0</v>
      </c>
      <c r="D1419" s="29">
        <v>5.0</v>
      </c>
      <c r="E1419" s="29"/>
      <c r="F1419" s="30" t="s">
        <v>94</v>
      </c>
      <c r="G1419" s="31" t="s">
        <v>3483</v>
      </c>
      <c r="H1419" s="27" t="s">
        <v>35</v>
      </c>
    </row>
    <row r="1420" ht="15.75" hidden="1" customHeight="1">
      <c r="A1420" s="27" t="s">
        <v>76</v>
      </c>
      <c r="B1420" s="28">
        <v>600.0</v>
      </c>
      <c r="C1420" s="29">
        <v>1.0</v>
      </c>
      <c r="D1420" s="29">
        <v>1.0</v>
      </c>
      <c r="E1420" s="29">
        <v>1.0</v>
      </c>
      <c r="F1420" s="30" t="s">
        <v>124</v>
      </c>
      <c r="G1420" s="31" t="s">
        <v>3302</v>
      </c>
      <c r="H1420" s="27" t="s">
        <v>26</v>
      </c>
    </row>
    <row r="1421" ht="15.75" hidden="1" customHeight="1">
      <c r="A1421" s="27" t="s">
        <v>577</v>
      </c>
      <c r="B1421" s="28">
        <v>3100000.0</v>
      </c>
      <c r="C1421" s="29">
        <v>6.0</v>
      </c>
      <c r="D1421" s="29">
        <v>5.0</v>
      </c>
      <c r="E1421" s="29"/>
      <c r="F1421" s="30" t="s">
        <v>48</v>
      </c>
      <c r="G1421" s="31" t="s">
        <v>3677</v>
      </c>
      <c r="H1421" s="27" t="s">
        <v>35</v>
      </c>
    </row>
    <row r="1422" ht="15.75" hidden="1" customHeight="1">
      <c r="A1422" s="27" t="s">
        <v>76</v>
      </c>
      <c r="B1422" s="28">
        <v>650.0</v>
      </c>
      <c r="C1422" s="29">
        <v>1.0</v>
      </c>
      <c r="D1422" s="29">
        <v>1.0</v>
      </c>
      <c r="E1422" s="29">
        <v>1.0</v>
      </c>
      <c r="F1422" s="30" t="s">
        <v>86</v>
      </c>
      <c r="G1422" s="31" t="s">
        <v>3678</v>
      </c>
      <c r="H1422" s="27" t="s">
        <v>26</v>
      </c>
    </row>
    <row r="1423" ht="15.75" hidden="1" customHeight="1">
      <c r="A1423" s="27" t="s">
        <v>376</v>
      </c>
      <c r="B1423" s="28">
        <v>770.0</v>
      </c>
      <c r="C1423" s="29">
        <v>3.0</v>
      </c>
      <c r="D1423" s="29">
        <v>2.0</v>
      </c>
      <c r="E1423" s="29">
        <v>2.0</v>
      </c>
      <c r="F1423" s="30" t="s">
        <v>33</v>
      </c>
      <c r="G1423" s="31" t="s">
        <v>3446</v>
      </c>
      <c r="H1423" s="27" t="s">
        <v>67</v>
      </c>
    </row>
    <row r="1424" ht="15.75" hidden="1" customHeight="1">
      <c r="A1424" s="27" t="s">
        <v>376</v>
      </c>
      <c r="B1424" s="28">
        <v>1100000.0</v>
      </c>
      <c r="C1424" s="29">
        <v>4.0</v>
      </c>
      <c r="D1424" s="29">
        <v>4.0</v>
      </c>
      <c r="E1424" s="29">
        <v>2.0</v>
      </c>
      <c r="F1424" s="30" t="s">
        <v>33</v>
      </c>
      <c r="G1424" s="31" t="s">
        <v>3570</v>
      </c>
      <c r="H1424" s="27" t="s">
        <v>67</v>
      </c>
    </row>
    <row r="1425" ht="15.75" hidden="1" customHeight="1">
      <c r="A1425" s="27" t="s">
        <v>159</v>
      </c>
      <c r="B1425" s="28">
        <v>680.0</v>
      </c>
      <c r="C1425" s="29">
        <v>2.0</v>
      </c>
      <c r="D1425" s="29">
        <v>2.0</v>
      </c>
      <c r="E1425" s="29">
        <v>1.0</v>
      </c>
      <c r="F1425" s="30" t="s">
        <v>97</v>
      </c>
      <c r="G1425" s="31" t="s">
        <v>3679</v>
      </c>
      <c r="H1425" s="27" t="s">
        <v>35</v>
      </c>
    </row>
    <row r="1426" ht="15.75" hidden="1" customHeight="1">
      <c r="A1426" s="27" t="s">
        <v>159</v>
      </c>
      <c r="B1426" s="28">
        <v>2290000.0</v>
      </c>
      <c r="C1426" s="29">
        <v>6.0</v>
      </c>
      <c r="D1426" s="29">
        <v>6.0</v>
      </c>
      <c r="E1426" s="29">
        <v>4.0</v>
      </c>
      <c r="F1426" s="30" t="s">
        <v>33</v>
      </c>
      <c r="G1426" s="31" t="s">
        <v>3680</v>
      </c>
      <c r="H1426" s="27" t="s">
        <v>67</v>
      </c>
    </row>
    <row r="1427" ht="15.75" hidden="1" customHeight="1">
      <c r="A1427" s="27" t="s">
        <v>159</v>
      </c>
      <c r="B1427" s="28">
        <v>950.0</v>
      </c>
      <c r="C1427" s="29">
        <v>4.0</v>
      </c>
      <c r="D1427" s="29">
        <v>4.0</v>
      </c>
      <c r="E1427" s="29">
        <v>2.0</v>
      </c>
      <c r="F1427" s="30" t="s">
        <v>33</v>
      </c>
      <c r="G1427" s="31" t="s">
        <v>3154</v>
      </c>
      <c r="H1427" s="27" t="s">
        <v>35</v>
      </c>
    </row>
    <row r="1428" ht="15.75" hidden="1" customHeight="1">
      <c r="A1428" s="27" t="s">
        <v>159</v>
      </c>
      <c r="B1428" s="28">
        <v>700.0</v>
      </c>
      <c r="C1428" s="29">
        <v>3.0</v>
      </c>
      <c r="D1428" s="29">
        <v>3.0</v>
      </c>
      <c r="E1428" s="29">
        <v>1.0</v>
      </c>
      <c r="F1428" s="30" t="s">
        <v>97</v>
      </c>
      <c r="G1428" s="31" t="s">
        <v>3442</v>
      </c>
      <c r="H1428" s="27" t="s">
        <v>67</v>
      </c>
    </row>
    <row r="1429" ht="15.75" hidden="1" customHeight="1">
      <c r="A1429" s="27" t="s">
        <v>70</v>
      </c>
      <c r="B1429" s="28">
        <v>650.0</v>
      </c>
      <c r="C1429" s="29">
        <v>2.0</v>
      </c>
      <c r="D1429" s="29">
        <v>2.0</v>
      </c>
      <c r="E1429" s="29"/>
      <c r="F1429" s="30" t="s">
        <v>97</v>
      </c>
      <c r="G1429" s="31" t="s">
        <v>3681</v>
      </c>
      <c r="H1429" s="27" t="s">
        <v>67</v>
      </c>
    </row>
    <row r="1430" ht="15.75" hidden="1" customHeight="1">
      <c r="A1430" s="27" t="s">
        <v>36</v>
      </c>
      <c r="B1430" s="28">
        <v>5354.0</v>
      </c>
      <c r="C1430" s="29">
        <v>1.0</v>
      </c>
      <c r="D1430" s="29">
        <v>2.0</v>
      </c>
      <c r="E1430" s="29">
        <v>1.0</v>
      </c>
      <c r="F1430" s="30" t="s">
        <v>149</v>
      </c>
      <c r="G1430" s="31" t="s">
        <v>3299</v>
      </c>
      <c r="H1430" s="27" t="s">
        <v>35</v>
      </c>
    </row>
    <row r="1431" ht="15.75" hidden="1" customHeight="1">
      <c r="A1431" s="27" t="s">
        <v>159</v>
      </c>
      <c r="B1431" s="28">
        <v>808.0</v>
      </c>
      <c r="C1431" s="29">
        <v>4.0</v>
      </c>
      <c r="D1431" s="29">
        <v>4.0</v>
      </c>
      <c r="E1431" s="29">
        <v>1.0</v>
      </c>
      <c r="F1431" s="30" t="s">
        <v>33</v>
      </c>
      <c r="G1431" s="31" t="s">
        <v>3138</v>
      </c>
      <c r="H1431" s="27" t="s">
        <v>35</v>
      </c>
    </row>
    <row r="1432" ht="15.75" hidden="1" customHeight="1">
      <c r="A1432" s="27" t="s">
        <v>159</v>
      </c>
      <c r="B1432" s="28">
        <v>1350000.0</v>
      </c>
      <c r="C1432" s="29">
        <v>5.0</v>
      </c>
      <c r="D1432" s="29">
        <v>5.0</v>
      </c>
      <c r="E1432" s="29">
        <v>2.0</v>
      </c>
      <c r="F1432" s="30" t="s">
        <v>97</v>
      </c>
      <c r="G1432" s="31" t="s">
        <v>3682</v>
      </c>
      <c r="H1432" s="27" t="s">
        <v>67</v>
      </c>
    </row>
    <row r="1433" ht="15.75" hidden="1" customHeight="1">
      <c r="A1433" s="27" t="s">
        <v>159</v>
      </c>
      <c r="B1433" s="28">
        <v>730.0</v>
      </c>
      <c r="C1433" s="29">
        <v>3.0</v>
      </c>
      <c r="D1433" s="29">
        <v>3.0</v>
      </c>
      <c r="E1433" s="29">
        <v>1.0</v>
      </c>
      <c r="F1433" s="30" t="s">
        <v>97</v>
      </c>
      <c r="G1433" s="31" t="s">
        <v>3683</v>
      </c>
      <c r="H1433" s="27" t="s">
        <v>67</v>
      </c>
    </row>
    <row r="1434" ht="15.75" hidden="1" customHeight="1">
      <c r="A1434" s="27" t="s">
        <v>159</v>
      </c>
      <c r="B1434" s="28">
        <v>1080000.0</v>
      </c>
      <c r="C1434" s="29">
        <v>4.0</v>
      </c>
      <c r="D1434" s="29">
        <v>5.0</v>
      </c>
      <c r="E1434" s="29">
        <v>2.0</v>
      </c>
      <c r="F1434" s="30" t="s">
        <v>33</v>
      </c>
      <c r="G1434" s="31" t="s">
        <v>3628</v>
      </c>
      <c r="H1434" s="27" t="s">
        <v>67</v>
      </c>
    </row>
    <row r="1435" ht="15.75" hidden="1" customHeight="1">
      <c r="A1435" s="27" t="s">
        <v>37</v>
      </c>
      <c r="B1435" s="28">
        <v>1200000.0</v>
      </c>
      <c r="C1435" s="29">
        <v>5.0</v>
      </c>
      <c r="D1435" s="29">
        <v>4.0</v>
      </c>
      <c r="E1435" s="29"/>
      <c r="F1435" s="30" t="s">
        <v>94</v>
      </c>
      <c r="G1435" s="31"/>
      <c r="H1435" s="27"/>
    </row>
    <row r="1436" ht="15.75" hidden="1" customHeight="1">
      <c r="A1436" s="27" t="s">
        <v>36</v>
      </c>
      <c r="B1436" s="28">
        <v>376.0</v>
      </c>
      <c r="C1436" s="29">
        <v>2.0</v>
      </c>
      <c r="D1436" s="29">
        <v>2.0</v>
      </c>
      <c r="E1436" s="29">
        <v>1.0</v>
      </c>
      <c r="F1436" s="30" t="s">
        <v>24</v>
      </c>
      <c r="G1436" s="31"/>
      <c r="H1436" s="27"/>
    </row>
    <row r="1437" ht="15.75" hidden="1" customHeight="1">
      <c r="A1437" s="27" t="s">
        <v>174</v>
      </c>
      <c r="B1437" s="28">
        <v>520.0</v>
      </c>
      <c r="C1437" s="29">
        <v>3.0</v>
      </c>
      <c r="D1437" s="29">
        <v>2.0</v>
      </c>
      <c r="E1437" s="29">
        <v>2.0</v>
      </c>
      <c r="F1437" s="30" t="s">
        <v>87</v>
      </c>
      <c r="G1437" s="31" t="s">
        <v>3063</v>
      </c>
      <c r="H1437" s="27" t="s">
        <v>35</v>
      </c>
    </row>
    <row r="1438" ht="15.75" hidden="1" customHeight="1">
      <c r="A1438" s="27" t="s">
        <v>174</v>
      </c>
      <c r="B1438" s="28">
        <v>498.0</v>
      </c>
      <c r="C1438" s="29">
        <v>4.0</v>
      </c>
      <c r="D1438" s="29">
        <v>2.0</v>
      </c>
      <c r="E1438" s="29">
        <v>2.0</v>
      </c>
      <c r="F1438" s="30" t="s">
        <v>87</v>
      </c>
      <c r="G1438" s="31" t="s">
        <v>3506</v>
      </c>
      <c r="H1438" s="27" t="s">
        <v>67</v>
      </c>
    </row>
    <row r="1439" ht="15.75" hidden="1" customHeight="1">
      <c r="A1439" s="27" t="s">
        <v>159</v>
      </c>
      <c r="B1439" s="28">
        <v>898.0</v>
      </c>
      <c r="C1439" s="29">
        <v>4.0</v>
      </c>
      <c r="D1439" s="29">
        <v>4.0</v>
      </c>
      <c r="E1439" s="29">
        <v>1.0</v>
      </c>
      <c r="F1439" s="30" t="s">
        <v>87</v>
      </c>
      <c r="G1439" s="31" t="s">
        <v>3138</v>
      </c>
      <c r="H1439" s="27" t="s">
        <v>26</v>
      </c>
    </row>
    <row r="1440" ht="15.75" hidden="1" customHeight="1">
      <c r="A1440" s="27" t="s">
        <v>21</v>
      </c>
      <c r="B1440" s="28">
        <v>2280000.0</v>
      </c>
      <c r="C1440" s="29">
        <v>2.0</v>
      </c>
      <c r="D1440" s="29">
        <v>1.0</v>
      </c>
      <c r="E1440" s="29">
        <v>1.0</v>
      </c>
      <c r="F1440" s="30" t="s">
        <v>86</v>
      </c>
      <c r="G1440" s="31" t="s">
        <v>3230</v>
      </c>
      <c r="H1440" s="27" t="s">
        <v>35</v>
      </c>
    </row>
    <row r="1441" ht="15.75" hidden="1" customHeight="1">
      <c r="A1441" s="27" t="s">
        <v>159</v>
      </c>
      <c r="B1441" s="28">
        <v>680.0</v>
      </c>
      <c r="C1441" s="29">
        <v>3.0</v>
      </c>
      <c r="D1441" s="29">
        <v>3.0</v>
      </c>
      <c r="E1441" s="29">
        <v>1.0</v>
      </c>
      <c r="F1441" s="30" t="s">
        <v>87</v>
      </c>
      <c r="G1441" s="31" t="s">
        <v>3442</v>
      </c>
      <c r="H1441" s="27" t="s">
        <v>26</v>
      </c>
    </row>
    <row r="1442" ht="15.75" hidden="1" customHeight="1">
      <c r="A1442" s="27" t="s">
        <v>159</v>
      </c>
      <c r="B1442" s="28">
        <v>700.0</v>
      </c>
      <c r="C1442" s="29">
        <v>2.0</v>
      </c>
      <c r="D1442" s="29">
        <v>2.0</v>
      </c>
      <c r="E1442" s="29">
        <v>1.0</v>
      </c>
      <c r="F1442" s="30" t="s">
        <v>87</v>
      </c>
      <c r="G1442" s="31" t="s">
        <v>3684</v>
      </c>
      <c r="H1442" s="27" t="s">
        <v>35</v>
      </c>
    </row>
    <row r="1443" ht="15.75" hidden="1" customHeight="1">
      <c r="A1443" s="27" t="s">
        <v>27</v>
      </c>
      <c r="B1443" s="28">
        <v>3880000.0</v>
      </c>
      <c r="C1443" s="29">
        <v>5.0</v>
      </c>
      <c r="D1443" s="29">
        <v>4.0</v>
      </c>
      <c r="E1443" s="29">
        <v>3.0</v>
      </c>
      <c r="F1443" s="30" t="s">
        <v>74</v>
      </c>
      <c r="G1443" s="31" t="s">
        <v>3450</v>
      </c>
      <c r="H1443" s="27" t="s">
        <v>67</v>
      </c>
    </row>
    <row r="1444" ht="15.75" hidden="1" customHeight="1">
      <c r="A1444" s="27" t="s">
        <v>36</v>
      </c>
      <c r="B1444" s="28">
        <v>368.0</v>
      </c>
      <c r="C1444" s="29">
        <v>3.0</v>
      </c>
      <c r="D1444" s="29">
        <v>2.0</v>
      </c>
      <c r="E1444" s="29">
        <v>1.0</v>
      </c>
      <c r="F1444" s="30" t="s">
        <v>494</v>
      </c>
      <c r="G1444" s="31" t="s">
        <v>3685</v>
      </c>
      <c r="H1444" s="27" t="s">
        <v>35</v>
      </c>
    </row>
    <row r="1445" ht="15.75" hidden="1" customHeight="1">
      <c r="A1445" s="27" t="s">
        <v>36</v>
      </c>
      <c r="B1445" s="28">
        <v>460.0</v>
      </c>
      <c r="C1445" s="29">
        <v>3.0</v>
      </c>
      <c r="D1445" s="29">
        <v>2.0</v>
      </c>
      <c r="E1445" s="29">
        <v>1.0</v>
      </c>
      <c r="F1445" s="30" t="s">
        <v>87</v>
      </c>
      <c r="G1445" s="31" t="s">
        <v>3319</v>
      </c>
      <c r="H1445" s="27" t="s">
        <v>26</v>
      </c>
    </row>
    <row r="1446" ht="15.75" hidden="1" customHeight="1">
      <c r="A1446" s="27" t="s">
        <v>36</v>
      </c>
      <c r="B1446" s="28">
        <v>410.0</v>
      </c>
      <c r="C1446" s="29">
        <v>3.0</v>
      </c>
      <c r="D1446" s="29">
        <v>2.0</v>
      </c>
      <c r="E1446" s="29">
        <v>1.0</v>
      </c>
      <c r="F1446" s="30" t="s">
        <v>87</v>
      </c>
      <c r="G1446" s="31" t="s">
        <v>3686</v>
      </c>
      <c r="H1446" s="27" t="s">
        <v>35</v>
      </c>
    </row>
    <row r="1447" ht="15.75" hidden="1" customHeight="1">
      <c r="A1447" s="27" t="s">
        <v>37</v>
      </c>
      <c r="B1447" s="28">
        <v>890.0</v>
      </c>
      <c r="C1447" s="29">
        <v>4.0</v>
      </c>
      <c r="D1447" s="29">
        <v>3.0</v>
      </c>
      <c r="E1447" s="29"/>
      <c r="F1447" s="30" t="s">
        <v>172</v>
      </c>
      <c r="G1447" s="31" t="s">
        <v>3109</v>
      </c>
      <c r="H1447" s="27" t="s">
        <v>35</v>
      </c>
    </row>
    <row r="1448" ht="15.75" hidden="1" customHeight="1">
      <c r="A1448" s="27" t="s">
        <v>174</v>
      </c>
      <c r="B1448" s="28">
        <v>480.0</v>
      </c>
      <c r="C1448" s="29">
        <v>3.0</v>
      </c>
      <c r="D1448" s="29">
        <v>2.0</v>
      </c>
      <c r="E1448" s="29">
        <v>2.0</v>
      </c>
      <c r="F1448" s="30" t="s">
        <v>124</v>
      </c>
      <c r="G1448" s="31" t="s">
        <v>3670</v>
      </c>
      <c r="H1448" s="27" t="s">
        <v>26</v>
      </c>
    </row>
    <row r="1449" ht="15.75" hidden="1" customHeight="1">
      <c r="A1449" s="27" t="s">
        <v>93</v>
      </c>
      <c r="B1449" s="28">
        <v>625.0</v>
      </c>
      <c r="C1449" s="29">
        <v>2.0</v>
      </c>
      <c r="D1449" s="29">
        <v>2.0</v>
      </c>
      <c r="E1449" s="29">
        <v>2.0</v>
      </c>
      <c r="F1449" s="30" t="s">
        <v>86</v>
      </c>
      <c r="G1449" s="31" t="s">
        <v>3342</v>
      </c>
      <c r="H1449" s="27" t="s">
        <v>35</v>
      </c>
    </row>
    <row r="1450" ht="15.75" hidden="1" customHeight="1">
      <c r="A1450" s="27" t="s">
        <v>147</v>
      </c>
      <c r="B1450" s="28">
        <v>319999.0</v>
      </c>
      <c r="C1450" s="29">
        <v>1.0</v>
      </c>
      <c r="D1450" s="29">
        <v>1.0</v>
      </c>
      <c r="E1450" s="29"/>
      <c r="F1450" s="30" t="s">
        <v>86</v>
      </c>
      <c r="G1450" s="31" t="s">
        <v>3687</v>
      </c>
      <c r="H1450" s="27" t="s">
        <v>26</v>
      </c>
    </row>
    <row r="1451" ht="15.75" hidden="1" customHeight="1">
      <c r="A1451" s="27" t="s">
        <v>1084</v>
      </c>
      <c r="B1451" s="28">
        <v>1250000.0</v>
      </c>
      <c r="C1451" s="29">
        <v>3.0</v>
      </c>
      <c r="D1451" s="29">
        <v>2.0</v>
      </c>
      <c r="E1451" s="29"/>
      <c r="F1451" s="30" t="s">
        <v>33</v>
      </c>
      <c r="G1451" s="31" t="s">
        <v>3193</v>
      </c>
      <c r="H1451" s="27" t="s">
        <v>26</v>
      </c>
    </row>
    <row r="1452" ht="15.75" hidden="1" customHeight="1">
      <c r="A1452" s="27" t="s">
        <v>36</v>
      </c>
      <c r="B1452" s="28">
        <v>570.0</v>
      </c>
      <c r="C1452" s="29">
        <v>2.0</v>
      </c>
      <c r="D1452" s="29">
        <v>2.0</v>
      </c>
      <c r="E1452" s="29">
        <v>2.0</v>
      </c>
      <c r="F1452" s="30" t="s">
        <v>87</v>
      </c>
      <c r="G1452" s="31" t="s">
        <v>3688</v>
      </c>
      <c r="H1452" s="27" t="s">
        <v>35</v>
      </c>
    </row>
    <row r="1453" ht="15.75" hidden="1" customHeight="1">
      <c r="A1453" s="27" t="s">
        <v>21</v>
      </c>
      <c r="B1453" s="28">
        <v>510.0</v>
      </c>
      <c r="C1453" s="29">
        <v>2.0</v>
      </c>
      <c r="D1453" s="29">
        <v>1.0</v>
      </c>
      <c r="E1453" s="29"/>
      <c r="F1453" s="30" t="s">
        <v>24</v>
      </c>
      <c r="G1453" s="31" t="s">
        <v>3454</v>
      </c>
      <c r="H1453" s="27" t="s">
        <v>26</v>
      </c>
    </row>
    <row r="1454" ht="15.75" hidden="1" customHeight="1">
      <c r="A1454" s="27" t="s">
        <v>182</v>
      </c>
      <c r="B1454" s="28">
        <v>1220000.0</v>
      </c>
      <c r="C1454" s="29">
        <v>1.0</v>
      </c>
      <c r="D1454" s="29">
        <v>1.0</v>
      </c>
      <c r="E1454" s="29">
        <v>1.0</v>
      </c>
      <c r="F1454" s="30" t="s">
        <v>24</v>
      </c>
      <c r="G1454" s="31" t="s">
        <v>3532</v>
      </c>
      <c r="H1454" s="27" t="s">
        <v>26</v>
      </c>
    </row>
    <row r="1455" ht="15.75" hidden="1" customHeight="1">
      <c r="A1455" s="27" t="s">
        <v>21</v>
      </c>
      <c r="B1455" s="28">
        <v>800.0</v>
      </c>
      <c r="C1455" s="29">
        <v>2.0</v>
      </c>
      <c r="D1455" s="29">
        <v>1.0</v>
      </c>
      <c r="E1455" s="29">
        <v>1.0</v>
      </c>
      <c r="F1455" s="30" t="s">
        <v>124</v>
      </c>
      <c r="G1455" s="31" t="s">
        <v>3689</v>
      </c>
      <c r="H1455" s="27" t="s">
        <v>35</v>
      </c>
    </row>
    <row r="1456" ht="15.75" hidden="1" customHeight="1">
      <c r="A1456" s="27" t="s">
        <v>46</v>
      </c>
      <c r="B1456" s="28">
        <v>1040000.0</v>
      </c>
      <c r="C1456" s="29">
        <v>3.0</v>
      </c>
      <c r="D1456" s="29">
        <v>2.0</v>
      </c>
      <c r="E1456" s="29">
        <v>1.0</v>
      </c>
      <c r="F1456" s="30" t="s">
        <v>124</v>
      </c>
      <c r="G1456" s="31" t="s">
        <v>3063</v>
      </c>
      <c r="H1456" s="27" t="s">
        <v>26</v>
      </c>
    </row>
    <row r="1457" ht="15.75" hidden="1" customHeight="1">
      <c r="A1457" s="27" t="s">
        <v>46</v>
      </c>
      <c r="B1457" s="28">
        <v>790.0</v>
      </c>
      <c r="C1457" s="29">
        <v>2.0</v>
      </c>
      <c r="D1457" s="29">
        <v>2.0</v>
      </c>
      <c r="E1457" s="29">
        <v>1.0</v>
      </c>
      <c r="F1457" s="30" t="s">
        <v>124</v>
      </c>
      <c r="G1457" s="31" t="s">
        <v>3690</v>
      </c>
      <c r="H1457" s="27" t="s">
        <v>26</v>
      </c>
    </row>
    <row r="1458" ht="15.75" hidden="1" customHeight="1">
      <c r="A1458" s="27" t="s">
        <v>21</v>
      </c>
      <c r="B1458" s="28">
        <v>1200000.0</v>
      </c>
      <c r="C1458" s="29">
        <v>2.0</v>
      </c>
      <c r="D1458" s="29">
        <v>2.0</v>
      </c>
      <c r="E1458" s="29"/>
      <c r="F1458" s="30" t="s">
        <v>87</v>
      </c>
      <c r="G1458" s="31" t="s">
        <v>3691</v>
      </c>
      <c r="H1458" s="27"/>
    </row>
    <row r="1459" ht="15.75" hidden="1" customHeight="1">
      <c r="A1459" s="27" t="s">
        <v>376</v>
      </c>
      <c r="B1459" s="28">
        <v>760.0</v>
      </c>
      <c r="C1459" s="29">
        <v>3.0</v>
      </c>
      <c r="D1459" s="29">
        <v>2.0</v>
      </c>
      <c r="E1459" s="29">
        <v>2.0</v>
      </c>
      <c r="F1459" s="30" t="s">
        <v>87</v>
      </c>
      <c r="G1459" s="31" t="s">
        <v>3571</v>
      </c>
      <c r="H1459" s="27"/>
    </row>
    <row r="1460" ht="15.75" hidden="1" customHeight="1">
      <c r="A1460" s="27" t="s">
        <v>174</v>
      </c>
      <c r="B1460" s="28">
        <v>425.0</v>
      </c>
      <c r="C1460" s="29">
        <v>3.0</v>
      </c>
      <c r="D1460" s="29">
        <v>2.0</v>
      </c>
      <c r="E1460" s="29">
        <v>2.0</v>
      </c>
      <c r="F1460" s="30" t="s">
        <v>24</v>
      </c>
      <c r="G1460" s="31" t="s">
        <v>3692</v>
      </c>
      <c r="H1460" s="27"/>
    </row>
    <row r="1461" ht="15.75" hidden="1" customHeight="1">
      <c r="A1461" s="27" t="s">
        <v>93</v>
      </c>
      <c r="B1461" s="28">
        <v>370.0</v>
      </c>
      <c r="C1461" s="29">
        <v>2.0</v>
      </c>
      <c r="D1461" s="29">
        <v>2.0</v>
      </c>
      <c r="E1461" s="29">
        <v>1.0</v>
      </c>
      <c r="F1461" s="30" t="s">
        <v>24</v>
      </c>
      <c r="G1461" s="31" t="s">
        <v>3090</v>
      </c>
      <c r="H1461" s="27" t="s">
        <v>26</v>
      </c>
    </row>
    <row r="1462" ht="15.75" hidden="1" customHeight="1">
      <c r="A1462" s="27" t="s">
        <v>152</v>
      </c>
      <c r="B1462" s="28">
        <v>1650000.0</v>
      </c>
      <c r="C1462" s="29">
        <v>4.0</v>
      </c>
      <c r="D1462" s="29">
        <v>4.0</v>
      </c>
      <c r="E1462" s="29"/>
      <c r="F1462" s="30" t="s">
        <v>472</v>
      </c>
      <c r="G1462" s="31" t="s">
        <v>3170</v>
      </c>
      <c r="H1462" s="27" t="s">
        <v>35</v>
      </c>
    </row>
    <row r="1463" ht="15.75" hidden="1" customHeight="1">
      <c r="A1463" s="27" t="s">
        <v>376</v>
      </c>
      <c r="B1463" s="28">
        <v>1690000.0</v>
      </c>
      <c r="C1463" s="29">
        <v>4.0</v>
      </c>
      <c r="D1463" s="29">
        <v>4.0</v>
      </c>
      <c r="E1463" s="29">
        <v>4.0</v>
      </c>
      <c r="F1463" s="30" t="s">
        <v>87</v>
      </c>
      <c r="G1463" s="31" t="s">
        <v>3693</v>
      </c>
      <c r="H1463" s="27"/>
    </row>
    <row r="1464" ht="15.75" hidden="1" customHeight="1">
      <c r="A1464" s="27" t="s">
        <v>152</v>
      </c>
      <c r="B1464" s="28">
        <v>2100000.0</v>
      </c>
      <c r="C1464" s="29">
        <v>5.0</v>
      </c>
      <c r="D1464" s="29">
        <v>5.0</v>
      </c>
      <c r="E1464" s="29"/>
      <c r="F1464" s="30" t="s">
        <v>559</v>
      </c>
      <c r="G1464" s="31" t="s">
        <v>3600</v>
      </c>
      <c r="H1464" s="27"/>
    </row>
    <row r="1465" ht="15.75" hidden="1" customHeight="1">
      <c r="A1465" s="27" t="s">
        <v>376</v>
      </c>
      <c r="B1465" s="28">
        <v>1250000.0</v>
      </c>
      <c r="C1465" s="29">
        <v>4.0</v>
      </c>
      <c r="D1465" s="29">
        <v>4.0</v>
      </c>
      <c r="E1465" s="29">
        <v>3.0</v>
      </c>
      <c r="F1465" s="30" t="s">
        <v>87</v>
      </c>
      <c r="G1465" s="31" t="s">
        <v>3694</v>
      </c>
      <c r="H1465" s="27" t="s">
        <v>67</v>
      </c>
    </row>
    <row r="1466" ht="15.75" hidden="1" customHeight="1">
      <c r="A1466" s="27" t="s">
        <v>268</v>
      </c>
      <c r="B1466" s="28">
        <v>590.0</v>
      </c>
      <c r="C1466" s="29">
        <v>3.0</v>
      </c>
      <c r="D1466" s="29">
        <v>2.0</v>
      </c>
      <c r="E1466" s="29">
        <v>1.0</v>
      </c>
      <c r="F1466" s="30" t="s">
        <v>24</v>
      </c>
      <c r="G1466" s="31" t="s">
        <v>3443</v>
      </c>
      <c r="H1466" s="27" t="s">
        <v>35</v>
      </c>
    </row>
    <row r="1467" ht="15.75" hidden="1" customHeight="1">
      <c r="A1467" s="27" t="s">
        <v>268</v>
      </c>
      <c r="B1467" s="28">
        <v>430.0</v>
      </c>
      <c r="C1467" s="29">
        <v>2.0</v>
      </c>
      <c r="D1467" s="29">
        <v>2.0</v>
      </c>
      <c r="E1467" s="29">
        <v>1.0</v>
      </c>
      <c r="F1467" s="30" t="s">
        <v>24</v>
      </c>
      <c r="G1467" s="31" t="s">
        <v>3599</v>
      </c>
      <c r="H1467" s="27" t="s">
        <v>35</v>
      </c>
    </row>
    <row r="1468" ht="15.75" hidden="1" customHeight="1">
      <c r="A1468" s="27" t="s">
        <v>174</v>
      </c>
      <c r="B1468" s="28">
        <v>428.0</v>
      </c>
      <c r="C1468" s="29">
        <v>4.0</v>
      </c>
      <c r="D1468" s="29">
        <v>2.0</v>
      </c>
      <c r="E1468" s="29"/>
      <c r="F1468" s="30" t="s">
        <v>24</v>
      </c>
      <c r="G1468" s="31" t="s">
        <v>3258</v>
      </c>
      <c r="H1468" s="27"/>
    </row>
    <row r="1469" ht="15.75" hidden="1" customHeight="1">
      <c r="A1469" s="27" t="s">
        <v>27</v>
      </c>
      <c r="B1469" s="28">
        <v>3700000.0</v>
      </c>
      <c r="C1469" s="29">
        <v>5.0</v>
      </c>
      <c r="D1469" s="29">
        <v>4.0</v>
      </c>
      <c r="E1469" s="29"/>
      <c r="F1469" s="30" t="s">
        <v>43</v>
      </c>
      <c r="G1469" s="31" t="s">
        <v>3695</v>
      </c>
      <c r="H1469" s="27" t="s">
        <v>35</v>
      </c>
    </row>
    <row r="1470" ht="15.75" hidden="1" customHeight="1">
      <c r="A1470" s="27" t="s">
        <v>36</v>
      </c>
      <c r="B1470" s="28">
        <v>780.0</v>
      </c>
      <c r="C1470" s="29">
        <v>5.0</v>
      </c>
      <c r="D1470" s="29">
        <v>4.0</v>
      </c>
      <c r="E1470" s="29"/>
      <c r="F1470" s="30" t="s">
        <v>43</v>
      </c>
      <c r="G1470" s="31" t="s">
        <v>3696</v>
      </c>
      <c r="H1470" s="27"/>
    </row>
    <row r="1471" ht="15.75" hidden="1" customHeight="1">
      <c r="A1471" s="27" t="s">
        <v>64</v>
      </c>
      <c r="B1471" s="28">
        <v>5400000.0</v>
      </c>
      <c r="C1471" s="29">
        <v>5.0</v>
      </c>
      <c r="D1471" s="29">
        <v>4.0</v>
      </c>
      <c r="E1471" s="29">
        <v>6.0</v>
      </c>
      <c r="F1471" s="30" t="s">
        <v>43</v>
      </c>
      <c r="G1471" s="31" t="s">
        <v>3363</v>
      </c>
      <c r="H1471" s="27" t="s">
        <v>35</v>
      </c>
    </row>
    <row r="1472" ht="15.75" hidden="1" customHeight="1">
      <c r="A1472" s="27" t="s">
        <v>64</v>
      </c>
      <c r="B1472" s="28">
        <v>5200000.0</v>
      </c>
      <c r="C1472" s="29">
        <v>5.0</v>
      </c>
      <c r="D1472" s="29">
        <v>4.0</v>
      </c>
      <c r="E1472" s="29">
        <v>4.0</v>
      </c>
      <c r="F1472" s="30" t="s">
        <v>29</v>
      </c>
      <c r="G1472" s="31" t="s">
        <v>3697</v>
      </c>
      <c r="H1472" s="27" t="s">
        <v>35</v>
      </c>
    </row>
    <row r="1473" ht="15.75" hidden="1" customHeight="1">
      <c r="A1473" s="27" t="s">
        <v>159</v>
      </c>
      <c r="B1473" s="28">
        <v>800.0</v>
      </c>
      <c r="C1473" s="29">
        <v>4.0</v>
      </c>
      <c r="D1473" s="29">
        <v>3.0</v>
      </c>
      <c r="E1473" s="29">
        <v>1.0</v>
      </c>
      <c r="F1473" s="30" t="s">
        <v>87</v>
      </c>
      <c r="G1473" s="31" t="s">
        <v>3271</v>
      </c>
      <c r="H1473" s="27" t="s">
        <v>67</v>
      </c>
    </row>
    <row r="1474" ht="15.75" hidden="1" customHeight="1">
      <c r="A1474" s="27" t="s">
        <v>21</v>
      </c>
      <c r="B1474" s="28">
        <v>2800000.0</v>
      </c>
      <c r="C1474" s="29">
        <v>4.0</v>
      </c>
      <c r="D1474" s="29">
        <v>4.0</v>
      </c>
      <c r="E1474" s="29">
        <v>2.0</v>
      </c>
      <c r="F1474" s="30" t="s">
        <v>24</v>
      </c>
      <c r="G1474" s="31" t="s">
        <v>3698</v>
      </c>
      <c r="H1474" s="27" t="s">
        <v>26</v>
      </c>
    </row>
    <row r="1475" ht="15.75" hidden="1" customHeight="1">
      <c r="A1475" s="27" t="s">
        <v>36</v>
      </c>
      <c r="B1475" s="28">
        <v>390.0</v>
      </c>
      <c r="C1475" s="29">
        <v>3.0</v>
      </c>
      <c r="D1475" s="29">
        <v>2.0</v>
      </c>
      <c r="E1475" s="29">
        <v>1.0</v>
      </c>
      <c r="F1475" s="30" t="s">
        <v>24</v>
      </c>
      <c r="G1475" s="31" t="s">
        <v>3679</v>
      </c>
      <c r="H1475" s="27" t="s">
        <v>35</v>
      </c>
    </row>
    <row r="1476" ht="15.75" hidden="1" customHeight="1">
      <c r="A1476" s="27" t="s">
        <v>64</v>
      </c>
      <c r="B1476" s="28">
        <v>5300000.0</v>
      </c>
      <c r="C1476" s="29">
        <v>5.0</v>
      </c>
      <c r="D1476" s="29">
        <v>4.0</v>
      </c>
      <c r="E1476" s="29"/>
      <c r="F1476" s="30" t="s">
        <v>43</v>
      </c>
      <c r="G1476" s="31" t="s">
        <v>3699</v>
      </c>
      <c r="H1476" s="27" t="s">
        <v>35</v>
      </c>
    </row>
    <row r="1477" ht="15.75" hidden="1" customHeight="1">
      <c r="A1477" s="27" t="s">
        <v>70</v>
      </c>
      <c r="B1477" s="28">
        <v>620.0</v>
      </c>
      <c r="C1477" s="29">
        <v>3.0</v>
      </c>
      <c r="D1477" s="29">
        <v>2.0</v>
      </c>
      <c r="E1477" s="29">
        <v>2.0</v>
      </c>
      <c r="F1477" s="30" t="s">
        <v>124</v>
      </c>
      <c r="G1477" s="31" t="s">
        <v>3700</v>
      </c>
      <c r="H1477" s="27" t="s">
        <v>35</v>
      </c>
    </row>
    <row r="1478" ht="15.75" hidden="1" customHeight="1">
      <c r="A1478" s="27" t="s">
        <v>190</v>
      </c>
      <c r="B1478" s="28">
        <v>680.0</v>
      </c>
      <c r="C1478" s="29">
        <v>2.0</v>
      </c>
      <c r="D1478" s="29">
        <v>2.0</v>
      </c>
      <c r="E1478" s="29">
        <v>1.0</v>
      </c>
      <c r="F1478" s="30" t="s">
        <v>124</v>
      </c>
      <c r="G1478" s="31" t="s">
        <v>3573</v>
      </c>
      <c r="H1478" s="27" t="s">
        <v>26</v>
      </c>
    </row>
    <row r="1479" ht="15.75" hidden="1" customHeight="1">
      <c r="A1479" s="27" t="s">
        <v>21</v>
      </c>
      <c r="B1479" s="28">
        <v>1150000.0</v>
      </c>
      <c r="C1479" s="29">
        <v>2.0</v>
      </c>
      <c r="D1479" s="29">
        <v>2.0</v>
      </c>
      <c r="E1479" s="29"/>
      <c r="F1479" s="30" t="s">
        <v>390</v>
      </c>
      <c r="G1479" s="31" t="s">
        <v>3701</v>
      </c>
      <c r="H1479" s="27" t="s">
        <v>26</v>
      </c>
    </row>
    <row r="1480" ht="15.75" hidden="1" customHeight="1">
      <c r="A1480" s="27" t="s">
        <v>21</v>
      </c>
      <c r="B1480" s="28">
        <v>4200000.0</v>
      </c>
      <c r="C1480" s="29">
        <v>3.0</v>
      </c>
      <c r="D1480" s="29">
        <v>2.0</v>
      </c>
      <c r="E1480" s="29">
        <v>1.0</v>
      </c>
      <c r="F1480" s="30" t="s">
        <v>124</v>
      </c>
      <c r="G1480" s="31" t="s">
        <v>3024</v>
      </c>
      <c r="H1480" s="27" t="s">
        <v>35</v>
      </c>
    </row>
    <row r="1481" ht="15.75" hidden="1" customHeight="1">
      <c r="A1481" s="27" t="s">
        <v>21</v>
      </c>
      <c r="B1481" s="28">
        <v>1850000.0</v>
      </c>
      <c r="C1481" s="29">
        <v>3.0</v>
      </c>
      <c r="D1481" s="29">
        <v>1.0</v>
      </c>
      <c r="E1481" s="29"/>
      <c r="F1481" s="30" t="s">
        <v>124</v>
      </c>
      <c r="G1481" s="31" t="s">
        <v>3162</v>
      </c>
      <c r="H1481" s="27" t="s">
        <v>26</v>
      </c>
    </row>
    <row r="1482" ht="15.75" hidden="1" customHeight="1">
      <c r="A1482" s="27" t="s">
        <v>21</v>
      </c>
      <c r="B1482" s="28">
        <v>1178850.0</v>
      </c>
      <c r="C1482" s="29">
        <v>3.0</v>
      </c>
      <c r="D1482" s="29">
        <v>2.0</v>
      </c>
      <c r="E1482" s="29"/>
      <c r="F1482" s="30" t="s">
        <v>24</v>
      </c>
      <c r="G1482" s="31" t="s">
        <v>3280</v>
      </c>
      <c r="H1482" s="27" t="s">
        <v>35</v>
      </c>
    </row>
    <row r="1483" ht="15.75" hidden="1" customHeight="1">
      <c r="A1483" s="27" t="s">
        <v>21</v>
      </c>
      <c r="B1483" s="28">
        <v>1080000.0</v>
      </c>
      <c r="C1483" s="29">
        <v>2.0</v>
      </c>
      <c r="D1483" s="29">
        <v>1.0</v>
      </c>
      <c r="E1483" s="29"/>
      <c r="F1483" s="30" t="s">
        <v>86</v>
      </c>
      <c r="G1483" s="31" t="s">
        <v>3441</v>
      </c>
      <c r="H1483" s="27" t="s">
        <v>26</v>
      </c>
    </row>
    <row r="1484" ht="15.75" hidden="1" customHeight="1">
      <c r="A1484" s="27" t="s">
        <v>21</v>
      </c>
      <c r="B1484" s="28">
        <v>880.0</v>
      </c>
      <c r="C1484" s="29">
        <v>2.0</v>
      </c>
      <c r="D1484" s="29">
        <v>1.0</v>
      </c>
      <c r="E1484" s="29"/>
      <c r="F1484" s="30" t="s">
        <v>86</v>
      </c>
      <c r="G1484" s="31" t="s">
        <v>3702</v>
      </c>
      <c r="H1484" s="27" t="s">
        <v>26</v>
      </c>
    </row>
    <row r="1485" ht="15.75" hidden="1" customHeight="1">
      <c r="A1485" s="27" t="s">
        <v>21</v>
      </c>
      <c r="B1485" s="28">
        <v>1500000.0</v>
      </c>
      <c r="C1485" s="29">
        <v>3.0</v>
      </c>
      <c r="D1485" s="29">
        <v>2.0</v>
      </c>
      <c r="E1485" s="29">
        <v>1.0</v>
      </c>
      <c r="F1485" s="30" t="s">
        <v>97</v>
      </c>
      <c r="G1485" s="31" t="s">
        <v>3016</v>
      </c>
      <c r="H1485" s="27" t="s">
        <v>35</v>
      </c>
    </row>
    <row r="1486" ht="15.75" hidden="1" customHeight="1">
      <c r="A1486" s="27" t="s">
        <v>76</v>
      </c>
      <c r="B1486" s="28">
        <v>2150000.0</v>
      </c>
      <c r="C1486" s="29">
        <v>4.0</v>
      </c>
      <c r="D1486" s="29">
        <v>3.0</v>
      </c>
      <c r="E1486" s="29">
        <v>3.0</v>
      </c>
      <c r="F1486" s="30" t="s">
        <v>33</v>
      </c>
      <c r="G1486" s="31" t="s">
        <v>3241</v>
      </c>
      <c r="H1486" s="27" t="s">
        <v>35</v>
      </c>
    </row>
    <row r="1487" ht="15.75" hidden="1" customHeight="1">
      <c r="A1487" s="27" t="s">
        <v>174</v>
      </c>
      <c r="B1487" s="28">
        <v>895.0</v>
      </c>
      <c r="C1487" s="29">
        <v>4.0</v>
      </c>
      <c r="D1487" s="29">
        <v>3.0</v>
      </c>
      <c r="E1487" s="29">
        <v>2.0</v>
      </c>
      <c r="F1487" s="30" t="s">
        <v>87</v>
      </c>
      <c r="G1487" s="31" t="s">
        <v>3235</v>
      </c>
      <c r="H1487" s="27" t="s">
        <v>35</v>
      </c>
    </row>
    <row r="1488" ht="15.75" hidden="1" customHeight="1">
      <c r="A1488" s="27" t="s">
        <v>376</v>
      </c>
      <c r="B1488" s="28">
        <v>970.0</v>
      </c>
      <c r="C1488" s="29">
        <v>5.0</v>
      </c>
      <c r="D1488" s="29">
        <v>3.0</v>
      </c>
      <c r="E1488" s="29">
        <v>2.0</v>
      </c>
      <c r="F1488" s="30" t="s">
        <v>33</v>
      </c>
      <c r="G1488" s="31" t="s">
        <v>3703</v>
      </c>
      <c r="H1488" s="27" t="s">
        <v>35</v>
      </c>
    </row>
    <row r="1489" ht="15.75" hidden="1" customHeight="1">
      <c r="A1489" s="27" t="s">
        <v>174</v>
      </c>
      <c r="B1489" s="28">
        <v>780.0</v>
      </c>
      <c r="C1489" s="29">
        <v>3.0</v>
      </c>
      <c r="D1489" s="29">
        <v>3.0</v>
      </c>
      <c r="E1489" s="29">
        <v>2.0</v>
      </c>
      <c r="F1489" s="30" t="s">
        <v>87</v>
      </c>
      <c r="G1489" s="31" t="s">
        <v>3704</v>
      </c>
      <c r="H1489" s="27" t="s">
        <v>35</v>
      </c>
    </row>
    <row r="1490" ht="15.75" hidden="1" customHeight="1">
      <c r="A1490" s="27" t="s">
        <v>376</v>
      </c>
      <c r="B1490" s="28">
        <v>770.0</v>
      </c>
      <c r="C1490" s="29">
        <v>3.0</v>
      </c>
      <c r="D1490" s="29">
        <v>2.0</v>
      </c>
      <c r="E1490" s="29">
        <v>2.0</v>
      </c>
      <c r="F1490" s="30" t="s">
        <v>97</v>
      </c>
      <c r="G1490" s="31" t="s">
        <v>3705</v>
      </c>
      <c r="H1490" s="27" t="s">
        <v>67</v>
      </c>
    </row>
    <row r="1491" ht="15.75" hidden="1" customHeight="1">
      <c r="A1491" s="27" t="s">
        <v>174</v>
      </c>
      <c r="B1491" s="28">
        <v>1000000.0</v>
      </c>
      <c r="C1491" s="29">
        <v>4.0</v>
      </c>
      <c r="D1491" s="29">
        <v>3.0</v>
      </c>
      <c r="E1491" s="29">
        <v>2.0</v>
      </c>
      <c r="F1491" s="30" t="s">
        <v>59</v>
      </c>
      <c r="G1491" s="31" t="s">
        <v>3072</v>
      </c>
      <c r="H1491" s="27" t="s">
        <v>35</v>
      </c>
    </row>
    <row r="1492" ht="15.75" hidden="1" customHeight="1">
      <c r="A1492" s="27" t="s">
        <v>174</v>
      </c>
      <c r="B1492" s="28">
        <v>830.0</v>
      </c>
      <c r="C1492" s="29">
        <v>4.0</v>
      </c>
      <c r="D1492" s="29">
        <v>4.0</v>
      </c>
      <c r="E1492" s="29">
        <v>3.0</v>
      </c>
      <c r="F1492" s="30" t="s">
        <v>87</v>
      </c>
      <c r="G1492" s="31" t="s">
        <v>3706</v>
      </c>
      <c r="H1492" s="27" t="s">
        <v>35</v>
      </c>
    </row>
    <row r="1493" ht="15.75" hidden="1" customHeight="1">
      <c r="A1493" s="27" t="s">
        <v>363</v>
      </c>
      <c r="B1493" s="28">
        <v>820.0</v>
      </c>
      <c r="C1493" s="29">
        <v>4.0</v>
      </c>
      <c r="D1493" s="29">
        <v>3.0</v>
      </c>
      <c r="E1493" s="29">
        <v>2.0</v>
      </c>
      <c r="F1493" s="30" t="s">
        <v>87</v>
      </c>
      <c r="G1493" s="31" t="s">
        <v>3707</v>
      </c>
      <c r="H1493" s="27" t="s">
        <v>26</v>
      </c>
    </row>
    <row r="1494" ht="15.75" hidden="1" customHeight="1">
      <c r="A1494" s="27" t="s">
        <v>376</v>
      </c>
      <c r="B1494" s="28">
        <v>1050000.0</v>
      </c>
      <c r="C1494" s="29">
        <v>4.0</v>
      </c>
      <c r="D1494" s="29">
        <v>4.0</v>
      </c>
      <c r="E1494" s="29">
        <v>2.0</v>
      </c>
      <c r="F1494" s="30" t="s">
        <v>33</v>
      </c>
      <c r="G1494" s="31" t="s">
        <v>3708</v>
      </c>
      <c r="H1494" s="27" t="s">
        <v>67</v>
      </c>
    </row>
    <row r="1495" ht="15.75" hidden="1" customHeight="1">
      <c r="A1495" s="27" t="s">
        <v>174</v>
      </c>
      <c r="B1495" s="28">
        <v>565.0</v>
      </c>
      <c r="C1495" s="29">
        <v>4.0</v>
      </c>
      <c r="D1495" s="29">
        <v>3.0</v>
      </c>
      <c r="E1495" s="29">
        <v>2.0</v>
      </c>
      <c r="F1495" s="30" t="s">
        <v>87</v>
      </c>
      <c r="G1495" s="31" t="s">
        <v>3709</v>
      </c>
      <c r="H1495" s="27" t="s">
        <v>35</v>
      </c>
    </row>
    <row r="1496" ht="15.75" hidden="1" customHeight="1">
      <c r="A1496" s="27" t="s">
        <v>174</v>
      </c>
      <c r="B1496" s="28">
        <v>1370650.0</v>
      </c>
      <c r="C1496" s="29">
        <v>6.0</v>
      </c>
      <c r="D1496" s="29">
        <v>5.0</v>
      </c>
      <c r="E1496" s="29">
        <v>3.0</v>
      </c>
      <c r="F1496" s="30" t="s">
        <v>383</v>
      </c>
      <c r="G1496" s="31" t="s">
        <v>3710</v>
      </c>
      <c r="H1496" s="27" t="s">
        <v>67</v>
      </c>
    </row>
    <row r="1497" ht="15.75" hidden="1" customHeight="1">
      <c r="A1497" s="27" t="s">
        <v>174</v>
      </c>
      <c r="B1497" s="28">
        <v>1360000.0</v>
      </c>
      <c r="C1497" s="29">
        <v>5.0</v>
      </c>
      <c r="D1497" s="29">
        <v>5.0</v>
      </c>
      <c r="E1497" s="29">
        <v>3.0</v>
      </c>
      <c r="F1497" s="30" t="s">
        <v>33</v>
      </c>
      <c r="G1497" s="31" t="s">
        <v>3711</v>
      </c>
      <c r="H1497" s="27"/>
    </row>
    <row r="1498" ht="15.75" hidden="1" customHeight="1">
      <c r="A1498" s="27" t="s">
        <v>76</v>
      </c>
      <c r="B1498" s="28">
        <v>1840000.0</v>
      </c>
      <c r="C1498" s="29">
        <v>4.0</v>
      </c>
      <c r="D1498" s="29">
        <v>4.0</v>
      </c>
      <c r="E1498" s="29">
        <v>3.0</v>
      </c>
      <c r="F1498" s="30" t="s">
        <v>33</v>
      </c>
      <c r="G1498" s="31" t="s">
        <v>3382</v>
      </c>
      <c r="H1498" s="27" t="s">
        <v>35</v>
      </c>
    </row>
    <row r="1499" ht="15.75" hidden="1" customHeight="1">
      <c r="A1499" s="27" t="s">
        <v>81</v>
      </c>
      <c r="B1499" s="28">
        <v>1960000.0</v>
      </c>
      <c r="C1499" s="29">
        <v>4.0</v>
      </c>
      <c r="D1499" s="29">
        <v>4.0</v>
      </c>
      <c r="E1499" s="29">
        <v>3.0</v>
      </c>
      <c r="F1499" s="30" t="s">
        <v>172</v>
      </c>
      <c r="G1499" s="31" t="s">
        <v>3119</v>
      </c>
      <c r="H1499" s="27" t="s">
        <v>35</v>
      </c>
    </row>
    <row r="1500" ht="15.75" hidden="1" customHeight="1">
      <c r="A1500" s="27" t="s">
        <v>147</v>
      </c>
      <c r="B1500" s="28">
        <v>730.0</v>
      </c>
      <c r="C1500" s="29">
        <v>1.0</v>
      </c>
      <c r="D1500" s="29">
        <v>1.0</v>
      </c>
      <c r="E1500" s="29">
        <v>1.0</v>
      </c>
      <c r="F1500" s="30" t="s">
        <v>24</v>
      </c>
      <c r="G1500" s="31" t="s">
        <v>3701</v>
      </c>
      <c r="H1500" s="27" t="s">
        <v>26</v>
      </c>
    </row>
    <row r="1501" ht="15.75" hidden="1" customHeight="1">
      <c r="A1501" s="27" t="s">
        <v>106</v>
      </c>
      <c r="B1501" s="28">
        <v>1180000.0</v>
      </c>
      <c r="C1501" s="29">
        <v>6.0</v>
      </c>
      <c r="D1501" s="29">
        <v>6.0</v>
      </c>
      <c r="E1501" s="29">
        <v>2.0</v>
      </c>
      <c r="F1501" s="30" t="s">
        <v>678</v>
      </c>
      <c r="G1501" s="31" t="s">
        <v>3712</v>
      </c>
      <c r="H1501" s="27" t="s">
        <v>35</v>
      </c>
    </row>
    <row r="1502" ht="15.75" hidden="1" customHeight="1">
      <c r="A1502" s="27" t="s">
        <v>106</v>
      </c>
      <c r="B1502" s="28">
        <v>990.0</v>
      </c>
      <c r="C1502" s="29">
        <v>3.0</v>
      </c>
      <c r="D1502" s="29">
        <v>2.0</v>
      </c>
      <c r="E1502" s="29">
        <v>4.0</v>
      </c>
      <c r="F1502" s="30" t="s">
        <v>1378</v>
      </c>
      <c r="G1502" s="31" t="s">
        <v>3713</v>
      </c>
      <c r="H1502" s="27" t="s">
        <v>35</v>
      </c>
    </row>
    <row r="1503" ht="15.75" hidden="1" customHeight="1">
      <c r="A1503" s="27" t="s">
        <v>690</v>
      </c>
      <c r="B1503" s="28">
        <v>1690000.0</v>
      </c>
      <c r="C1503" s="29">
        <v>6.0</v>
      </c>
      <c r="D1503" s="29">
        <v>4.0</v>
      </c>
      <c r="E1503" s="29">
        <v>4.0</v>
      </c>
      <c r="F1503" s="30" t="s">
        <v>206</v>
      </c>
      <c r="G1503" s="31" t="s">
        <v>3109</v>
      </c>
      <c r="H1503" s="27" t="s">
        <v>26</v>
      </c>
    </row>
    <row r="1504" ht="15.75" hidden="1" customHeight="1">
      <c r="A1504" s="27" t="s">
        <v>81</v>
      </c>
      <c r="B1504" s="28">
        <v>1110000.0</v>
      </c>
      <c r="C1504" s="29">
        <v>3.0</v>
      </c>
      <c r="D1504" s="29">
        <v>2.0</v>
      </c>
      <c r="E1504" s="29">
        <v>2.0</v>
      </c>
      <c r="F1504" s="30" t="s">
        <v>87</v>
      </c>
      <c r="G1504" s="31" t="s">
        <v>3714</v>
      </c>
      <c r="H1504" s="27" t="s">
        <v>35</v>
      </c>
    </row>
    <row r="1505" ht="15.75" hidden="1" customHeight="1">
      <c r="A1505" s="27" t="s">
        <v>81</v>
      </c>
      <c r="B1505" s="28">
        <v>5460000.0</v>
      </c>
      <c r="C1505" s="29">
        <v>8.0</v>
      </c>
      <c r="D1505" s="29">
        <v>9.0</v>
      </c>
      <c r="E1505" s="29">
        <v>6.0</v>
      </c>
      <c r="F1505" s="30" t="s">
        <v>1034</v>
      </c>
      <c r="G1505" s="31" t="s">
        <v>3116</v>
      </c>
      <c r="H1505" s="27" t="s">
        <v>35</v>
      </c>
    </row>
    <row r="1506" ht="15.75" hidden="1" customHeight="1">
      <c r="A1506" s="27" t="s">
        <v>174</v>
      </c>
      <c r="B1506" s="28">
        <v>525.0</v>
      </c>
      <c r="C1506" s="29">
        <v>4.0</v>
      </c>
      <c r="D1506" s="29">
        <v>2.0</v>
      </c>
      <c r="E1506" s="29">
        <v>2.0</v>
      </c>
      <c r="F1506" s="30" t="s">
        <v>87</v>
      </c>
      <c r="G1506" s="31" t="s">
        <v>3340</v>
      </c>
      <c r="H1506" s="27"/>
    </row>
    <row r="1507" ht="15.75" hidden="1" customHeight="1">
      <c r="A1507" s="27" t="s">
        <v>81</v>
      </c>
      <c r="B1507" s="28">
        <v>1303000.0</v>
      </c>
      <c r="C1507" s="29">
        <v>2.0</v>
      </c>
      <c r="D1507" s="29">
        <v>2.0</v>
      </c>
      <c r="E1507" s="29">
        <v>2.0</v>
      </c>
      <c r="F1507" s="30" t="s">
        <v>33</v>
      </c>
      <c r="G1507" s="31" t="s">
        <v>3210</v>
      </c>
      <c r="H1507" s="27" t="s">
        <v>35</v>
      </c>
    </row>
    <row r="1508" ht="15.75" hidden="1" customHeight="1">
      <c r="A1508" s="27" t="s">
        <v>81</v>
      </c>
      <c r="B1508" s="28">
        <v>1890000.0</v>
      </c>
      <c r="C1508" s="29">
        <v>3.0</v>
      </c>
      <c r="D1508" s="29">
        <v>3.0</v>
      </c>
      <c r="E1508" s="29">
        <v>3.0</v>
      </c>
      <c r="F1508" s="30" t="s">
        <v>172</v>
      </c>
      <c r="G1508" s="31" t="s">
        <v>3109</v>
      </c>
      <c r="H1508" s="27" t="s">
        <v>35</v>
      </c>
    </row>
    <row r="1509" ht="15.75" hidden="1" customHeight="1">
      <c r="A1509" s="27" t="s">
        <v>81</v>
      </c>
      <c r="B1509" s="28">
        <v>2400000.0</v>
      </c>
      <c r="C1509" s="29">
        <v>7.0</v>
      </c>
      <c r="D1509" s="29">
        <v>6.0</v>
      </c>
      <c r="E1509" s="29">
        <v>4.0</v>
      </c>
      <c r="F1509" s="30" t="s">
        <v>94</v>
      </c>
      <c r="G1509" s="31" t="s">
        <v>3072</v>
      </c>
      <c r="H1509" s="27" t="s">
        <v>35</v>
      </c>
    </row>
    <row r="1510" ht="15.75" hidden="1" customHeight="1">
      <c r="A1510" s="27" t="s">
        <v>36</v>
      </c>
      <c r="B1510" s="28">
        <v>660.0</v>
      </c>
      <c r="C1510" s="29">
        <v>4.0</v>
      </c>
      <c r="D1510" s="29">
        <v>3.0</v>
      </c>
      <c r="E1510" s="29">
        <v>2.0</v>
      </c>
      <c r="F1510" s="30" t="s">
        <v>86</v>
      </c>
      <c r="G1510" s="31" t="s">
        <v>3715</v>
      </c>
      <c r="H1510" s="27" t="s">
        <v>35</v>
      </c>
    </row>
    <row r="1511" ht="15.75" hidden="1" customHeight="1">
      <c r="A1511" s="27" t="s">
        <v>81</v>
      </c>
      <c r="B1511" s="28">
        <v>1410000.0</v>
      </c>
      <c r="C1511" s="29">
        <v>2.0</v>
      </c>
      <c r="D1511" s="29">
        <v>2.0</v>
      </c>
      <c r="E1511" s="29">
        <v>2.0</v>
      </c>
      <c r="F1511" s="30" t="s">
        <v>97</v>
      </c>
      <c r="G1511" s="31" t="s">
        <v>3125</v>
      </c>
      <c r="H1511" s="27" t="s">
        <v>35</v>
      </c>
    </row>
    <row r="1512" ht="15.75" hidden="1" customHeight="1">
      <c r="A1512" s="27" t="s">
        <v>81</v>
      </c>
      <c r="B1512" s="28">
        <v>1650000.0</v>
      </c>
      <c r="C1512" s="29">
        <v>4.0</v>
      </c>
      <c r="D1512" s="29">
        <v>3.0</v>
      </c>
      <c r="E1512" s="29">
        <v>2.0</v>
      </c>
      <c r="F1512" s="30" t="s">
        <v>678</v>
      </c>
      <c r="G1512" s="31" t="s">
        <v>3191</v>
      </c>
      <c r="H1512" s="27" t="s">
        <v>35</v>
      </c>
    </row>
    <row r="1513" ht="15.75" hidden="1" customHeight="1">
      <c r="A1513" s="27" t="s">
        <v>690</v>
      </c>
      <c r="B1513" s="28">
        <v>1200000.0</v>
      </c>
      <c r="C1513" s="29">
        <v>4.0</v>
      </c>
      <c r="D1513" s="29">
        <v>4.0</v>
      </c>
      <c r="E1513" s="29"/>
      <c r="F1513" s="30" t="s">
        <v>494</v>
      </c>
      <c r="G1513" s="31" t="s">
        <v>3465</v>
      </c>
      <c r="H1513" s="27" t="s">
        <v>35</v>
      </c>
    </row>
    <row r="1514" ht="15.75" hidden="1" customHeight="1">
      <c r="A1514" s="27" t="s">
        <v>70</v>
      </c>
      <c r="B1514" s="28">
        <v>1290000.0</v>
      </c>
      <c r="C1514" s="29">
        <v>5.0</v>
      </c>
      <c r="D1514" s="29">
        <v>4.0</v>
      </c>
      <c r="E1514" s="29">
        <v>3.0</v>
      </c>
      <c r="F1514" s="30" t="s">
        <v>97</v>
      </c>
      <c r="G1514" s="31" t="s">
        <v>3329</v>
      </c>
      <c r="H1514" s="27" t="s">
        <v>26</v>
      </c>
    </row>
    <row r="1515" ht="15.75" hidden="1" customHeight="1">
      <c r="A1515" s="27" t="s">
        <v>81</v>
      </c>
      <c r="B1515" s="28">
        <v>1450000.0</v>
      </c>
      <c r="C1515" s="29">
        <v>5.0</v>
      </c>
      <c r="D1515" s="29">
        <v>4.0</v>
      </c>
      <c r="E1515" s="29">
        <v>2.0</v>
      </c>
      <c r="F1515" s="30" t="s">
        <v>494</v>
      </c>
      <c r="G1515" s="31" t="s">
        <v>3716</v>
      </c>
      <c r="H1515" s="27" t="s">
        <v>35</v>
      </c>
    </row>
    <row r="1516" ht="15.75" hidden="1" customHeight="1">
      <c r="A1516" s="27" t="s">
        <v>70</v>
      </c>
      <c r="B1516" s="28">
        <v>738.0</v>
      </c>
      <c r="C1516" s="29">
        <v>3.0</v>
      </c>
      <c r="D1516" s="29">
        <v>2.0</v>
      </c>
      <c r="E1516" s="29"/>
      <c r="F1516" s="30" t="s">
        <v>97</v>
      </c>
      <c r="G1516" s="31" t="s">
        <v>3717</v>
      </c>
      <c r="H1516" s="27" t="s">
        <v>67</v>
      </c>
    </row>
    <row r="1517" ht="15.75" hidden="1" customHeight="1">
      <c r="A1517" s="27" t="s">
        <v>46</v>
      </c>
      <c r="B1517" s="28">
        <v>1790000.0</v>
      </c>
      <c r="C1517" s="29">
        <v>4.0</v>
      </c>
      <c r="D1517" s="29">
        <v>3.0</v>
      </c>
      <c r="E1517" s="29">
        <v>2.0</v>
      </c>
      <c r="F1517" s="30" t="s">
        <v>59</v>
      </c>
      <c r="G1517" s="31" t="s">
        <v>3718</v>
      </c>
      <c r="H1517" s="27" t="s">
        <v>26</v>
      </c>
    </row>
    <row r="1518" ht="15.75" hidden="1" customHeight="1">
      <c r="A1518" s="27" t="s">
        <v>81</v>
      </c>
      <c r="B1518" s="28">
        <v>1880000.0</v>
      </c>
      <c r="C1518" s="29">
        <v>4.0</v>
      </c>
      <c r="D1518" s="29">
        <v>4.0</v>
      </c>
      <c r="E1518" s="29">
        <v>2.0</v>
      </c>
      <c r="F1518" s="30" t="s">
        <v>59</v>
      </c>
      <c r="G1518" s="31" t="s">
        <v>3719</v>
      </c>
      <c r="H1518" s="27" t="s">
        <v>35</v>
      </c>
    </row>
    <row r="1519" ht="15.75" hidden="1" customHeight="1">
      <c r="A1519" s="27" t="s">
        <v>36</v>
      </c>
      <c r="B1519" s="28">
        <v>615.0</v>
      </c>
      <c r="C1519" s="29">
        <v>4.0</v>
      </c>
      <c r="D1519" s="29">
        <v>4.0</v>
      </c>
      <c r="E1519" s="29"/>
      <c r="F1519" s="30" t="s">
        <v>678</v>
      </c>
      <c r="G1519" s="31" t="s">
        <v>3720</v>
      </c>
      <c r="H1519" s="27"/>
    </row>
    <row r="1520" ht="15.75" hidden="1" customHeight="1">
      <c r="A1520" s="27" t="s">
        <v>31</v>
      </c>
      <c r="B1520" s="28">
        <v>518.0</v>
      </c>
      <c r="C1520" s="29">
        <v>3.0</v>
      </c>
      <c r="D1520" s="29">
        <v>2.0</v>
      </c>
      <c r="E1520" s="29">
        <v>1.0</v>
      </c>
      <c r="F1520" s="30" t="s">
        <v>87</v>
      </c>
      <c r="G1520" s="31" t="s">
        <v>3324</v>
      </c>
      <c r="H1520" s="27" t="s">
        <v>35</v>
      </c>
    </row>
    <row r="1521" ht="15.75" hidden="1" customHeight="1">
      <c r="A1521" s="27" t="s">
        <v>106</v>
      </c>
      <c r="B1521" s="28">
        <v>620.0</v>
      </c>
      <c r="C1521" s="29">
        <v>4.0</v>
      </c>
      <c r="D1521" s="29">
        <v>2.0</v>
      </c>
      <c r="E1521" s="29">
        <v>3.0</v>
      </c>
      <c r="F1521" s="30" t="s">
        <v>124</v>
      </c>
      <c r="G1521" s="31" t="s">
        <v>3125</v>
      </c>
      <c r="H1521" s="27" t="s">
        <v>35</v>
      </c>
    </row>
    <row r="1522" ht="15.75" hidden="1" customHeight="1">
      <c r="A1522" s="27" t="s">
        <v>31</v>
      </c>
      <c r="B1522" s="28">
        <v>580.0</v>
      </c>
      <c r="C1522" s="29">
        <v>3.0</v>
      </c>
      <c r="D1522" s="29">
        <v>2.0</v>
      </c>
      <c r="E1522" s="29">
        <v>2.0</v>
      </c>
      <c r="F1522" s="30" t="s">
        <v>24</v>
      </c>
      <c r="G1522" s="31" t="s">
        <v>3721</v>
      </c>
      <c r="H1522" s="27" t="s">
        <v>35</v>
      </c>
    </row>
    <row r="1523" ht="15.75" hidden="1" customHeight="1">
      <c r="A1523" s="27" t="s">
        <v>31</v>
      </c>
      <c r="B1523" s="28">
        <v>633.0</v>
      </c>
      <c r="C1523" s="29">
        <v>3.0</v>
      </c>
      <c r="D1523" s="29">
        <v>2.0</v>
      </c>
      <c r="E1523" s="29">
        <v>2.0</v>
      </c>
      <c r="F1523" s="30" t="s">
        <v>24</v>
      </c>
      <c r="G1523" s="31" t="s">
        <v>3722</v>
      </c>
      <c r="H1523" s="27"/>
    </row>
    <row r="1524" ht="15.75" hidden="1" customHeight="1">
      <c r="A1524" s="27" t="s">
        <v>64</v>
      </c>
      <c r="B1524" s="28">
        <v>6200000.0</v>
      </c>
      <c r="C1524" s="29">
        <v>5.0</v>
      </c>
      <c r="D1524" s="29">
        <v>5.0</v>
      </c>
      <c r="E1524" s="29"/>
      <c r="F1524" s="30" t="s">
        <v>29</v>
      </c>
      <c r="G1524" s="31" t="s">
        <v>3723</v>
      </c>
      <c r="H1524" s="27" t="s">
        <v>35</v>
      </c>
    </row>
    <row r="1525" ht="15.75" hidden="1" customHeight="1">
      <c r="A1525" s="27" t="s">
        <v>64</v>
      </c>
      <c r="B1525" s="28">
        <v>4000000.0</v>
      </c>
      <c r="C1525" s="29">
        <v>5.0</v>
      </c>
      <c r="D1525" s="29">
        <v>6.0</v>
      </c>
      <c r="E1525" s="29"/>
      <c r="F1525" s="30" t="s">
        <v>74</v>
      </c>
      <c r="G1525" s="31" t="s">
        <v>3724</v>
      </c>
      <c r="H1525" s="27"/>
    </row>
    <row r="1526" ht="15.75" hidden="1" customHeight="1">
      <c r="A1526" s="27" t="s">
        <v>64</v>
      </c>
      <c r="B1526" s="28">
        <v>4200000.0</v>
      </c>
      <c r="C1526" s="29">
        <v>5.0</v>
      </c>
      <c r="D1526" s="29">
        <v>5.0</v>
      </c>
      <c r="E1526" s="29"/>
      <c r="F1526" s="30" t="s">
        <v>29</v>
      </c>
      <c r="G1526" s="31" t="s">
        <v>3725</v>
      </c>
      <c r="H1526" s="27" t="s">
        <v>35</v>
      </c>
    </row>
    <row r="1527" ht="15.75" hidden="1" customHeight="1">
      <c r="A1527" s="27" t="s">
        <v>64</v>
      </c>
      <c r="B1527" s="28">
        <v>5100000.0</v>
      </c>
      <c r="C1527" s="29">
        <v>5.0</v>
      </c>
      <c r="D1527" s="29">
        <v>4.0</v>
      </c>
      <c r="E1527" s="29">
        <v>2.0</v>
      </c>
      <c r="F1527" s="30" t="s">
        <v>43</v>
      </c>
      <c r="G1527" s="31" t="s">
        <v>3726</v>
      </c>
      <c r="H1527" s="27" t="s">
        <v>35</v>
      </c>
    </row>
    <row r="1528" ht="15.75" hidden="1" customHeight="1">
      <c r="A1528" s="27" t="s">
        <v>64</v>
      </c>
      <c r="B1528" s="28">
        <v>4800000.0</v>
      </c>
      <c r="C1528" s="29">
        <v>5.0</v>
      </c>
      <c r="D1528" s="29">
        <v>4.0</v>
      </c>
      <c r="E1528" s="29"/>
      <c r="F1528" s="30" t="s">
        <v>74</v>
      </c>
      <c r="G1528" s="31" t="s">
        <v>3450</v>
      </c>
      <c r="H1528" s="27" t="s">
        <v>35</v>
      </c>
    </row>
    <row r="1529" ht="15.75" hidden="1" customHeight="1">
      <c r="A1529" s="27" t="s">
        <v>81</v>
      </c>
      <c r="B1529" s="28">
        <v>3280000.0</v>
      </c>
      <c r="C1529" s="29">
        <v>5.0</v>
      </c>
      <c r="D1529" s="29">
        <v>4.0</v>
      </c>
      <c r="E1529" s="29"/>
      <c r="F1529" s="30" t="s">
        <v>74</v>
      </c>
      <c r="G1529" s="31" t="s">
        <v>3298</v>
      </c>
      <c r="H1529" s="27" t="s">
        <v>35</v>
      </c>
    </row>
    <row r="1530" ht="15.75" hidden="1" customHeight="1">
      <c r="A1530" s="27" t="s">
        <v>27</v>
      </c>
      <c r="B1530" s="28">
        <v>7048350.0</v>
      </c>
      <c r="C1530" s="29">
        <v>5.0</v>
      </c>
      <c r="D1530" s="29">
        <v>4.0</v>
      </c>
      <c r="E1530" s="29"/>
      <c r="F1530" s="30" t="s">
        <v>87</v>
      </c>
      <c r="G1530" s="31" t="s">
        <v>3727</v>
      </c>
      <c r="H1530" s="27" t="s">
        <v>35</v>
      </c>
    </row>
    <row r="1531" ht="15.75" hidden="1" customHeight="1">
      <c r="A1531" s="27" t="s">
        <v>27</v>
      </c>
      <c r="B1531" s="28">
        <v>8406500.0</v>
      </c>
      <c r="C1531" s="29">
        <v>5.0</v>
      </c>
      <c r="D1531" s="29">
        <v>5.0</v>
      </c>
      <c r="E1531" s="29"/>
      <c r="F1531" s="30" t="s">
        <v>87</v>
      </c>
      <c r="G1531" s="31" t="s">
        <v>3247</v>
      </c>
      <c r="H1531" s="27" t="s">
        <v>35</v>
      </c>
    </row>
    <row r="1532" ht="15.75" hidden="1" customHeight="1">
      <c r="A1532" s="27" t="s">
        <v>27</v>
      </c>
      <c r="B1532" s="28">
        <v>7043750.0</v>
      </c>
      <c r="C1532" s="29">
        <v>4.0</v>
      </c>
      <c r="D1532" s="29">
        <v>5.0</v>
      </c>
      <c r="E1532" s="29">
        <v>4.0</v>
      </c>
      <c r="F1532" s="30" t="s">
        <v>87</v>
      </c>
      <c r="G1532" s="31" t="s">
        <v>3246</v>
      </c>
      <c r="H1532" s="27" t="s">
        <v>35</v>
      </c>
    </row>
    <row r="1533" ht="15.75" hidden="1" customHeight="1">
      <c r="A1533" s="27" t="s">
        <v>27</v>
      </c>
      <c r="B1533" s="28">
        <v>1.073475E7</v>
      </c>
      <c r="C1533" s="29">
        <v>5.0</v>
      </c>
      <c r="D1533" s="29">
        <v>6.0</v>
      </c>
      <c r="E1533" s="29"/>
      <c r="F1533" s="30" t="s">
        <v>87</v>
      </c>
      <c r="G1533" s="31" t="s">
        <v>3234</v>
      </c>
      <c r="H1533" s="27" t="s">
        <v>35</v>
      </c>
    </row>
    <row r="1534" ht="15.75" hidden="1" customHeight="1">
      <c r="A1534" s="27" t="s">
        <v>27</v>
      </c>
      <c r="B1534" s="28">
        <v>1.555425E7</v>
      </c>
      <c r="C1534" s="29">
        <v>6.0</v>
      </c>
      <c r="D1534" s="29">
        <v>7.0</v>
      </c>
      <c r="E1534" s="29"/>
      <c r="F1534" s="30" t="s">
        <v>87</v>
      </c>
      <c r="G1534" s="31" t="s">
        <v>3231</v>
      </c>
      <c r="H1534" s="27" t="s">
        <v>35</v>
      </c>
    </row>
    <row r="1535" ht="15.75" hidden="1" customHeight="1">
      <c r="A1535" s="27" t="s">
        <v>219</v>
      </c>
      <c r="B1535" s="28">
        <v>3600000.0</v>
      </c>
      <c r="C1535" s="29">
        <v>6.0</v>
      </c>
      <c r="D1535" s="29">
        <v>6.0</v>
      </c>
      <c r="E1535" s="29"/>
      <c r="F1535" s="30" t="s">
        <v>48</v>
      </c>
      <c r="G1535" s="31" t="s">
        <v>3728</v>
      </c>
      <c r="H1535" s="27" t="s">
        <v>26</v>
      </c>
    </row>
    <row r="1536" ht="15.75" hidden="1" customHeight="1">
      <c r="A1536" s="27" t="s">
        <v>37</v>
      </c>
      <c r="B1536" s="28">
        <v>800.0</v>
      </c>
      <c r="C1536" s="29">
        <v>3.0</v>
      </c>
      <c r="D1536" s="29">
        <v>2.0</v>
      </c>
      <c r="E1536" s="29">
        <v>2.0</v>
      </c>
      <c r="F1536" s="30" t="s">
        <v>24</v>
      </c>
      <c r="G1536" s="31" t="s">
        <v>3361</v>
      </c>
      <c r="H1536" s="27" t="s">
        <v>35</v>
      </c>
    </row>
    <row r="1537" ht="15.75" hidden="1" customHeight="1">
      <c r="A1537" s="27" t="s">
        <v>37</v>
      </c>
      <c r="B1537" s="28">
        <v>2700000.0</v>
      </c>
      <c r="C1537" s="29">
        <v>6.0</v>
      </c>
      <c r="D1537" s="29">
        <v>6.0</v>
      </c>
      <c r="E1537" s="29">
        <v>4.0</v>
      </c>
      <c r="F1537" s="30" t="s">
        <v>87</v>
      </c>
      <c r="G1537" s="31" t="s">
        <v>3729</v>
      </c>
      <c r="H1537" s="27"/>
    </row>
    <row r="1538" ht="15.75" hidden="1" customHeight="1">
      <c r="A1538" s="27" t="s">
        <v>37</v>
      </c>
      <c r="B1538" s="28">
        <v>2600000.0</v>
      </c>
      <c r="C1538" s="29">
        <v>4.0</v>
      </c>
      <c r="D1538" s="29">
        <v>4.0</v>
      </c>
      <c r="E1538" s="29">
        <v>3.0</v>
      </c>
      <c r="F1538" s="30" t="s">
        <v>33</v>
      </c>
      <c r="G1538" s="31" t="s">
        <v>3730</v>
      </c>
      <c r="H1538" s="27"/>
    </row>
    <row r="1539" ht="15.75" hidden="1" customHeight="1">
      <c r="A1539" s="27" t="s">
        <v>81</v>
      </c>
      <c r="B1539" s="28">
        <v>2500000.0</v>
      </c>
      <c r="C1539" s="29">
        <v>4.0</v>
      </c>
      <c r="D1539" s="29">
        <v>3.0</v>
      </c>
      <c r="E1539" s="29">
        <v>2.0</v>
      </c>
      <c r="F1539" s="30" t="s">
        <v>283</v>
      </c>
      <c r="G1539" s="31" t="s">
        <v>3114</v>
      </c>
      <c r="H1539" s="27" t="s">
        <v>35</v>
      </c>
    </row>
    <row r="1540" ht="15.75" hidden="1" customHeight="1">
      <c r="A1540" s="27" t="s">
        <v>81</v>
      </c>
      <c r="B1540" s="28">
        <v>1100000.0</v>
      </c>
      <c r="C1540" s="29">
        <v>3.0</v>
      </c>
      <c r="D1540" s="29">
        <v>3.0</v>
      </c>
      <c r="E1540" s="29">
        <v>2.0</v>
      </c>
      <c r="F1540" s="30" t="s">
        <v>97</v>
      </c>
      <c r="G1540" s="31" t="s">
        <v>3208</v>
      </c>
      <c r="H1540" s="27" t="s">
        <v>26</v>
      </c>
    </row>
    <row r="1541" ht="15.75" hidden="1" customHeight="1">
      <c r="A1541" s="27" t="s">
        <v>81</v>
      </c>
      <c r="B1541" s="28">
        <v>1100000.0</v>
      </c>
      <c r="C1541" s="29">
        <v>2.0</v>
      </c>
      <c r="D1541" s="29">
        <v>1.0</v>
      </c>
      <c r="E1541" s="29">
        <v>2.0</v>
      </c>
      <c r="F1541" s="30" t="s">
        <v>97</v>
      </c>
      <c r="G1541" s="31" t="s">
        <v>3498</v>
      </c>
      <c r="H1541" s="27" t="s">
        <v>35</v>
      </c>
    </row>
    <row r="1542" ht="15.75" hidden="1" customHeight="1">
      <c r="A1542" s="27" t="s">
        <v>81</v>
      </c>
      <c r="B1542" s="28">
        <v>2750000.0</v>
      </c>
      <c r="C1542" s="29">
        <v>4.0</v>
      </c>
      <c r="D1542" s="29">
        <v>4.0</v>
      </c>
      <c r="E1542" s="29">
        <v>3.0</v>
      </c>
      <c r="F1542" s="30" t="s">
        <v>559</v>
      </c>
      <c r="G1542" s="31" t="s">
        <v>3082</v>
      </c>
      <c r="H1542" s="27" t="s">
        <v>67</v>
      </c>
    </row>
    <row r="1543" ht="15.75" hidden="1" customHeight="1">
      <c r="A1543" s="27" t="s">
        <v>81</v>
      </c>
      <c r="B1543" s="28">
        <v>1990000.0</v>
      </c>
      <c r="C1543" s="29">
        <v>4.0</v>
      </c>
      <c r="D1543" s="29">
        <v>4.0</v>
      </c>
      <c r="E1543" s="29">
        <v>2.0</v>
      </c>
      <c r="F1543" s="30" t="s">
        <v>172</v>
      </c>
      <c r="G1543" s="31" t="s">
        <v>3731</v>
      </c>
      <c r="H1543" s="27" t="s">
        <v>35</v>
      </c>
    </row>
    <row r="1544" ht="15.75" hidden="1" customHeight="1">
      <c r="A1544" s="27" t="s">
        <v>81</v>
      </c>
      <c r="B1544" s="28">
        <v>1380000.0</v>
      </c>
      <c r="C1544" s="29">
        <v>4.0</v>
      </c>
      <c r="D1544" s="29">
        <v>3.0</v>
      </c>
      <c r="E1544" s="29">
        <v>2.0</v>
      </c>
      <c r="F1544" s="30" t="s">
        <v>87</v>
      </c>
      <c r="G1544" s="31" t="s">
        <v>3123</v>
      </c>
      <c r="H1544" s="27" t="s">
        <v>26</v>
      </c>
    </row>
    <row r="1545" ht="15.75" hidden="1" customHeight="1">
      <c r="A1545" s="27" t="s">
        <v>81</v>
      </c>
      <c r="B1545" s="28">
        <v>938.0</v>
      </c>
      <c r="C1545" s="29">
        <v>3.0</v>
      </c>
      <c r="D1545" s="29"/>
      <c r="E1545" s="29">
        <v>2.0</v>
      </c>
      <c r="F1545" s="30" t="s">
        <v>1412</v>
      </c>
      <c r="G1545" s="31" t="s">
        <v>3408</v>
      </c>
      <c r="H1545" s="27" t="s">
        <v>35</v>
      </c>
    </row>
    <row r="1546" ht="15.75" hidden="1" customHeight="1">
      <c r="A1546" s="27" t="s">
        <v>363</v>
      </c>
      <c r="B1546" s="28">
        <v>1100000.0</v>
      </c>
      <c r="C1546" s="29">
        <v>4.0</v>
      </c>
      <c r="D1546" s="29">
        <v>4.0</v>
      </c>
      <c r="E1546" s="29">
        <v>2.0</v>
      </c>
      <c r="F1546" s="30" t="s">
        <v>87</v>
      </c>
      <c r="G1546" s="31" t="s">
        <v>3732</v>
      </c>
      <c r="H1546" s="27" t="s">
        <v>35</v>
      </c>
    </row>
    <row r="1547" ht="15.75" hidden="1" customHeight="1">
      <c r="A1547" s="27" t="s">
        <v>363</v>
      </c>
      <c r="B1547" s="28">
        <v>820.0</v>
      </c>
      <c r="C1547" s="29">
        <v>3.0</v>
      </c>
      <c r="D1547" s="29">
        <v>2.0</v>
      </c>
      <c r="E1547" s="29">
        <v>2.0</v>
      </c>
      <c r="F1547" s="30" t="s">
        <v>87</v>
      </c>
      <c r="G1547" s="31" t="s">
        <v>3733</v>
      </c>
      <c r="H1547" s="27" t="s">
        <v>35</v>
      </c>
    </row>
    <row r="1548" ht="15.75" hidden="1" customHeight="1">
      <c r="A1548" s="27" t="s">
        <v>70</v>
      </c>
      <c r="B1548" s="28">
        <v>430.0</v>
      </c>
      <c r="C1548" s="29">
        <v>1.0</v>
      </c>
      <c r="D1548" s="29">
        <v>2.0</v>
      </c>
      <c r="E1548" s="29">
        <v>1.0</v>
      </c>
      <c r="F1548" s="30" t="s">
        <v>24</v>
      </c>
      <c r="G1548" s="31" t="s">
        <v>3356</v>
      </c>
      <c r="H1548" s="27" t="s">
        <v>35</v>
      </c>
    </row>
    <row r="1549" ht="15.75" hidden="1" customHeight="1">
      <c r="A1549" s="27" t="s">
        <v>76</v>
      </c>
      <c r="B1549" s="28">
        <v>650.0</v>
      </c>
      <c r="C1549" s="29">
        <v>1.0</v>
      </c>
      <c r="D1549" s="29">
        <v>1.0</v>
      </c>
      <c r="E1549" s="29">
        <v>1.0</v>
      </c>
      <c r="F1549" s="30" t="s">
        <v>86</v>
      </c>
      <c r="G1549" s="31" t="s">
        <v>3387</v>
      </c>
      <c r="H1549" s="27" t="s">
        <v>26</v>
      </c>
    </row>
    <row r="1550" ht="15.75" hidden="1" customHeight="1">
      <c r="A1550" s="27" t="s">
        <v>76</v>
      </c>
      <c r="B1550" s="28">
        <v>1600000.0</v>
      </c>
      <c r="C1550" s="29">
        <v>4.0</v>
      </c>
      <c r="D1550" s="29">
        <v>3.0</v>
      </c>
      <c r="E1550" s="29">
        <v>2.0</v>
      </c>
      <c r="F1550" s="30" t="s">
        <v>87</v>
      </c>
      <c r="G1550" s="31" t="s">
        <v>3166</v>
      </c>
      <c r="H1550" s="27" t="s">
        <v>35</v>
      </c>
    </row>
    <row r="1551" ht="15.75" hidden="1" customHeight="1">
      <c r="A1551" s="27" t="s">
        <v>76</v>
      </c>
      <c r="B1551" s="28">
        <v>998.0</v>
      </c>
      <c r="C1551" s="29">
        <v>2.0</v>
      </c>
      <c r="D1551" s="29">
        <v>2.0</v>
      </c>
      <c r="E1551" s="29">
        <v>1.0</v>
      </c>
      <c r="F1551" s="30" t="s">
        <v>124</v>
      </c>
      <c r="G1551" s="31" t="s">
        <v>3448</v>
      </c>
      <c r="H1551" s="27" t="s">
        <v>26</v>
      </c>
    </row>
    <row r="1552" ht="15.75" hidden="1" customHeight="1">
      <c r="A1552" s="27" t="s">
        <v>174</v>
      </c>
      <c r="B1552" s="28">
        <v>480.0</v>
      </c>
      <c r="C1552" s="29">
        <v>3.0</v>
      </c>
      <c r="D1552" s="29">
        <v>2.0</v>
      </c>
      <c r="E1552" s="29">
        <v>2.0</v>
      </c>
      <c r="F1552" s="30" t="s">
        <v>86</v>
      </c>
      <c r="G1552" s="31" t="s">
        <v>3670</v>
      </c>
      <c r="H1552" s="27" t="s">
        <v>26</v>
      </c>
    </row>
    <row r="1553" ht="15.75" hidden="1" customHeight="1">
      <c r="A1553" s="27" t="s">
        <v>174</v>
      </c>
      <c r="B1553" s="28">
        <v>480.0</v>
      </c>
      <c r="C1553" s="29">
        <v>3.0</v>
      </c>
      <c r="D1553" s="29">
        <v>2.0</v>
      </c>
      <c r="E1553" s="29">
        <v>2.0</v>
      </c>
      <c r="F1553" s="30" t="s">
        <v>86</v>
      </c>
      <c r="G1553" s="31" t="s">
        <v>3670</v>
      </c>
      <c r="H1553" s="27" t="s">
        <v>26</v>
      </c>
    </row>
    <row r="1554" ht="15.75" hidden="1" customHeight="1">
      <c r="A1554" s="27" t="s">
        <v>70</v>
      </c>
      <c r="B1554" s="28">
        <v>628.0</v>
      </c>
      <c r="C1554" s="29">
        <v>2.0</v>
      </c>
      <c r="D1554" s="29">
        <v>2.0</v>
      </c>
      <c r="E1554" s="29">
        <v>2.0</v>
      </c>
      <c r="F1554" s="30" t="s">
        <v>24</v>
      </c>
      <c r="G1554" s="31" t="s">
        <v>3734</v>
      </c>
      <c r="H1554" s="27" t="s">
        <v>35</v>
      </c>
    </row>
    <row r="1555" ht="15.75" hidden="1" customHeight="1">
      <c r="A1555" s="27" t="s">
        <v>81</v>
      </c>
      <c r="B1555" s="28">
        <v>3380000.0</v>
      </c>
      <c r="C1555" s="29">
        <v>5.0</v>
      </c>
      <c r="D1555" s="29">
        <v>5.0</v>
      </c>
      <c r="E1555" s="29"/>
      <c r="F1555" s="30" t="s">
        <v>43</v>
      </c>
      <c r="G1555" s="31" t="s">
        <v>3218</v>
      </c>
      <c r="H1555" s="27" t="s">
        <v>35</v>
      </c>
    </row>
    <row r="1556" ht="15.75" hidden="1" customHeight="1">
      <c r="A1556" s="27" t="s">
        <v>21</v>
      </c>
      <c r="B1556" s="28">
        <v>2413375.0</v>
      </c>
      <c r="C1556" s="29">
        <v>4.0</v>
      </c>
      <c r="D1556" s="29">
        <v>5.0</v>
      </c>
      <c r="E1556" s="29">
        <v>2.0</v>
      </c>
      <c r="F1556" s="30" t="s">
        <v>33</v>
      </c>
      <c r="G1556" s="31" t="s">
        <v>3735</v>
      </c>
      <c r="H1556" s="27" t="s">
        <v>35</v>
      </c>
    </row>
    <row r="1557" ht="15.75" hidden="1" customHeight="1">
      <c r="A1557" s="27" t="s">
        <v>21</v>
      </c>
      <c r="B1557" s="28">
        <v>2357250.0</v>
      </c>
      <c r="C1557" s="29">
        <v>4.0</v>
      </c>
      <c r="D1557" s="29">
        <v>5.0</v>
      </c>
      <c r="E1557" s="29">
        <v>2.0</v>
      </c>
      <c r="F1557" s="30" t="s">
        <v>33</v>
      </c>
      <c r="G1557" s="31" t="s">
        <v>3735</v>
      </c>
      <c r="H1557" s="27" t="s">
        <v>35</v>
      </c>
    </row>
    <row r="1558" ht="15.75" hidden="1" customHeight="1">
      <c r="A1558" s="27" t="s">
        <v>21</v>
      </c>
      <c r="B1558" s="28">
        <v>2715300.0</v>
      </c>
      <c r="C1558" s="29">
        <v>5.0</v>
      </c>
      <c r="D1558" s="29">
        <v>6.0</v>
      </c>
      <c r="E1558" s="29">
        <v>2.0</v>
      </c>
      <c r="F1558" s="30" t="s">
        <v>33</v>
      </c>
      <c r="G1558" s="31" t="s">
        <v>3736</v>
      </c>
      <c r="H1558" s="27" t="s">
        <v>35</v>
      </c>
    </row>
    <row r="1559" ht="15.75" hidden="1" customHeight="1">
      <c r="A1559" s="27" t="s">
        <v>21</v>
      </c>
      <c r="B1559" s="28">
        <v>1000000.0</v>
      </c>
      <c r="C1559" s="29">
        <v>2.0</v>
      </c>
      <c r="D1559" s="29">
        <v>1.0</v>
      </c>
      <c r="E1559" s="29">
        <v>1.0</v>
      </c>
      <c r="F1559" s="30" t="s">
        <v>124</v>
      </c>
      <c r="G1559" s="31" t="s">
        <v>3126</v>
      </c>
      <c r="H1559" s="27" t="s">
        <v>26</v>
      </c>
    </row>
    <row r="1560" ht="15.75" hidden="1" customHeight="1">
      <c r="A1560" s="27" t="s">
        <v>21</v>
      </c>
      <c r="B1560" s="28">
        <v>1435000.0</v>
      </c>
      <c r="C1560" s="29">
        <v>4.0</v>
      </c>
      <c r="D1560" s="29">
        <v>4.0</v>
      </c>
      <c r="E1560" s="29">
        <v>2.0</v>
      </c>
      <c r="F1560" s="30" t="s">
        <v>33</v>
      </c>
      <c r="G1560" s="31" t="s">
        <v>3024</v>
      </c>
      <c r="H1560" s="27" t="s">
        <v>26</v>
      </c>
    </row>
    <row r="1561" ht="15.75" hidden="1" customHeight="1">
      <c r="A1561" s="27" t="s">
        <v>31</v>
      </c>
      <c r="B1561" s="28">
        <v>1155600.0</v>
      </c>
      <c r="C1561" s="29">
        <v>4.0</v>
      </c>
      <c r="D1561" s="29">
        <v>4.0</v>
      </c>
      <c r="E1561" s="29">
        <v>2.0</v>
      </c>
      <c r="F1561" s="30" t="s">
        <v>33</v>
      </c>
      <c r="G1561" s="31" t="s">
        <v>3737</v>
      </c>
      <c r="H1561" s="27" t="s">
        <v>35</v>
      </c>
    </row>
    <row r="1562" ht="15.75" hidden="1" customHeight="1">
      <c r="A1562" s="27" t="s">
        <v>21</v>
      </c>
      <c r="B1562" s="28">
        <v>2700000.0</v>
      </c>
      <c r="C1562" s="29">
        <v>4.0</v>
      </c>
      <c r="D1562" s="29">
        <v>5.0</v>
      </c>
      <c r="E1562" s="29">
        <v>2.0</v>
      </c>
      <c r="F1562" s="30" t="s">
        <v>33</v>
      </c>
      <c r="G1562" s="31" t="s">
        <v>3376</v>
      </c>
      <c r="H1562" s="27" t="s">
        <v>35</v>
      </c>
    </row>
    <row r="1563" ht="15.75" hidden="1" customHeight="1">
      <c r="A1563" s="27" t="s">
        <v>21</v>
      </c>
      <c r="B1563" s="28">
        <v>2200000.0</v>
      </c>
      <c r="C1563" s="29">
        <v>4.0</v>
      </c>
      <c r="D1563" s="29">
        <v>5.0</v>
      </c>
      <c r="E1563" s="29">
        <v>3.0</v>
      </c>
      <c r="F1563" s="30" t="s">
        <v>33</v>
      </c>
      <c r="G1563" s="31" t="s">
        <v>3738</v>
      </c>
      <c r="H1563" s="27" t="s">
        <v>35</v>
      </c>
    </row>
    <row r="1564" ht="15.75" hidden="1" customHeight="1">
      <c r="A1564" s="27" t="s">
        <v>76</v>
      </c>
      <c r="B1564" s="28">
        <v>780.0</v>
      </c>
      <c r="C1564" s="29">
        <v>2.0</v>
      </c>
      <c r="D1564" s="29">
        <v>2.0</v>
      </c>
      <c r="E1564" s="29">
        <v>1.0</v>
      </c>
      <c r="F1564" s="30" t="s">
        <v>87</v>
      </c>
      <c r="G1564" s="31" t="s">
        <v>3739</v>
      </c>
      <c r="H1564" s="27" t="s">
        <v>26</v>
      </c>
    </row>
    <row r="1565" ht="15.75" hidden="1" customHeight="1">
      <c r="A1565" s="27" t="s">
        <v>1013</v>
      </c>
      <c r="B1565" s="28">
        <v>420.0</v>
      </c>
      <c r="C1565" s="29">
        <v>3.0</v>
      </c>
      <c r="D1565" s="29">
        <v>2.0</v>
      </c>
      <c r="E1565" s="29">
        <v>1.0</v>
      </c>
      <c r="F1565" s="30" t="s">
        <v>86</v>
      </c>
      <c r="G1565" s="31" t="s">
        <v>3175</v>
      </c>
      <c r="H1565" s="27" t="s">
        <v>67</v>
      </c>
    </row>
    <row r="1566" ht="15.75" hidden="1" customHeight="1">
      <c r="A1566" s="27" t="s">
        <v>31</v>
      </c>
      <c r="B1566" s="28">
        <v>1035000.0</v>
      </c>
      <c r="C1566" s="29">
        <v>4.0</v>
      </c>
      <c r="D1566" s="29">
        <v>5.0</v>
      </c>
      <c r="E1566" s="29">
        <v>2.0</v>
      </c>
      <c r="F1566" s="30" t="s">
        <v>33</v>
      </c>
      <c r="G1566" s="31" t="s">
        <v>3094</v>
      </c>
      <c r="H1566" s="27" t="s">
        <v>35</v>
      </c>
    </row>
    <row r="1567" ht="15.75" hidden="1" customHeight="1">
      <c r="A1567" s="27" t="s">
        <v>31</v>
      </c>
      <c r="B1567" s="28">
        <v>1046100.0</v>
      </c>
      <c r="C1567" s="29">
        <v>4.0</v>
      </c>
      <c r="D1567" s="29">
        <v>4.0</v>
      </c>
      <c r="E1567" s="29">
        <v>2.0</v>
      </c>
      <c r="F1567" s="30" t="s">
        <v>33</v>
      </c>
      <c r="G1567" s="31" t="s">
        <v>3023</v>
      </c>
      <c r="H1567" s="27" t="s">
        <v>35</v>
      </c>
    </row>
    <row r="1568" ht="15.75" hidden="1" customHeight="1">
      <c r="A1568" s="27" t="s">
        <v>81</v>
      </c>
      <c r="B1568" s="28">
        <v>2000000.0</v>
      </c>
      <c r="C1568" s="29">
        <v>4.0</v>
      </c>
      <c r="D1568" s="29">
        <v>3.0</v>
      </c>
      <c r="E1568" s="29">
        <v>2.0</v>
      </c>
      <c r="F1568" s="30" t="s">
        <v>87</v>
      </c>
      <c r="G1568" s="31" t="s">
        <v>3740</v>
      </c>
      <c r="H1568" s="27" t="s">
        <v>35</v>
      </c>
    </row>
    <row r="1569" ht="15.75" hidden="1" customHeight="1">
      <c r="A1569" s="27" t="s">
        <v>76</v>
      </c>
      <c r="B1569" s="28">
        <v>1210000.0</v>
      </c>
      <c r="C1569" s="29">
        <v>4.0</v>
      </c>
      <c r="D1569" s="29">
        <v>3.0</v>
      </c>
      <c r="E1569" s="29">
        <v>2.0</v>
      </c>
      <c r="F1569" s="30" t="s">
        <v>87</v>
      </c>
      <c r="G1569" s="31" t="s">
        <v>3024</v>
      </c>
      <c r="H1569" s="27" t="s">
        <v>26</v>
      </c>
    </row>
    <row r="1570" ht="15.75" hidden="1" customHeight="1">
      <c r="A1570" s="27" t="s">
        <v>174</v>
      </c>
      <c r="B1570" s="28">
        <v>298.0</v>
      </c>
      <c r="C1570" s="29">
        <v>3.0</v>
      </c>
      <c r="D1570" s="29">
        <v>2.0</v>
      </c>
      <c r="E1570" s="29">
        <v>1.0</v>
      </c>
      <c r="F1570" s="30" t="s">
        <v>55</v>
      </c>
      <c r="G1570" s="31" t="s">
        <v>3039</v>
      </c>
      <c r="H1570" s="27" t="s">
        <v>35</v>
      </c>
    </row>
    <row r="1571" ht="15.75" hidden="1" customHeight="1">
      <c r="A1571" s="27" t="s">
        <v>106</v>
      </c>
      <c r="B1571" s="28">
        <v>2100000.0</v>
      </c>
      <c r="C1571" s="29">
        <v>6.0</v>
      </c>
      <c r="D1571" s="29">
        <v>6.0</v>
      </c>
      <c r="E1571" s="29">
        <v>5.0</v>
      </c>
      <c r="F1571" s="30" t="s">
        <v>69</v>
      </c>
      <c r="G1571" s="31" t="s">
        <v>3741</v>
      </c>
      <c r="H1571" s="27" t="s">
        <v>67</v>
      </c>
    </row>
    <row r="1572" ht="15.75" hidden="1" customHeight="1">
      <c r="A1572" s="27" t="s">
        <v>106</v>
      </c>
      <c r="B1572" s="28">
        <v>1300000.0</v>
      </c>
      <c r="C1572" s="29">
        <v>6.0</v>
      </c>
      <c r="D1572" s="29">
        <v>6.0</v>
      </c>
      <c r="E1572" s="29">
        <v>3.0</v>
      </c>
      <c r="F1572" s="30" t="s">
        <v>206</v>
      </c>
      <c r="G1572" s="31" t="s">
        <v>3109</v>
      </c>
      <c r="H1572" s="27" t="s">
        <v>26</v>
      </c>
    </row>
    <row r="1573" ht="15.75" hidden="1" customHeight="1">
      <c r="A1573" s="27" t="s">
        <v>106</v>
      </c>
      <c r="B1573" s="28">
        <v>530.0</v>
      </c>
      <c r="C1573" s="29">
        <v>3.0</v>
      </c>
      <c r="D1573" s="29">
        <v>2.0</v>
      </c>
      <c r="E1573" s="29">
        <v>2.0</v>
      </c>
      <c r="F1573" s="30" t="s">
        <v>347</v>
      </c>
      <c r="G1573" s="31" t="s">
        <v>3314</v>
      </c>
      <c r="H1573" s="27" t="s">
        <v>35</v>
      </c>
    </row>
    <row r="1574" ht="15.75" hidden="1" customHeight="1">
      <c r="A1574" s="27" t="s">
        <v>363</v>
      </c>
      <c r="B1574" s="28">
        <v>820.0</v>
      </c>
      <c r="C1574" s="29">
        <v>3.0</v>
      </c>
      <c r="D1574" s="29">
        <v>2.0</v>
      </c>
      <c r="E1574" s="29">
        <v>2.0</v>
      </c>
      <c r="F1574" s="30" t="s">
        <v>87</v>
      </c>
      <c r="G1574" s="31" t="s">
        <v>3733</v>
      </c>
      <c r="H1574" s="27" t="s">
        <v>35</v>
      </c>
    </row>
    <row r="1575" ht="15.75" hidden="1" customHeight="1">
      <c r="A1575" s="27" t="s">
        <v>21</v>
      </c>
      <c r="B1575" s="28">
        <v>1850000.0</v>
      </c>
      <c r="C1575" s="29">
        <v>3.0</v>
      </c>
      <c r="D1575" s="29">
        <v>2.0</v>
      </c>
      <c r="E1575" s="29">
        <v>2.0</v>
      </c>
      <c r="F1575" s="30" t="s">
        <v>24</v>
      </c>
      <c r="G1575" s="31" t="s">
        <v>3162</v>
      </c>
      <c r="H1575" s="27"/>
    </row>
    <row r="1576" ht="15.75" hidden="1" customHeight="1">
      <c r="A1576" s="27" t="s">
        <v>76</v>
      </c>
      <c r="B1576" s="28">
        <v>680.0</v>
      </c>
      <c r="C1576" s="29">
        <v>1.0</v>
      </c>
      <c r="D1576" s="29">
        <v>1.0</v>
      </c>
      <c r="E1576" s="29">
        <v>1.0</v>
      </c>
      <c r="F1576" s="30" t="s">
        <v>124</v>
      </c>
      <c r="G1576" s="31" t="s">
        <v>3542</v>
      </c>
      <c r="H1576" s="27" t="s">
        <v>26</v>
      </c>
    </row>
    <row r="1577" ht="15.75" hidden="1" customHeight="1">
      <c r="A1577" s="27" t="s">
        <v>76</v>
      </c>
      <c r="B1577" s="28">
        <v>1600000.0</v>
      </c>
      <c r="C1577" s="29">
        <v>4.0</v>
      </c>
      <c r="D1577" s="29">
        <v>3.0</v>
      </c>
      <c r="E1577" s="29"/>
      <c r="F1577" s="30" t="s">
        <v>87</v>
      </c>
      <c r="G1577" s="31" t="s">
        <v>3166</v>
      </c>
      <c r="H1577" s="27" t="s">
        <v>252</v>
      </c>
    </row>
    <row r="1578" ht="15.75" hidden="1" customHeight="1">
      <c r="A1578" s="27" t="s">
        <v>21</v>
      </c>
      <c r="B1578" s="28">
        <v>1300000.0</v>
      </c>
      <c r="C1578" s="29">
        <v>2.0</v>
      </c>
      <c r="D1578" s="29">
        <v>2.0</v>
      </c>
      <c r="E1578" s="29">
        <v>1.0</v>
      </c>
      <c r="F1578" s="30" t="s">
        <v>24</v>
      </c>
      <c r="G1578" s="31" t="s">
        <v>3742</v>
      </c>
      <c r="H1578" s="27" t="s">
        <v>26</v>
      </c>
    </row>
    <row r="1579" ht="15.75" hidden="1" customHeight="1">
      <c r="A1579" s="27" t="s">
        <v>70</v>
      </c>
      <c r="B1579" s="28">
        <v>700.0</v>
      </c>
      <c r="C1579" s="29">
        <v>2.0</v>
      </c>
      <c r="D1579" s="29">
        <v>2.0</v>
      </c>
      <c r="E1579" s="29">
        <v>1.0</v>
      </c>
      <c r="F1579" s="30" t="s">
        <v>87</v>
      </c>
      <c r="G1579" s="31" t="s">
        <v>3743</v>
      </c>
      <c r="H1579" s="27" t="s">
        <v>26</v>
      </c>
    </row>
    <row r="1580" ht="15.75" hidden="1" customHeight="1">
      <c r="A1580" s="27" t="s">
        <v>93</v>
      </c>
      <c r="B1580" s="28">
        <v>600.0</v>
      </c>
      <c r="C1580" s="29">
        <v>3.0</v>
      </c>
      <c r="D1580" s="29">
        <v>2.0</v>
      </c>
      <c r="E1580" s="29">
        <v>2.0</v>
      </c>
      <c r="F1580" s="30" t="s">
        <v>86</v>
      </c>
      <c r="G1580" s="31" t="s">
        <v>3342</v>
      </c>
      <c r="H1580" s="27" t="s">
        <v>35</v>
      </c>
    </row>
    <row r="1581" ht="15.75" hidden="1" customHeight="1">
      <c r="A1581" s="27" t="s">
        <v>81</v>
      </c>
      <c r="B1581" s="28">
        <v>1500000.0</v>
      </c>
      <c r="C1581" s="29">
        <v>4.0</v>
      </c>
      <c r="D1581" s="29">
        <v>3.0</v>
      </c>
      <c r="E1581" s="29">
        <v>2.0</v>
      </c>
      <c r="F1581" s="30" t="s">
        <v>33</v>
      </c>
      <c r="G1581" s="31" t="s">
        <v>3744</v>
      </c>
      <c r="H1581" s="27" t="s">
        <v>26</v>
      </c>
    </row>
    <row r="1582" ht="15.75" hidden="1" customHeight="1">
      <c r="A1582" s="27" t="s">
        <v>81</v>
      </c>
      <c r="B1582" s="28">
        <v>1550000.0</v>
      </c>
      <c r="C1582" s="29">
        <v>4.0</v>
      </c>
      <c r="D1582" s="29">
        <v>3.0</v>
      </c>
      <c r="E1582" s="29">
        <v>2.0</v>
      </c>
      <c r="F1582" s="30" t="s">
        <v>33</v>
      </c>
      <c r="G1582" s="31" t="s">
        <v>3744</v>
      </c>
      <c r="H1582" s="27" t="s">
        <v>26</v>
      </c>
    </row>
    <row r="1583" ht="15.75" hidden="1" customHeight="1">
      <c r="A1583" s="27" t="s">
        <v>81</v>
      </c>
      <c r="B1583" s="28">
        <v>1350000.0</v>
      </c>
      <c r="C1583" s="29">
        <v>4.0</v>
      </c>
      <c r="D1583" s="29">
        <v>3.0</v>
      </c>
      <c r="E1583" s="29">
        <v>2.0</v>
      </c>
      <c r="F1583" s="30" t="s">
        <v>97</v>
      </c>
      <c r="G1583" s="31" t="s">
        <v>3254</v>
      </c>
      <c r="H1583" s="27" t="s">
        <v>35</v>
      </c>
    </row>
    <row r="1584" ht="15.75" hidden="1" customHeight="1">
      <c r="A1584" s="27" t="s">
        <v>81</v>
      </c>
      <c r="B1584" s="28">
        <v>890.0</v>
      </c>
      <c r="C1584" s="29">
        <v>2.0</v>
      </c>
      <c r="D1584" s="29">
        <v>1.0</v>
      </c>
      <c r="E1584" s="29">
        <v>2.0</v>
      </c>
      <c r="F1584" s="30" t="s">
        <v>97</v>
      </c>
      <c r="G1584" s="31" t="s">
        <v>3259</v>
      </c>
      <c r="H1584" s="27" t="s">
        <v>26</v>
      </c>
    </row>
    <row r="1585" ht="15.75" hidden="1" customHeight="1">
      <c r="A1585" s="27" t="s">
        <v>174</v>
      </c>
      <c r="B1585" s="28">
        <v>365.0</v>
      </c>
      <c r="C1585" s="29">
        <v>3.0</v>
      </c>
      <c r="D1585" s="29">
        <v>2.0</v>
      </c>
      <c r="E1585" s="29">
        <v>1.0</v>
      </c>
      <c r="F1585" s="30" t="s">
        <v>24</v>
      </c>
      <c r="G1585" s="31" t="s">
        <v>3627</v>
      </c>
      <c r="H1585" s="27" t="s">
        <v>35</v>
      </c>
    </row>
    <row r="1586" ht="15.75" hidden="1" customHeight="1">
      <c r="A1586" s="27" t="s">
        <v>159</v>
      </c>
      <c r="B1586" s="28">
        <v>630.0</v>
      </c>
      <c r="C1586" s="29">
        <v>2.0</v>
      </c>
      <c r="D1586" s="29">
        <v>2.0</v>
      </c>
      <c r="E1586" s="29">
        <v>1.0</v>
      </c>
      <c r="F1586" s="30" t="s">
        <v>87</v>
      </c>
      <c r="G1586" s="31" t="s">
        <v>3745</v>
      </c>
      <c r="H1586" s="27" t="s">
        <v>35</v>
      </c>
    </row>
    <row r="1587" ht="15.75" hidden="1" customHeight="1">
      <c r="A1587" s="27" t="s">
        <v>81</v>
      </c>
      <c r="B1587" s="28">
        <v>1320000.0</v>
      </c>
      <c r="C1587" s="29">
        <v>4.0</v>
      </c>
      <c r="D1587" s="29">
        <v>3.0</v>
      </c>
      <c r="E1587" s="29">
        <v>2.0</v>
      </c>
      <c r="F1587" s="30" t="s">
        <v>97</v>
      </c>
      <c r="G1587" s="31" t="s">
        <v>3123</v>
      </c>
      <c r="H1587" s="27" t="s">
        <v>26</v>
      </c>
    </row>
    <row r="1588" ht="15.75" hidden="1" customHeight="1">
      <c r="A1588" s="27" t="s">
        <v>81</v>
      </c>
      <c r="B1588" s="28">
        <v>1080000.0</v>
      </c>
      <c r="C1588" s="29">
        <v>3.0</v>
      </c>
      <c r="D1588" s="29">
        <v>2.0</v>
      </c>
      <c r="E1588" s="29">
        <v>2.0</v>
      </c>
      <c r="F1588" s="30" t="s">
        <v>97</v>
      </c>
      <c r="G1588" s="31" t="s">
        <v>3083</v>
      </c>
      <c r="H1588" s="27" t="s">
        <v>35</v>
      </c>
    </row>
    <row r="1589" ht="15.75" hidden="1" customHeight="1">
      <c r="A1589" s="27" t="s">
        <v>81</v>
      </c>
      <c r="B1589" s="28">
        <v>1450000.0</v>
      </c>
      <c r="C1589" s="29">
        <v>4.0</v>
      </c>
      <c r="D1589" s="29">
        <v>3.0</v>
      </c>
      <c r="E1589" s="29">
        <v>2.0</v>
      </c>
      <c r="F1589" s="30" t="s">
        <v>87</v>
      </c>
      <c r="G1589" s="31" t="s">
        <v>3471</v>
      </c>
      <c r="H1589" s="27" t="s">
        <v>26</v>
      </c>
    </row>
    <row r="1590" ht="15.75" hidden="1" customHeight="1">
      <c r="A1590" s="27" t="s">
        <v>106</v>
      </c>
      <c r="B1590" s="28">
        <v>490.0</v>
      </c>
      <c r="C1590" s="29">
        <v>3.0</v>
      </c>
      <c r="D1590" s="29">
        <v>2.0</v>
      </c>
      <c r="E1590" s="29">
        <v>1.0</v>
      </c>
      <c r="F1590" s="30" t="s">
        <v>97</v>
      </c>
      <c r="G1590" s="31" t="s">
        <v>3580</v>
      </c>
      <c r="H1590" s="27" t="s">
        <v>35</v>
      </c>
    </row>
    <row r="1591" ht="15.75" hidden="1" customHeight="1">
      <c r="A1591" s="27" t="s">
        <v>46</v>
      </c>
      <c r="B1591" s="28">
        <v>2200000.0</v>
      </c>
      <c r="C1591" s="29">
        <v>5.0</v>
      </c>
      <c r="D1591" s="29">
        <v>3.0</v>
      </c>
      <c r="E1591" s="29">
        <v>2.0</v>
      </c>
      <c r="F1591" s="30" t="s">
        <v>186</v>
      </c>
      <c r="G1591" s="31" t="s">
        <v>3536</v>
      </c>
      <c r="H1591" s="27" t="s">
        <v>35</v>
      </c>
    </row>
    <row r="1592" ht="15.75" hidden="1" customHeight="1">
      <c r="A1592" s="27" t="s">
        <v>36</v>
      </c>
      <c r="B1592" s="28">
        <v>849.0</v>
      </c>
      <c r="C1592" s="29">
        <v>4.0</v>
      </c>
      <c r="D1592" s="29">
        <v>3.0</v>
      </c>
      <c r="E1592" s="29">
        <v>4.0</v>
      </c>
      <c r="F1592" s="30" t="s">
        <v>59</v>
      </c>
      <c r="G1592" s="31" t="s">
        <v>3746</v>
      </c>
      <c r="H1592" s="27" t="s">
        <v>35</v>
      </c>
    </row>
    <row r="1593" ht="15.75" hidden="1" customHeight="1">
      <c r="A1593" s="27" t="s">
        <v>36</v>
      </c>
      <c r="B1593" s="28">
        <v>320.0</v>
      </c>
      <c r="C1593" s="29">
        <v>3.0</v>
      </c>
      <c r="D1593" s="29">
        <v>2.0</v>
      </c>
      <c r="E1593" s="29">
        <v>2.0</v>
      </c>
      <c r="F1593" s="30" t="s">
        <v>494</v>
      </c>
      <c r="G1593" s="31" t="s">
        <v>3040</v>
      </c>
      <c r="H1593" s="27" t="s">
        <v>67</v>
      </c>
    </row>
    <row r="1594" ht="15.75" hidden="1" customHeight="1">
      <c r="A1594" s="27" t="s">
        <v>174</v>
      </c>
      <c r="B1594" s="28">
        <v>788.0</v>
      </c>
      <c r="C1594" s="29">
        <v>5.0</v>
      </c>
      <c r="D1594" s="29">
        <v>3.0</v>
      </c>
      <c r="E1594" s="29">
        <v>5.0</v>
      </c>
      <c r="F1594" s="30" t="s">
        <v>186</v>
      </c>
      <c r="G1594" s="31"/>
      <c r="H1594" s="27" t="s">
        <v>35</v>
      </c>
    </row>
    <row r="1595" ht="15.75" hidden="1" customHeight="1">
      <c r="A1595" s="27" t="s">
        <v>53</v>
      </c>
      <c r="B1595" s="28">
        <v>1350000.0</v>
      </c>
      <c r="C1595" s="29">
        <v>6.0</v>
      </c>
      <c r="D1595" s="29">
        <v>4.0</v>
      </c>
      <c r="E1595" s="29">
        <v>4.0</v>
      </c>
      <c r="F1595" s="30" t="s">
        <v>94</v>
      </c>
      <c r="G1595" s="31" t="s">
        <v>3072</v>
      </c>
      <c r="H1595" s="27" t="s">
        <v>35</v>
      </c>
    </row>
    <row r="1596" ht="15.75" hidden="1" customHeight="1">
      <c r="A1596" s="27" t="s">
        <v>53</v>
      </c>
      <c r="B1596" s="28">
        <v>1198000.0</v>
      </c>
      <c r="C1596" s="29">
        <v>5.0</v>
      </c>
      <c r="D1596" s="29">
        <v>3.0</v>
      </c>
      <c r="E1596" s="29">
        <v>3.0</v>
      </c>
      <c r="F1596" s="30" t="s">
        <v>206</v>
      </c>
      <c r="G1596" s="31" t="s">
        <v>3072</v>
      </c>
      <c r="H1596" s="27" t="s">
        <v>35</v>
      </c>
    </row>
    <row r="1597" ht="15.75" hidden="1" customHeight="1">
      <c r="A1597" s="27" t="s">
        <v>36</v>
      </c>
      <c r="B1597" s="28">
        <v>385.0</v>
      </c>
      <c r="C1597" s="29">
        <v>3.0</v>
      </c>
      <c r="D1597" s="29">
        <v>2.0</v>
      </c>
      <c r="E1597" s="29">
        <v>1.0</v>
      </c>
      <c r="F1597" s="30" t="s">
        <v>86</v>
      </c>
      <c r="G1597" s="31" t="s">
        <v>3679</v>
      </c>
      <c r="H1597" s="27" t="s">
        <v>35</v>
      </c>
    </row>
    <row r="1598" ht="15.75" hidden="1" customHeight="1">
      <c r="A1598" s="27" t="s">
        <v>81</v>
      </c>
      <c r="B1598" s="28">
        <v>2850000.0</v>
      </c>
      <c r="C1598" s="29">
        <v>4.0</v>
      </c>
      <c r="D1598" s="29">
        <v>5.0</v>
      </c>
      <c r="E1598" s="29">
        <v>3.0</v>
      </c>
      <c r="F1598" s="30" t="s">
        <v>94</v>
      </c>
      <c r="G1598" s="31" t="s">
        <v>3082</v>
      </c>
      <c r="H1598" s="27" t="s">
        <v>35</v>
      </c>
    </row>
    <row r="1599" ht="15.75" hidden="1" customHeight="1">
      <c r="A1599" s="27" t="s">
        <v>81</v>
      </c>
      <c r="B1599" s="28">
        <v>1990000.0</v>
      </c>
      <c r="C1599" s="29">
        <v>4.0</v>
      </c>
      <c r="D1599" s="29">
        <v>4.0</v>
      </c>
      <c r="E1599" s="29">
        <v>2.0</v>
      </c>
      <c r="F1599" s="30" t="s">
        <v>59</v>
      </c>
      <c r="G1599" s="31" t="s">
        <v>3109</v>
      </c>
      <c r="H1599" s="27" t="s">
        <v>26</v>
      </c>
    </row>
    <row r="1600" ht="15.75" hidden="1" customHeight="1">
      <c r="A1600" s="27" t="s">
        <v>81</v>
      </c>
      <c r="B1600" s="28">
        <v>1180000.0</v>
      </c>
      <c r="C1600" s="29">
        <v>2.0</v>
      </c>
      <c r="D1600" s="29">
        <v>2.0</v>
      </c>
      <c r="E1600" s="29">
        <v>2.0</v>
      </c>
      <c r="F1600" s="30" t="s">
        <v>87</v>
      </c>
      <c r="G1600" s="31" t="s">
        <v>3087</v>
      </c>
      <c r="H1600" s="27" t="s">
        <v>26</v>
      </c>
    </row>
    <row r="1601" ht="15.75" hidden="1" customHeight="1">
      <c r="A1601" s="27" t="s">
        <v>81</v>
      </c>
      <c r="B1601" s="28">
        <v>2500000.0</v>
      </c>
      <c r="C1601" s="29">
        <v>5.0</v>
      </c>
      <c r="D1601" s="29">
        <v>5.0</v>
      </c>
      <c r="E1601" s="29">
        <v>2.0</v>
      </c>
      <c r="F1601" s="30" t="s">
        <v>94</v>
      </c>
      <c r="G1601" s="31" t="s">
        <v>3078</v>
      </c>
      <c r="H1601" s="27" t="s">
        <v>26</v>
      </c>
    </row>
    <row r="1602" ht="15.75" hidden="1" customHeight="1">
      <c r="A1602" s="27" t="s">
        <v>76</v>
      </c>
      <c r="B1602" s="28">
        <v>3000000.0</v>
      </c>
      <c r="C1602" s="29">
        <v>5.0</v>
      </c>
      <c r="D1602" s="29">
        <v>6.0</v>
      </c>
      <c r="E1602" s="29">
        <v>3.0</v>
      </c>
      <c r="F1602" s="30" t="s">
        <v>87</v>
      </c>
      <c r="G1602" s="31" t="s">
        <v>3432</v>
      </c>
      <c r="H1602" s="27"/>
    </row>
    <row r="1603" ht="15.75" hidden="1" customHeight="1">
      <c r="A1603" s="27" t="s">
        <v>21</v>
      </c>
      <c r="B1603" s="28">
        <v>2100000.0</v>
      </c>
      <c r="C1603" s="29">
        <v>2.0</v>
      </c>
      <c r="D1603" s="29">
        <v>2.0</v>
      </c>
      <c r="E1603" s="29">
        <v>1.0</v>
      </c>
      <c r="F1603" s="30" t="s">
        <v>24</v>
      </c>
      <c r="G1603" s="31" t="s">
        <v>3087</v>
      </c>
      <c r="H1603" s="27"/>
    </row>
    <row r="1604" ht="15.75" hidden="1" customHeight="1">
      <c r="A1604" s="27" t="s">
        <v>76</v>
      </c>
      <c r="B1604" s="28">
        <v>2800000.0</v>
      </c>
      <c r="C1604" s="29">
        <v>5.0</v>
      </c>
      <c r="D1604" s="29">
        <v>6.0</v>
      </c>
      <c r="E1604" s="29">
        <v>3.0</v>
      </c>
      <c r="F1604" s="30" t="s">
        <v>87</v>
      </c>
      <c r="G1604" s="31" t="s">
        <v>3432</v>
      </c>
      <c r="H1604" s="27"/>
    </row>
    <row r="1605" ht="15.75" hidden="1" customHeight="1">
      <c r="A1605" s="27" t="s">
        <v>37</v>
      </c>
      <c r="B1605" s="28">
        <v>800.0</v>
      </c>
      <c r="C1605" s="29">
        <v>3.0</v>
      </c>
      <c r="D1605" s="29">
        <v>2.0</v>
      </c>
      <c r="E1605" s="29">
        <v>2.0</v>
      </c>
      <c r="F1605" s="30" t="s">
        <v>24</v>
      </c>
      <c r="G1605" s="31" t="s">
        <v>3361</v>
      </c>
      <c r="H1605" s="27" t="s">
        <v>26</v>
      </c>
    </row>
    <row r="1606" ht="15.75" hidden="1" customHeight="1">
      <c r="A1606" s="27" t="s">
        <v>76</v>
      </c>
      <c r="B1606" s="28">
        <v>1880000.0</v>
      </c>
      <c r="C1606" s="29">
        <v>4.0</v>
      </c>
      <c r="D1606" s="29">
        <v>4.0</v>
      </c>
      <c r="E1606" s="29">
        <v>3.0</v>
      </c>
      <c r="F1606" s="30" t="s">
        <v>87</v>
      </c>
      <c r="G1606" s="31" t="s">
        <v>3241</v>
      </c>
      <c r="H1606" s="27"/>
    </row>
    <row r="1607" ht="15.75" hidden="1" customHeight="1">
      <c r="A1607" s="27" t="s">
        <v>76</v>
      </c>
      <c r="B1607" s="28">
        <v>2800000.0</v>
      </c>
      <c r="C1607" s="29">
        <v>5.0</v>
      </c>
      <c r="D1607" s="29">
        <v>6.0</v>
      </c>
      <c r="E1607" s="29">
        <v>3.0</v>
      </c>
      <c r="F1607" s="30" t="s">
        <v>87</v>
      </c>
      <c r="G1607" s="31" t="s">
        <v>3747</v>
      </c>
      <c r="H1607" s="27"/>
    </row>
    <row r="1608" ht="15.75" hidden="1" customHeight="1">
      <c r="A1608" s="27" t="s">
        <v>76</v>
      </c>
      <c r="B1608" s="28">
        <v>2450000.0</v>
      </c>
      <c r="C1608" s="29">
        <v>5.0</v>
      </c>
      <c r="D1608" s="29">
        <v>6.0</v>
      </c>
      <c r="E1608" s="29">
        <v>3.0</v>
      </c>
      <c r="F1608" s="30" t="s">
        <v>87</v>
      </c>
      <c r="G1608" s="31" t="s">
        <v>3178</v>
      </c>
      <c r="H1608" s="27"/>
    </row>
    <row r="1609" ht="15.75" hidden="1" customHeight="1">
      <c r="A1609" s="27" t="s">
        <v>76</v>
      </c>
      <c r="B1609" s="28">
        <v>2850000.0</v>
      </c>
      <c r="C1609" s="29">
        <v>5.0</v>
      </c>
      <c r="D1609" s="29">
        <v>6.0</v>
      </c>
      <c r="E1609" s="29">
        <v>3.0</v>
      </c>
      <c r="F1609" s="30" t="s">
        <v>87</v>
      </c>
      <c r="G1609" s="31" t="s">
        <v>3432</v>
      </c>
      <c r="H1609" s="27"/>
    </row>
    <row r="1610" ht="15.75" hidden="1" customHeight="1">
      <c r="A1610" s="27" t="s">
        <v>36</v>
      </c>
      <c r="B1610" s="28">
        <v>298888.0</v>
      </c>
      <c r="C1610" s="29">
        <v>2.0</v>
      </c>
      <c r="D1610" s="29">
        <v>2.0</v>
      </c>
      <c r="E1610" s="29">
        <v>1.0</v>
      </c>
      <c r="F1610" s="30" t="s">
        <v>24</v>
      </c>
      <c r="G1610" s="31" t="s">
        <v>3090</v>
      </c>
      <c r="H1610" s="27" t="s">
        <v>35</v>
      </c>
    </row>
    <row r="1611" ht="15.75" hidden="1" customHeight="1">
      <c r="A1611" s="27" t="s">
        <v>76</v>
      </c>
      <c r="B1611" s="28">
        <v>1530000.0</v>
      </c>
      <c r="C1611" s="29">
        <v>4.0</v>
      </c>
      <c r="D1611" s="29">
        <v>4.0</v>
      </c>
      <c r="E1611" s="29">
        <v>2.0</v>
      </c>
      <c r="F1611" s="30" t="s">
        <v>87</v>
      </c>
      <c r="G1611" s="31" t="s">
        <v>3131</v>
      </c>
      <c r="H1611" s="27" t="s">
        <v>35</v>
      </c>
    </row>
    <row r="1612" ht="15.75" hidden="1" customHeight="1">
      <c r="A1612" s="27" t="s">
        <v>76</v>
      </c>
      <c r="B1612" s="28">
        <v>1750000.0</v>
      </c>
      <c r="C1612" s="29">
        <v>5.0</v>
      </c>
      <c r="D1612" s="29">
        <v>5.0</v>
      </c>
      <c r="E1612" s="29"/>
      <c r="F1612" s="30" t="s">
        <v>87</v>
      </c>
      <c r="G1612" s="31" t="s">
        <v>3748</v>
      </c>
      <c r="H1612" s="27" t="s">
        <v>26</v>
      </c>
    </row>
    <row r="1613" ht="15.75" hidden="1" customHeight="1">
      <c r="A1613" s="27" t="s">
        <v>93</v>
      </c>
      <c r="B1613" s="28">
        <v>1350000.0</v>
      </c>
      <c r="C1613" s="29">
        <v>6.0</v>
      </c>
      <c r="D1613" s="29">
        <v>5.0</v>
      </c>
      <c r="E1613" s="29"/>
      <c r="F1613" s="30" t="s">
        <v>559</v>
      </c>
      <c r="G1613" s="31" t="s">
        <v>3072</v>
      </c>
      <c r="H1613" s="27" t="s">
        <v>26</v>
      </c>
    </row>
    <row r="1614" ht="15.75" hidden="1" customHeight="1">
      <c r="A1614" s="27" t="s">
        <v>21</v>
      </c>
      <c r="B1614" s="28">
        <v>860.0</v>
      </c>
      <c r="C1614" s="29">
        <v>3.0</v>
      </c>
      <c r="D1614" s="29">
        <v>2.0</v>
      </c>
      <c r="E1614" s="29"/>
      <c r="F1614" s="30" t="s">
        <v>24</v>
      </c>
      <c r="G1614" s="31" t="s">
        <v>3174</v>
      </c>
      <c r="H1614" s="27" t="s">
        <v>26</v>
      </c>
    </row>
    <row r="1615" ht="15.75" hidden="1" customHeight="1">
      <c r="A1615" s="27" t="s">
        <v>190</v>
      </c>
      <c r="B1615" s="28">
        <v>1200000.0</v>
      </c>
      <c r="C1615" s="29">
        <v>2.0</v>
      </c>
      <c r="D1615" s="29">
        <v>2.0</v>
      </c>
      <c r="E1615" s="29"/>
      <c r="F1615" s="30" t="s">
        <v>124</v>
      </c>
      <c r="G1615" s="31" t="s">
        <v>3749</v>
      </c>
      <c r="H1615" s="27" t="s">
        <v>26</v>
      </c>
    </row>
    <row r="1616" ht="15.75" hidden="1" customHeight="1">
      <c r="A1616" s="27" t="s">
        <v>174</v>
      </c>
      <c r="B1616" s="28">
        <v>425.0</v>
      </c>
      <c r="C1616" s="29">
        <v>4.0</v>
      </c>
      <c r="D1616" s="29">
        <v>2.0</v>
      </c>
      <c r="E1616" s="29">
        <v>2.0</v>
      </c>
      <c r="F1616" s="30" t="s">
        <v>86</v>
      </c>
      <c r="G1616" s="31" t="s">
        <v>3258</v>
      </c>
      <c r="H1616" s="27" t="s">
        <v>67</v>
      </c>
    </row>
    <row r="1617" ht="15.75" hidden="1" customHeight="1">
      <c r="A1617" s="27" t="s">
        <v>1013</v>
      </c>
      <c r="B1617" s="28">
        <v>450.0</v>
      </c>
      <c r="C1617" s="29">
        <v>4.0</v>
      </c>
      <c r="D1617" s="29">
        <v>2.0</v>
      </c>
      <c r="E1617" s="29">
        <v>2.0</v>
      </c>
      <c r="F1617" s="30" t="s">
        <v>494</v>
      </c>
      <c r="G1617" s="31" t="s">
        <v>3750</v>
      </c>
      <c r="H1617" s="27" t="s">
        <v>35</v>
      </c>
    </row>
    <row r="1618" ht="15.75" hidden="1" customHeight="1">
      <c r="A1618" s="27" t="s">
        <v>174</v>
      </c>
      <c r="B1618" s="28">
        <v>790.0</v>
      </c>
      <c r="C1618" s="29">
        <v>4.0</v>
      </c>
      <c r="D1618" s="29">
        <v>3.0</v>
      </c>
      <c r="E1618" s="29">
        <v>2.0</v>
      </c>
      <c r="F1618" s="30" t="s">
        <v>59</v>
      </c>
      <c r="G1618" s="31" t="s">
        <v>3296</v>
      </c>
      <c r="H1618" s="27" t="s">
        <v>35</v>
      </c>
    </row>
    <row r="1619" ht="15.75" hidden="1" customHeight="1">
      <c r="A1619" s="27" t="s">
        <v>81</v>
      </c>
      <c r="B1619" s="28">
        <v>2150000.0</v>
      </c>
      <c r="C1619" s="29">
        <v>4.0</v>
      </c>
      <c r="D1619" s="29">
        <v>4.0</v>
      </c>
      <c r="E1619" s="29">
        <v>2.0</v>
      </c>
      <c r="F1619" s="30" t="s">
        <v>33</v>
      </c>
      <c r="G1619" s="31" t="s">
        <v>3740</v>
      </c>
      <c r="H1619" s="27" t="s">
        <v>67</v>
      </c>
    </row>
    <row r="1620" ht="15.75" hidden="1" customHeight="1">
      <c r="A1620" s="27" t="s">
        <v>70</v>
      </c>
      <c r="B1620" s="28">
        <v>380.0</v>
      </c>
      <c r="C1620" s="29">
        <v>1.0</v>
      </c>
      <c r="D1620" s="29">
        <v>2.0</v>
      </c>
      <c r="E1620" s="29">
        <v>1.0</v>
      </c>
      <c r="F1620" s="30" t="s">
        <v>149</v>
      </c>
      <c r="G1620" s="31" t="s">
        <v>3356</v>
      </c>
      <c r="H1620" s="27"/>
    </row>
    <row r="1621" ht="15.75" hidden="1" customHeight="1">
      <c r="A1621" s="27" t="s">
        <v>1013</v>
      </c>
      <c r="B1621" s="28">
        <v>700.0</v>
      </c>
      <c r="C1621" s="29">
        <v>4.0</v>
      </c>
      <c r="D1621" s="29">
        <v>3.0</v>
      </c>
      <c r="E1621" s="29">
        <v>2.0</v>
      </c>
      <c r="F1621" s="30" t="s">
        <v>494</v>
      </c>
      <c r="G1621" s="31" t="s">
        <v>3311</v>
      </c>
      <c r="H1621" s="27" t="s">
        <v>35</v>
      </c>
    </row>
    <row r="1622" ht="15.75" hidden="1" customHeight="1">
      <c r="A1622" s="27" t="s">
        <v>182</v>
      </c>
      <c r="B1622" s="28">
        <v>2000000.0</v>
      </c>
      <c r="C1622" s="29">
        <v>2.0</v>
      </c>
      <c r="D1622" s="29">
        <v>2.0</v>
      </c>
      <c r="E1622" s="29">
        <v>1.0</v>
      </c>
      <c r="F1622" s="30" t="s">
        <v>24</v>
      </c>
      <c r="G1622" s="31" t="s">
        <v>3075</v>
      </c>
      <c r="H1622" s="27" t="s">
        <v>26</v>
      </c>
    </row>
    <row r="1623" ht="15.75" hidden="1" customHeight="1">
      <c r="A1623" s="27" t="s">
        <v>21</v>
      </c>
      <c r="B1623" s="28">
        <v>2300000.0</v>
      </c>
      <c r="C1623" s="29">
        <v>5.0</v>
      </c>
      <c r="D1623" s="29">
        <v>5.0</v>
      </c>
      <c r="E1623" s="29">
        <v>2.0</v>
      </c>
      <c r="F1623" s="30" t="s">
        <v>24</v>
      </c>
      <c r="G1623" s="31" t="s">
        <v>3751</v>
      </c>
      <c r="H1623" s="27" t="s">
        <v>35</v>
      </c>
    </row>
    <row r="1624" ht="15.75" hidden="1" customHeight="1">
      <c r="A1624" s="27" t="s">
        <v>21</v>
      </c>
      <c r="B1624" s="28">
        <v>2999000.0</v>
      </c>
      <c r="C1624" s="29">
        <v>3.0</v>
      </c>
      <c r="D1624" s="29">
        <v>2.0</v>
      </c>
      <c r="E1624" s="29">
        <v>2.0</v>
      </c>
      <c r="F1624" s="30" t="s">
        <v>24</v>
      </c>
      <c r="G1624" s="31" t="s">
        <v>3024</v>
      </c>
      <c r="H1624" s="27" t="s">
        <v>35</v>
      </c>
    </row>
    <row r="1625" ht="15.75" hidden="1" customHeight="1">
      <c r="A1625" s="27" t="s">
        <v>106</v>
      </c>
      <c r="B1625" s="28">
        <v>950.0</v>
      </c>
      <c r="C1625" s="29">
        <v>5.0</v>
      </c>
      <c r="D1625" s="29">
        <v>3.0</v>
      </c>
      <c r="E1625" s="29">
        <v>2.0</v>
      </c>
      <c r="F1625" s="30" t="s">
        <v>59</v>
      </c>
      <c r="G1625" s="31" t="s">
        <v>3130</v>
      </c>
      <c r="H1625" s="27" t="s">
        <v>35</v>
      </c>
    </row>
    <row r="1626" ht="15.75" hidden="1" customHeight="1">
      <c r="A1626" s="27" t="s">
        <v>106</v>
      </c>
      <c r="B1626" s="28">
        <v>520.0</v>
      </c>
      <c r="C1626" s="29">
        <v>3.0</v>
      </c>
      <c r="D1626" s="29">
        <v>2.0</v>
      </c>
      <c r="E1626" s="29">
        <v>2.0</v>
      </c>
      <c r="F1626" s="30" t="s">
        <v>347</v>
      </c>
      <c r="G1626" s="31" t="s">
        <v>3109</v>
      </c>
      <c r="H1626" s="27" t="s">
        <v>67</v>
      </c>
    </row>
    <row r="1627" ht="15.75" hidden="1" customHeight="1">
      <c r="A1627" s="27" t="s">
        <v>219</v>
      </c>
      <c r="B1627" s="28">
        <v>560.0</v>
      </c>
      <c r="C1627" s="29">
        <v>2.0</v>
      </c>
      <c r="D1627" s="29">
        <v>2.0</v>
      </c>
      <c r="E1627" s="29"/>
      <c r="F1627" s="30" t="s">
        <v>24</v>
      </c>
      <c r="G1627" s="31" t="s">
        <v>3752</v>
      </c>
      <c r="H1627" s="27" t="s">
        <v>26</v>
      </c>
    </row>
    <row r="1628" ht="15.75" hidden="1" customHeight="1">
      <c r="A1628" s="27" t="s">
        <v>1013</v>
      </c>
      <c r="B1628" s="28">
        <v>710.0</v>
      </c>
      <c r="C1628" s="29">
        <v>3.0</v>
      </c>
      <c r="D1628" s="29">
        <v>3.0</v>
      </c>
      <c r="E1628" s="29"/>
      <c r="F1628" s="30" t="s">
        <v>494</v>
      </c>
      <c r="G1628" s="31" t="s">
        <v>3753</v>
      </c>
      <c r="H1628" s="27" t="s">
        <v>35</v>
      </c>
    </row>
    <row r="1629" ht="15.75" hidden="1" customHeight="1">
      <c r="A1629" s="27" t="s">
        <v>363</v>
      </c>
      <c r="B1629" s="28">
        <v>375.0</v>
      </c>
      <c r="C1629" s="29">
        <v>3.0</v>
      </c>
      <c r="D1629" s="29">
        <v>2.0</v>
      </c>
      <c r="E1629" s="29">
        <v>1.0</v>
      </c>
      <c r="F1629" s="30" t="s">
        <v>55</v>
      </c>
      <c r="G1629" s="31" t="s">
        <v>3035</v>
      </c>
      <c r="H1629" s="27" t="s">
        <v>35</v>
      </c>
    </row>
    <row r="1630" ht="15.75" hidden="1" customHeight="1">
      <c r="A1630" s="27" t="s">
        <v>21</v>
      </c>
      <c r="B1630" s="28">
        <v>860.0</v>
      </c>
      <c r="C1630" s="29">
        <v>3.0</v>
      </c>
      <c r="D1630" s="29">
        <v>2.0</v>
      </c>
      <c r="E1630" s="29"/>
      <c r="F1630" s="30" t="s">
        <v>24</v>
      </c>
      <c r="G1630" s="31" t="s">
        <v>3174</v>
      </c>
      <c r="H1630" s="27" t="s">
        <v>26</v>
      </c>
    </row>
    <row r="1631" ht="15.75" hidden="1" customHeight="1">
      <c r="A1631" s="27" t="s">
        <v>70</v>
      </c>
      <c r="B1631" s="28">
        <v>380.0</v>
      </c>
      <c r="C1631" s="29">
        <v>1.0</v>
      </c>
      <c r="D1631" s="29">
        <v>2.0</v>
      </c>
      <c r="E1631" s="29">
        <v>1.0</v>
      </c>
      <c r="F1631" s="30" t="s">
        <v>24</v>
      </c>
      <c r="G1631" s="31" t="s">
        <v>3356</v>
      </c>
      <c r="H1631" s="27" t="s">
        <v>26</v>
      </c>
    </row>
    <row r="1632" ht="15.75" hidden="1" customHeight="1">
      <c r="A1632" s="27" t="s">
        <v>363</v>
      </c>
      <c r="B1632" s="28">
        <v>1130000.0</v>
      </c>
      <c r="C1632" s="29">
        <v>4.0</v>
      </c>
      <c r="D1632" s="29">
        <v>4.0</v>
      </c>
      <c r="E1632" s="29">
        <v>2.0</v>
      </c>
      <c r="F1632" s="30" t="s">
        <v>33</v>
      </c>
      <c r="G1632" s="31" t="s">
        <v>3732</v>
      </c>
      <c r="H1632" s="27" t="s">
        <v>35</v>
      </c>
    </row>
    <row r="1633" ht="15.75" hidden="1" customHeight="1">
      <c r="A1633" s="27" t="s">
        <v>363</v>
      </c>
      <c r="B1633" s="28">
        <v>850.0</v>
      </c>
      <c r="C1633" s="29">
        <v>3.0</v>
      </c>
      <c r="D1633" s="29">
        <v>2.0</v>
      </c>
      <c r="E1633" s="29">
        <v>2.0</v>
      </c>
      <c r="F1633" s="30" t="s">
        <v>33</v>
      </c>
      <c r="G1633" s="31" t="s">
        <v>3754</v>
      </c>
      <c r="H1633" s="27" t="s">
        <v>35</v>
      </c>
    </row>
    <row r="1634" ht="15.75" hidden="1" customHeight="1">
      <c r="A1634" s="27" t="s">
        <v>363</v>
      </c>
      <c r="B1634" s="28">
        <v>880.0</v>
      </c>
      <c r="C1634" s="29">
        <v>3.0</v>
      </c>
      <c r="D1634" s="29">
        <v>2.0</v>
      </c>
      <c r="E1634" s="29">
        <v>3.0</v>
      </c>
      <c r="F1634" s="30" t="s">
        <v>33</v>
      </c>
      <c r="G1634" s="31" t="s">
        <v>3754</v>
      </c>
      <c r="H1634" s="27" t="s">
        <v>35</v>
      </c>
    </row>
    <row r="1635" ht="15.75" hidden="1" customHeight="1">
      <c r="A1635" s="27" t="s">
        <v>37</v>
      </c>
      <c r="B1635" s="28">
        <v>999999.0</v>
      </c>
      <c r="C1635" s="29">
        <v>4.0</v>
      </c>
      <c r="D1635" s="29">
        <v>3.0</v>
      </c>
      <c r="E1635" s="29">
        <v>3.0</v>
      </c>
      <c r="F1635" s="30" t="s">
        <v>87</v>
      </c>
      <c r="G1635" s="31" t="s">
        <v>3006</v>
      </c>
      <c r="H1635" s="27" t="s">
        <v>35</v>
      </c>
    </row>
    <row r="1636" ht="15.75" hidden="1" customHeight="1">
      <c r="A1636" s="27" t="s">
        <v>174</v>
      </c>
      <c r="B1636" s="28">
        <v>240.0</v>
      </c>
      <c r="C1636" s="29">
        <v>3.0</v>
      </c>
      <c r="D1636" s="29">
        <v>1.0</v>
      </c>
      <c r="E1636" s="29">
        <v>1.0</v>
      </c>
      <c r="F1636" s="30" t="s">
        <v>55</v>
      </c>
      <c r="G1636" s="31" t="s">
        <v>3755</v>
      </c>
      <c r="H1636" s="27" t="s">
        <v>35</v>
      </c>
    </row>
    <row r="1637" ht="15.75" hidden="1" customHeight="1">
      <c r="A1637" s="27" t="s">
        <v>174</v>
      </c>
      <c r="B1637" s="28">
        <v>248.0</v>
      </c>
      <c r="C1637" s="29">
        <v>3.0</v>
      </c>
      <c r="D1637" s="29">
        <v>2.0</v>
      </c>
      <c r="E1637" s="29">
        <v>1.0</v>
      </c>
      <c r="F1637" s="30" t="s">
        <v>97</v>
      </c>
      <c r="G1637" s="31" t="s">
        <v>3160</v>
      </c>
      <c r="H1637" s="27" t="s">
        <v>35</v>
      </c>
    </row>
    <row r="1638" ht="15.75" hidden="1" customHeight="1">
      <c r="A1638" s="27" t="s">
        <v>174</v>
      </c>
      <c r="B1638" s="28">
        <v>330.0</v>
      </c>
      <c r="C1638" s="29">
        <v>3.0</v>
      </c>
      <c r="D1638" s="29">
        <v>2.0</v>
      </c>
      <c r="E1638" s="29">
        <v>2.0</v>
      </c>
      <c r="F1638" s="30" t="s">
        <v>97</v>
      </c>
      <c r="G1638" s="31" t="s">
        <v>3756</v>
      </c>
      <c r="H1638" s="27" t="s">
        <v>35</v>
      </c>
    </row>
    <row r="1639" ht="15.75" hidden="1" customHeight="1">
      <c r="A1639" s="27" t="s">
        <v>174</v>
      </c>
      <c r="B1639" s="28">
        <v>298.0</v>
      </c>
      <c r="C1639" s="29">
        <v>3.0</v>
      </c>
      <c r="D1639" s="29">
        <v>2.0</v>
      </c>
      <c r="E1639" s="29">
        <v>1.0</v>
      </c>
      <c r="F1639" s="30" t="s">
        <v>33</v>
      </c>
      <c r="G1639" s="31" t="s">
        <v>3756</v>
      </c>
      <c r="H1639" s="27" t="s">
        <v>67</v>
      </c>
    </row>
    <row r="1640" ht="15.75" hidden="1" customHeight="1">
      <c r="A1640" s="27" t="s">
        <v>376</v>
      </c>
      <c r="B1640" s="28">
        <v>390.0</v>
      </c>
      <c r="C1640" s="29">
        <v>3.0</v>
      </c>
      <c r="D1640" s="29">
        <v>2.0</v>
      </c>
      <c r="E1640" s="29">
        <v>1.0</v>
      </c>
      <c r="F1640" s="30" t="s">
        <v>206</v>
      </c>
      <c r="G1640" s="31" t="s">
        <v>3642</v>
      </c>
      <c r="H1640" s="27" t="s">
        <v>67</v>
      </c>
    </row>
    <row r="1641" ht="15.75" hidden="1" customHeight="1">
      <c r="A1641" s="27" t="s">
        <v>106</v>
      </c>
      <c r="B1641" s="28">
        <v>788.0</v>
      </c>
      <c r="C1641" s="29">
        <v>4.0</v>
      </c>
      <c r="D1641" s="29">
        <v>3.0</v>
      </c>
      <c r="E1641" s="29">
        <v>3.0</v>
      </c>
      <c r="F1641" s="30" t="s">
        <v>59</v>
      </c>
      <c r="G1641" s="31" t="s">
        <v>3072</v>
      </c>
      <c r="H1641" s="27" t="s">
        <v>35</v>
      </c>
    </row>
    <row r="1642" ht="15.75" hidden="1" customHeight="1">
      <c r="A1642" s="27" t="s">
        <v>174</v>
      </c>
      <c r="B1642" s="28">
        <v>498.0</v>
      </c>
      <c r="C1642" s="29">
        <v>3.0</v>
      </c>
      <c r="D1642" s="29">
        <v>2.0</v>
      </c>
      <c r="E1642" s="29">
        <v>2.0</v>
      </c>
      <c r="F1642" s="30" t="s">
        <v>59</v>
      </c>
      <c r="G1642" s="31" t="s">
        <v>3026</v>
      </c>
      <c r="H1642" s="27"/>
    </row>
    <row r="1643" ht="15.75" hidden="1" customHeight="1">
      <c r="A1643" s="27" t="s">
        <v>376</v>
      </c>
      <c r="B1643" s="28">
        <v>590.0</v>
      </c>
      <c r="C1643" s="29">
        <v>3.0</v>
      </c>
      <c r="D1643" s="29">
        <v>2.0</v>
      </c>
      <c r="E1643" s="29">
        <v>2.0</v>
      </c>
      <c r="F1643" s="30" t="s">
        <v>59</v>
      </c>
      <c r="G1643" s="31" t="s">
        <v>3026</v>
      </c>
      <c r="H1643" s="27" t="s">
        <v>35</v>
      </c>
    </row>
    <row r="1644" ht="15.75" hidden="1" customHeight="1">
      <c r="A1644" s="27" t="s">
        <v>174</v>
      </c>
      <c r="B1644" s="28">
        <v>590.0</v>
      </c>
      <c r="C1644" s="29">
        <v>3.0</v>
      </c>
      <c r="D1644" s="29">
        <v>3.0</v>
      </c>
      <c r="E1644" s="29">
        <v>1.0</v>
      </c>
      <c r="F1644" s="30" t="s">
        <v>59</v>
      </c>
      <c r="G1644" s="31" t="s">
        <v>3026</v>
      </c>
      <c r="H1644" s="27" t="s">
        <v>35</v>
      </c>
    </row>
    <row r="1645" ht="15.75" hidden="1" customHeight="1">
      <c r="A1645" s="27" t="s">
        <v>37</v>
      </c>
      <c r="B1645" s="28">
        <v>2550000.0</v>
      </c>
      <c r="C1645" s="29">
        <v>5.0</v>
      </c>
      <c r="D1645" s="29">
        <v>4.0</v>
      </c>
      <c r="E1645" s="29"/>
      <c r="F1645" s="30" t="s">
        <v>274</v>
      </c>
      <c r="G1645" s="31" t="s">
        <v>3757</v>
      </c>
      <c r="H1645" s="27" t="s">
        <v>35</v>
      </c>
    </row>
    <row r="1646" ht="15.75" hidden="1" customHeight="1">
      <c r="A1646" s="27" t="s">
        <v>263</v>
      </c>
      <c r="B1646" s="28">
        <v>1280000.0</v>
      </c>
      <c r="C1646" s="29">
        <v>7.0</v>
      </c>
      <c r="D1646" s="29">
        <v>7.0</v>
      </c>
      <c r="E1646" s="29"/>
      <c r="F1646" s="30" t="s">
        <v>94</v>
      </c>
      <c r="G1646" s="31" t="s">
        <v>3109</v>
      </c>
      <c r="H1646" s="27" t="s">
        <v>67</v>
      </c>
    </row>
    <row r="1647" ht="15.75" hidden="1" customHeight="1">
      <c r="A1647" s="27" t="s">
        <v>152</v>
      </c>
      <c r="B1647" s="28">
        <v>1500000.0</v>
      </c>
      <c r="C1647" s="29">
        <v>5.0</v>
      </c>
      <c r="D1647" s="29">
        <v>4.0</v>
      </c>
      <c r="E1647" s="29">
        <v>2.0</v>
      </c>
      <c r="F1647" s="30" t="s">
        <v>59</v>
      </c>
      <c r="G1647" s="31" t="s">
        <v>3658</v>
      </c>
      <c r="H1647" s="27" t="s">
        <v>35</v>
      </c>
    </row>
    <row r="1648" ht="15.75" hidden="1" customHeight="1">
      <c r="A1648" s="27" t="s">
        <v>76</v>
      </c>
      <c r="B1648" s="28">
        <v>1.6E7</v>
      </c>
      <c r="C1648" s="29">
        <v>5.0</v>
      </c>
      <c r="D1648" s="29">
        <v>6.0</v>
      </c>
      <c r="E1648" s="29">
        <v>15.0</v>
      </c>
      <c r="F1648" s="30" t="s">
        <v>43</v>
      </c>
      <c r="G1648" s="31" t="s">
        <v>3758</v>
      </c>
      <c r="H1648" s="27" t="s">
        <v>35</v>
      </c>
    </row>
    <row r="1649" ht="15.75" hidden="1" customHeight="1">
      <c r="A1649" s="27" t="s">
        <v>21</v>
      </c>
      <c r="B1649" s="28">
        <v>1000000.0</v>
      </c>
      <c r="C1649" s="29">
        <v>3.0</v>
      </c>
      <c r="D1649" s="29">
        <v>2.0</v>
      </c>
      <c r="E1649" s="29"/>
      <c r="F1649" s="30" t="s">
        <v>24</v>
      </c>
      <c r="G1649" s="31" t="s">
        <v>3759</v>
      </c>
      <c r="H1649" s="27" t="s">
        <v>35</v>
      </c>
    </row>
    <row r="1650" ht="15.75" hidden="1" customHeight="1">
      <c r="A1650" s="27" t="s">
        <v>37</v>
      </c>
      <c r="B1650" s="28">
        <v>549.0</v>
      </c>
      <c r="C1650" s="29">
        <v>3.0</v>
      </c>
      <c r="D1650" s="29">
        <v>2.0</v>
      </c>
      <c r="E1650" s="29">
        <v>1.0</v>
      </c>
      <c r="F1650" s="30" t="s">
        <v>100</v>
      </c>
      <c r="G1650" s="31"/>
      <c r="H1650" s="27" t="s">
        <v>35</v>
      </c>
    </row>
    <row r="1651" ht="15.75" hidden="1" customHeight="1">
      <c r="A1651" s="27" t="s">
        <v>70</v>
      </c>
      <c r="B1651" s="28">
        <v>883.0</v>
      </c>
      <c r="C1651" s="29">
        <v>2.0</v>
      </c>
      <c r="D1651" s="29">
        <v>2.0</v>
      </c>
      <c r="E1651" s="29">
        <v>1.0</v>
      </c>
      <c r="F1651" s="30" t="s">
        <v>87</v>
      </c>
      <c r="G1651" s="31" t="s">
        <v>3690</v>
      </c>
      <c r="H1651" s="27" t="s">
        <v>26</v>
      </c>
    </row>
    <row r="1652" ht="15.75" hidden="1" customHeight="1">
      <c r="A1652" s="27" t="s">
        <v>1458</v>
      </c>
      <c r="B1652" s="28">
        <v>659.0</v>
      </c>
      <c r="C1652" s="29">
        <v>4.0</v>
      </c>
      <c r="D1652" s="29">
        <v>3.0</v>
      </c>
      <c r="E1652" s="29"/>
      <c r="F1652" s="30" t="s">
        <v>59</v>
      </c>
      <c r="G1652" s="31" t="s">
        <v>3760</v>
      </c>
      <c r="H1652" s="27" t="s">
        <v>35</v>
      </c>
    </row>
    <row r="1653" ht="15.75" hidden="1" customHeight="1">
      <c r="A1653" s="27" t="s">
        <v>27</v>
      </c>
      <c r="B1653" s="28">
        <v>8070240.0</v>
      </c>
      <c r="C1653" s="29">
        <v>5.0</v>
      </c>
      <c r="D1653" s="29">
        <v>6.0</v>
      </c>
      <c r="E1653" s="29">
        <v>5.0</v>
      </c>
      <c r="F1653" s="30" t="s">
        <v>87</v>
      </c>
      <c r="G1653" s="31" t="s">
        <v>3247</v>
      </c>
      <c r="H1653" s="27" t="s">
        <v>35</v>
      </c>
    </row>
    <row r="1654" ht="15.75" hidden="1" customHeight="1">
      <c r="A1654" s="27" t="s">
        <v>27</v>
      </c>
      <c r="B1654" s="28">
        <v>7500000.0</v>
      </c>
      <c r="C1654" s="29">
        <v>5.0</v>
      </c>
      <c r="D1654" s="29">
        <v>6.0</v>
      </c>
      <c r="E1654" s="29">
        <v>5.0</v>
      </c>
      <c r="F1654" s="30" t="s">
        <v>87</v>
      </c>
      <c r="G1654" s="31" t="s">
        <v>3727</v>
      </c>
      <c r="H1654" s="27"/>
    </row>
    <row r="1655" ht="15.75" hidden="1" customHeight="1">
      <c r="A1655" s="27" t="s">
        <v>556</v>
      </c>
      <c r="B1655" s="28">
        <v>5500000.0</v>
      </c>
      <c r="C1655" s="29">
        <v>5.0</v>
      </c>
      <c r="D1655" s="29">
        <v>5.0</v>
      </c>
      <c r="E1655" s="29"/>
      <c r="F1655" s="30" t="s">
        <v>29</v>
      </c>
      <c r="G1655" s="31" t="s">
        <v>3761</v>
      </c>
      <c r="H1655" s="27"/>
    </row>
    <row r="1656" ht="15.75" hidden="1" customHeight="1">
      <c r="A1656" s="27" t="s">
        <v>556</v>
      </c>
      <c r="B1656" s="28">
        <v>5500000.0</v>
      </c>
      <c r="C1656" s="29">
        <v>5.0</v>
      </c>
      <c r="D1656" s="29">
        <v>4.0</v>
      </c>
      <c r="E1656" s="29">
        <v>3.0</v>
      </c>
      <c r="F1656" s="30" t="s">
        <v>74</v>
      </c>
      <c r="G1656" s="31" t="s">
        <v>3141</v>
      </c>
      <c r="H1656" s="27" t="s">
        <v>35</v>
      </c>
    </row>
    <row r="1657" ht="15.75" hidden="1" customHeight="1">
      <c r="A1657" s="27" t="s">
        <v>45</v>
      </c>
      <c r="B1657" s="28">
        <v>3080000.0</v>
      </c>
      <c r="C1657" s="29">
        <v>5.0</v>
      </c>
      <c r="D1657" s="29">
        <v>5.0</v>
      </c>
      <c r="E1657" s="29"/>
      <c r="F1657" s="30" t="s">
        <v>74</v>
      </c>
      <c r="G1657" s="31" t="s">
        <v>3347</v>
      </c>
      <c r="H1657" s="27" t="s">
        <v>35</v>
      </c>
    </row>
    <row r="1658" ht="15.75" hidden="1" customHeight="1">
      <c r="A1658" s="27" t="s">
        <v>268</v>
      </c>
      <c r="B1658" s="28">
        <v>415.0</v>
      </c>
      <c r="C1658" s="29">
        <v>1.0</v>
      </c>
      <c r="D1658" s="29">
        <v>1.0</v>
      </c>
      <c r="E1658" s="29">
        <v>1.0</v>
      </c>
      <c r="F1658" s="30" t="s">
        <v>86</v>
      </c>
      <c r="G1658" s="31" t="s">
        <v>3599</v>
      </c>
      <c r="H1658" s="27" t="s">
        <v>35</v>
      </c>
    </row>
    <row r="1659" ht="15.75" hidden="1" customHeight="1">
      <c r="A1659" s="27" t="s">
        <v>70</v>
      </c>
      <c r="B1659" s="28">
        <v>990.0</v>
      </c>
      <c r="C1659" s="29">
        <v>4.0</v>
      </c>
      <c r="D1659" s="29">
        <v>4.0</v>
      </c>
      <c r="E1659" s="29">
        <v>2.0</v>
      </c>
      <c r="F1659" s="30" t="s">
        <v>33</v>
      </c>
      <c r="G1659" s="31" t="s">
        <v>3558</v>
      </c>
      <c r="H1659" s="27" t="s">
        <v>67</v>
      </c>
    </row>
    <row r="1660" ht="15.75" hidden="1" customHeight="1">
      <c r="A1660" s="27" t="s">
        <v>70</v>
      </c>
      <c r="B1660" s="28">
        <v>330.0</v>
      </c>
      <c r="C1660" s="29">
        <v>3.0</v>
      </c>
      <c r="D1660" s="29">
        <v>2.0</v>
      </c>
      <c r="E1660" s="29">
        <v>1.0</v>
      </c>
      <c r="F1660" s="30" t="s">
        <v>24</v>
      </c>
      <c r="G1660" s="31" t="s">
        <v>3209</v>
      </c>
      <c r="H1660" s="27"/>
    </row>
    <row r="1661" ht="15.75" hidden="1" customHeight="1">
      <c r="A1661" s="27" t="s">
        <v>76</v>
      </c>
      <c r="B1661" s="28">
        <v>1880000.0</v>
      </c>
      <c r="C1661" s="29">
        <v>4.0</v>
      </c>
      <c r="D1661" s="29">
        <v>4.0</v>
      </c>
      <c r="E1661" s="29"/>
      <c r="F1661" s="30" t="s">
        <v>87</v>
      </c>
      <c r="G1661" s="31" t="s">
        <v>3396</v>
      </c>
      <c r="H1661" s="27" t="s">
        <v>26</v>
      </c>
    </row>
    <row r="1662" ht="15.75" hidden="1" customHeight="1">
      <c r="A1662" s="27" t="s">
        <v>263</v>
      </c>
      <c r="B1662" s="28">
        <v>525.0</v>
      </c>
      <c r="C1662" s="29">
        <v>1.0</v>
      </c>
      <c r="D1662" s="29">
        <v>1.0</v>
      </c>
      <c r="E1662" s="29">
        <v>1.0</v>
      </c>
      <c r="F1662" s="30" t="s">
        <v>97</v>
      </c>
      <c r="G1662" s="31" t="s">
        <v>3762</v>
      </c>
      <c r="H1662" s="27" t="s">
        <v>35</v>
      </c>
    </row>
    <row r="1663" ht="15.75" hidden="1" customHeight="1">
      <c r="A1663" s="27" t="s">
        <v>76</v>
      </c>
      <c r="B1663" s="28">
        <v>2000000.0</v>
      </c>
      <c r="C1663" s="29">
        <v>5.0</v>
      </c>
      <c r="D1663" s="29">
        <v>5.0</v>
      </c>
      <c r="E1663" s="29">
        <v>3.0</v>
      </c>
      <c r="F1663" s="30" t="s">
        <v>33</v>
      </c>
      <c r="G1663" s="31" t="s">
        <v>3151</v>
      </c>
      <c r="H1663" s="27" t="s">
        <v>26</v>
      </c>
    </row>
    <row r="1664" ht="15.75" hidden="1" customHeight="1">
      <c r="A1664" s="27" t="s">
        <v>76</v>
      </c>
      <c r="B1664" s="28">
        <v>2500000.0</v>
      </c>
      <c r="C1664" s="29">
        <v>5.0</v>
      </c>
      <c r="D1664" s="29">
        <v>6.0</v>
      </c>
      <c r="E1664" s="29"/>
      <c r="F1664" s="30" t="s">
        <v>87</v>
      </c>
      <c r="G1664" s="31" t="s">
        <v>3432</v>
      </c>
      <c r="H1664" s="27" t="s">
        <v>35</v>
      </c>
    </row>
    <row r="1665" ht="15.75" hidden="1" customHeight="1">
      <c r="A1665" s="27" t="s">
        <v>76</v>
      </c>
      <c r="B1665" s="28">
        <v>2268000.0</v>
      </c>
      <c r="C1665" s="29">
        <v>6.0</v>
      </c>
      <c r="D1665" s="29">
        <v>6.0</v>
      </c>
      <c r="E1665" s="29">
        <v>3.0</v>
      </c>
      <c r="F1665" s="30" t="s">
        <v>33</v>
      </c>
      <c r="G1665" s="31" t="s">
        <v>3057</v>
      </c>
      <c r="H1665" s="27"/>
    </row>
    <row r="1666" ht="15.75" hidden="1" customHeight="1">
      <c r="A1666" s="27" t="s">
        <v>76</v>
      </c>
      <c r="B1666" s="28">
        <v>1650000.0</v>
      </c>
      <c r="C1666" s="29">
        <v>4.0</v>
      </c>
      <c r="D1666" s="29">
        <v>4.0</v>
      </c>
      <c r="E1666" s="29">
        <v>2.0</v>
      </c>
      <c r="F1666" s="30" t="s">
        <v>33</v>
      </c>
      <c r="G1666" s="31" t="s">
        <v>3166</v>
      </c>
      <c r="H1666" s="27" t="s">
        <v>35</v>
      </c>
    </row>
    <row r="1667" ht="15.75" hidden="1" customHeight="1">
      <c r="A1667" s="27" t="s">
        <v>76</v>
      </c>
      <c r="B1667" s="28">
        <v>2300000.0</v>
      </c>
      <c r="C1667" s="29">
        <v>5.0</v>
      </c>
      <c r="D1667" s="29">
        <v>6.0</v>
      </c>
      <c r="E1667" s="29">
        <v>3.0</v>
      </c>
      <c r="F1667" s="30" t="s">
        <v>33</v>
      </c>
      <c r="G1667" s="31" t="s">
        <v>3367</v>
      </c>
      <c r="H1667" s="27" t="s">
        <v>35</v>
      </c>
    </row>
    <row r="1668" ht="15.75" hidden="1" customHeight="1">
      <c r="A1668" s="27" t="s">
        <v>21</v>
      </c>
      <c r="B1668" s="28">
        <v>6441600.0</v>
      </c>
      <c r="C1668" s="29">
        <v>4.0</v>
      </c>
      <c r="D1668" s="29">
        <v>4.0</v>
      </c>
      <c r="E1668" s="29">
        <v>2.0</v>
      </c>
      <c r="F1668" s="30" t="s">
        <v>33</v>
      </c>
      <c r="G1668" s="31" t="s">
        <v>3300</v>
      </c>
      <c r="H1668" s="27" t="s">
        <v>35</v>
      </c>
    </row>
    <row r="1669" ht="15.75" hidden="1" customHeight="1">
      <c r="A1669" s="27" t="s">
        <v>76</v>
      </c>
      <c r="B1669" s="28">
        <v>1200000.0</v>
      </c>
      <c r="C1669" s="29">
        <v>3.0</v>
      </c>
      <c r="D1669" s="29">
        <v>2.0</v>
      </c>
      <c r="E1669" s="29">
        <v>1.0</v>
      </c>
      <c r="F1669" s="30" t="s">
        <v>33</v>
      </c>
      <c r="G1669" s="31" t="s">
        <v>3040</v>
      </c>
      <c r="H1669" s="27" t="s">
        <v>35</v>
      </c>
    </row>
    <row r="1670" ht="15.75" hidden="1" customHeight="1">
      <c r="A1670" s="27" t="s">
        <v>76</v>
      </c>
      <c r="B1670" s="28">
        <v>1475000.0</v>
      </c>
      <c r="C1670" s="29">
        <v>4.0</v>
      </c>
      <c r="D1670" s="29">
        <v>4.0</v>
      </c>
      <c r="E1670" s="29">
        <v>2.0</v>
      </c>
      <c r="F1670" s="30" t="s">
        <v>33</v>
      </c>
      <c r="G1670" s="31" t="s">
        <v>3131</v>
      </c>
      <c r="H1670" s="27" t="s">
        <v>35</v>
      </c>
    </row>
    <row r="1671" ht="15.75" hidden="1" customHeight="1">
      <c r="A1671" s="27" t="s">
        <v>76</v>
      </c>
      <c r="B1671" s="28">
        <v>1850000.0</v>
      </c>
      <c r="C1671" s="29">
        <v>4.0</v>
      </c>
      <c r="D1671" s="29">
        <v>4.0</v>
      </c>
      <c r="E1671" s="29">
        <v>2.0</v>
      </c>
      <c r="F1671" s="30" t="s">
        <v>33</v>
      </c>
      <c r="G1671" s="31" t="s">
        <v>3312</v>
      </c>
      <c r="H1671" s="27" t="s">
        <v>35</v>
      </c>
    </row>
    <row r="1672" ht="15.75" hidden="1" customHeight="1">
      <c r="A1672" s="27" t="s">
        <v>21</v>
      </c>
      <c r="B1672" s="28">
        <v>2000000.0</v>
      </c>
      <c r="C1672" s="29">
        <v>5.0</v>
      </c>
      <c r="D1672" s="29">
        <v>6.0</v>
      </c>
      <c r="E1672" s="29">
        <v>2.0</v>
      </c>
      <c r="F1672" s="30" t="s">
        <v>33</v>
      </c>
      <c r="G1672" s="31" t="s">
        <v>3157</v>
      </c>
      <c r="H1672" s="27" t="s">
        <v>35</v>
      </c>
    </row>
    <row r="1673" ht="15.75" hidden="1" customHeight="1">
      <c r="A1673" s="27" t="s">
        <v>76</v>
      </c>
      <c r="B1673" s="28">
        <v>1731000.0</v>
      </c>
      <c r="C1673" s="29">
        <v>4.0</v>
      </c>
      <c r="D1673" s="29">
        <v>4.0</v>
      </c>
      <c r="E1673" s="29">
        <v>2.0</v>
      </c>
      <c r="F1673" s="30" t="s">
        <v>33</v>
      </c>
      <c r="G1673" s="31" t="s">
        <v>3024</v>
      </c>
      <c r="H1673" s="27" t="s">
        <v>35</v>
      </c>
    </row>
    <row r="1674" ht="15.75" hidden="1" customHeight="1">
      <c r="A1674" s="27" t="s">
        <v>21</v>
      </c>
      <c r="B1674" s="28">
        <v>2715000.0</v>
      </c>
      <c r="C1674" s="29">
        <v>4.0</v>
      </c>
      <c r="D1674" s="29">
        <v>5.0</v>
      </c>
      <c r="E1674" s="29">
        <v>2.0</v>
      </c>
      <c r="F1674" s="30" t="s">
        <v>33</v>
      </c>
      <c r="G1674" s="31" t="s">
        <v>3736</v>
      </c>
      <c r="H1674" s="27"/>
    </row>
    <row r="1675" ht="15.75" hidden="1" customHeight="1">
      <c r="A1675" s="27" t="s">
        <v>76</v>
      </c>
      <c r="B1675" s="28">
        <v>2800000.0</v>
      </c>
      <c r="C1675" s="29">
        <v>6.0</v>
      </c>
      <c r="D1675" s="29">
        <v>6.0</v>
      </c>
      <c r="E1675" s="29">
        <v>3.0</v>
      </c>
      <c r="F1675" s="30" t="s">
        <v>33</v>
      </c>
      <c r="G1675" s="31" t="s">
        <v>3747</v>
      </c>
      <c r="H1675" s="27" t="s">
        <v>35</v>
      </c>
    </row>
    <row r="1676" ht="15.75" hidden="1" customHeight="1">
      <c r="A1676" s="27" t="s">
        <v>159</v>
      </c>
      <c r="B1676" s="28">
        <v>825.0</v>
      </c>
      <c r="C1676" s="29">
        <v>3.0</v>
      </c>
      <c r="D1676" s="29">
        <v>2.0</v>
      </c>
      <c r="E1676" s="29">
        <v>1.0</v>
      </c>
      <c r="F1676" s="30" t="s">
        <v>97</v>
      </c>
      <c r="G1676" s="31" t="s">
        <v>3763</v>
      </c>
      <c r="H1676" s="27" t="s">
        <v>35</v>
      </c>
    </row>
    <row r="1677" ht="15.75" hidden="1" customHeight="1">
      <c r="A1677" s="27" t="s">
        <v>174</v>
      </c>
      <c r="B1677" s="28">
        <v>500.0</v>
      </c>
      <c r="C1677" s="29">
        <v>4.0</v>
      </c>
      <c r="D1677" s="29">
        <v>2.0</v>
      </c>
      <c r="E1677" s="29">
        <v>2.0</v>
      </c>
      <c r="F1677" s="30" t="s">
        <v>87</v>
      </c>
      <c r="G1677" s="31" t="s">
        <v>3764</v>
      </c>
      <c r="H1677" s="27" t="s">
        <v>35</v>
      </c>
    </row>
    <row r="1678" ht="15.75" hidden="1" customHeight="1">
      <c r="A1678" s="27" t="s">
        <v>174</v>
      </c>
      <c r="B1678" s="28">
        <v>580.0</v>
      </c>
      <c r="C1678" s="29">
        <v>3.0</v>
      </c>
      <c r="D1678" s="29">
        <v>2.0</v>
      </c>
      <c r="E1678" s="29">
        <v>2.0</v>
      </c>
      <c r="F1678" s="30" t="s">
        <v>87</v>
      </c>
      <c r="G1678" s="31" t="s">
        <v>3408</v>
      </c>
      <c r="H1678" s="27" t="s">
        <v>35</v>
      </c>
    </row>
    <row r="1679" ht="15.75" hidden="1" customHeight="1">
      <c r="A1679" s="27" t="s">
        <v>174</v>
      </c>
      <c r="B1679" s="28">
        <v>230.0</v>
      </c>
      <c r="C1679" s="29">
        <v>3.0</v>
      </c>
      <c r="D1679" s="29">
        <v>2.0</v>
      </c>
      <c r="E1679" s="29">
        <v>1.0</v>
      </c>
      <c r="F1679" s="30" t="s">
        <v>87</v>
      </c>
      <c r="G1679" s="31" t="s">
        <v>3765</v>
      </c>
      <c r="H1679" s="27" t="s">
        <v>35</v>
      </c>
    </row>
    <row r="1680" ht="15.75" hidden="1" customHeight="1">
      <c r="A1680" s="27" t="s">
        <v>21</v>
      </c>
      <c r="B1680" s="28">
        <v>2250000.0</v>
      </c>
      <c r="C1680" s="29">
        <v>3.0</v>
      </c>
      <c r="D1680" s="29">
        <v>2.0</v>
      </c>
      <c r="E1680" s="29"/>
      <c r="F1680" s="30" t="s">
        <v>24</v>
      </c>
      <c r="G1680" s="31" t="s">
        <v>3766</v>
      </c>
      <c r="H1680" s="27" t="s">
        <v>26</v>
      </c>
    </row>
    <row r="1681" ht="15.75" hidden="1" customHeight="1">
      <c r="A1681" s="27" t="s">
        <v>21</v>
      </c>
      <c r="B1681" s="28">
        <v>1250000.0</v>
      </c>
      <c r="C1681" s="29">
        <v>1.0</v>
      </c>
      <c r="D1681" s="29">
        <v>1.0</v>
      </c>
      <c r="E1681" s="29">
        <v>1.0</v>
      </c>
      <c r="F1681" s="30" t="s">
        <v>24</v>
      </c>
      <c r="G1681" s="31" t="s">
        <v>3160</v>
      </c>
      <c r="H1681" s="27" t="s">
        <v>26</v>
      </c>
    </row>
    <row r="1682" ht="15.75" hidden="1" customHeight="1">
      <c r="A1682" s="27" t="s">
        <v>21</v>
      </c>
      <c r="B1682" s="28">
        <v>1880000.0</v>
      </c>
      <c r="C1682" s="29">
        <v>3.0</v>
      </c>
      <c r="D1682" s="29">
        <v>2.0</v>
      </c>
      <c r="E1682" s="29"/>
      <c r="F1682" s="30" t="s">
        <v>24</v>
      </c>
      <c r="G1682" s="31" t="s">
        <v>3468</v>
      </c>
      <c r="H1682" s="27" t="s">
        <v>26</v>
      </c>
    </row>
    <row r="1683" ht="15.75" hidden="1" customHeight="1">
      <c r="A1683" s="27" t="s">
        <v>1476</v>
      </c>
      <c r="B1683" s="28">
        <v>265.0</v>
      </c>
      <c r="C1683" s="29">
        <v>3.0</v>
      </c>
      <c r="D1683" s="29">
        <v>2.0</v>
      </c>
      <c r="E1683" s="29">
        <v>1.0</v>
      </c>
      <c r="F1683" s="30" t="s">
        <v>55</v>
      </c>
      <c r="G1683" s="31" t="s">
        <v>3767</v>
      </c>
      <c r="H1683" s="27" t="s">
        <v>35</v>
      </c>
    </row>
    <row r="1684" ht="15.75" hidden="1" customHeight="1">
      <c r="A1684" s="27" t="s">
        <v>36</v>
      </c>
      <c r="B1684" s="28">
        <v>130.0</v>
      </c>
      <c r="C1684" s="29">
        <v>3.0</v>
      </c>
      <c r="D1684" s="29">
        <v>2.0</v>
      </c>
      <c r="E1684" s="29"/>
      <c r="F1684" s="30" t="s">
        <v>55</v>
      </c>
      <c r="G1684" s="31" t="s">
        <v>3090</v>
      </c>
      <c r="H1684" s="27" t="s">
        <v>35</v>
      </c>
    </row>
    <row r="1685" ht="15.75" hidden="1" customHeight="1">
      <c r="A1685" s="27" t="s">
        <v>268</v>
      </c>
      <c r="B1685" s="28">
        <v>425.0</v>
      </c>
      <c r="C1685" s="29">
        <v>1.0</v>
      </c>
      <c r="D1685" s="29">
        <v>1.0</v>
      </c>
      <c r="E1685" s="29">
        <v>1.0</v>
      </c>
      <c r="F1685" s="30" t="s">
        <v>86</v>
      </c>
      <c r="G1685" s="31" t="s">
        <v>3768</v>
      </c>
      <c r="H1685" s="27" t="s">
        <v>35</v>
      </c>
    </row>
    <row r="1686" ht="15.75" hidden="1" customHeight="1">
      <c r="A1686" s="27" t="s">
        <v>268</v>
      </c>
      <c r="B1686" s="28">
        <v>528.0</v>
      </c>
      <c r="C1686" s="29">
        <v>2.0</v>
      </c>
      <c r="D1686" s="29">
        <v>2.0</v>
      </c>
      <c r="E1686" s="29">
        <v>1.0</v>
      </c>
      <c r="F1686" s="30" t="s">
        <v>86</v>
      </c>
      <c r="G1686" s="31" t="s">
        <v>3102</v>
      </c>
      <c r="H1686" s="27" t="s">
        <v>35</v>
      </c>
    </row>
    <row r="1687" ht="15.75" hidden="1" customHeight="1">
      <c r="A1687" s="27" t="s">
        <v>174</v>
      </c>
      <c r="B1687" s="28">
        <v>585.0</v>
      </c>
      <c r="C1687" s="29">
        <v>3.0</v>
      </c>
      <c r="D1687" s="29">
        <v>2.0</v>
      </c>
      <c r="E1687" s="29"/>
      <c r="F1687" s="30" t="s">
        <v>87</v>
      </c>
      <c r="G1687" s="31" t="s">
        <v>3063</v>
      </c>
      <c r="H1687" s="27" t="s">
        <v>26</v>
      </c>
    </row>
    <row r="1688" ht="15.75" hidden="1" customHeight="1">
      <c r="A1688" s="27" t="s">
        <v>36</v>
      </c>
      <c r="B1688" s="28">
        <v>368.0</v>
      </c>
      <c r="C1688" s="29">
        <v>3.0</v>
      </c>
      <c r="D1688" s="29">
        <v>2.0</v>
      </c>
      <c r="E1688" s="29">
        <v>1.0</v>
      </c>
      <c r="F1688" s="30" t="s">
        <v>97</v>
      </c>
      <c r="G1688" s="31" t="s">
        <v>3769</v>
      </c>
      <c r="H1688" s="27" t="s">
        <v>35</v>
      </c>
    </row>
    <row r="1689" ht="15.75" hidden="1" customHeight="1">
      <c r="A1689" s="27" t="s">
        <v>182</v>
      </c>
      <c r="B1689" s="28">
        <v>1180000.0</v>
      </c>
      <c r="C1689" s="29">
        <v>4.0</v>
      </c>
      <c r="D1689" s="29">
        <v>3.0</v>
      </c>
      <c r="E1689" s="29">
        <v>1.0</v>
      </c>
      <c r="F1689" s="30" t="s">
        <v>97</v>
      </c>
      <c r="G1689" s="31" t="s">
        <v>3770</v>
      </c>
      <c r="H1689" s="27" t="s">
        <v>26</v>
      </c>
    </row>
    <row r="1690" ht="15.75" hidden="1" customHeight="1">
      <c r="A1690" s="27" t="s">
        <v>219</v>
      </c>
      <c r="B1690" s="28">
        <v>3200000.0</v>
      </c>
      <c r="C1690" s="29">
        <v>6.0</v>
      </c>
      <c r="D1690" s="29">
        <v>6.0</v>
      </c>
      <c r="E1690" s="29"/>
      <c r="F1690" s="30" t="s">
        <v>48</v>
      </c>
      <c r="G1690" s="31" t="s">
        <v>3771</v>
      </c>
      <c r="H1690" s="27" t="s">
        <v>35</v>
      </c>
    </row>
    <row r="1691" ht="15.75" hidden="1" customHeight="1">
      <c r="A1691" s="27" t="s">
        <v>106</v>
      </c>
      <c r="B1691" s="28">
        <v>1800000.0</v>
      </c>
      <c r="C1691" s="29">
        <v>6.0</v>
      </c>
      <c r="D1691" s="29">
        <v>5.0</v>
      </c>
      <c r="E1691" s="29">
        <v>2.0</v>
      </c>
      <c r="F1691" s="30" t="s">
        <v>69</v>
      </c>
      <c r="G1691" s="31" t="s">
        <v>3772</v>
      </c>
      <c r="H1691" s="27" t="s">
        <v>35</v>
      </c>
    </row>
    <row r="1692" ht="15.75" hidden="1" customHeight="1">
      <c r="A1692" s="27" t="s">
        <v>37</v>
      </c>
      <c r="B1692" s="28">
        <v>370.0</v>
      </c>
      <c r="C1692" s="29">
        <v>3.0</v>
      </c>
      <c r="D1692" s="29">
        <v>2.0</v>
      </c>
      <c r="E1692" s="29">
        <v>1.0</v>
      </c>
      <c r="F1692" s="30" t="s">
        <v>501</v>
      </c>
      <c r="G1692" s="31" t="s">
        <v>3773</v>
      </c>
      <c r="H1692" s="27"/>
    </row>
    <row r="1693" ht="15.75" hidden="1" customHeight="1">
      <c r="A1693" s="27" t="s">
        <v>37</v>
      </c>
      <c r="B1693" s="28">
        <v>525.0</v>
      </c>
      <c r="C1693" s="29">
        <v>3.0</v>
      </c>
      <c r="D1693" s="29">
        <v>3.0</v>
      </c>
      <c r="E1693" s="29">
        <v>2.0</v>
      </c>
      <c r="F1693" s="30" t="s">
        <v>97</v>
      </c>
      <c r="G1693" s="31" t="s">
        <v>3564</v>
      </c>
      <c r="H1693" s="27" t="s">
        <v>67</v>
      </c>
    </row>
    <row r="1694" ht="15.75" hidden="1" customHeight="1">
      <c r="A1694" s="27" t="s">
        <v>219</v>
      </c>
      <c r="B1694" s="28">
        <v>3300000.0</v>
      </c>
      <c r="C1694" s="29">
        <v>6.0</v>
      </c>
      <c r="D1694" s="29">
        <v>6.0</v>
      </c>
      <c r="E1694" s="29"/>
      <c r="F1694" s="30" t="s">
        <v>69</v>
      </c>
      <c r="G1694" s="31" t="s">
        <v>3097</v>
      </c>
      <c r="H1694" s="27" t="s">
        <v>35</v>
      </c>
    </row>
    <row r="1695" ht="15.75" hidden="1" customHeight="1">
      <c r="A1695" s="27" t="s">
        <v>219</v>
      </c>
      <c r="B1695" s="28">
        <v>3450000.0</v>
      </c>
      <c r="C1695" s="29">
        <v>5.0</v>
      </c>
      <c r="D1695" s="29">
        <v>5.0</v>
      </c>
      <c r="E1695" s="29">
        <v>3.0</v>
      </c>
      <c r="F1695" s="30" t="s">
        <v>74</v>
      </c>
      <c r="G1695" s="31" t="s">
        <v>3774</v>
      </c>
      <c r="H1695" s="27" t="s">
        <v>35</v>
      </c>
    </row>
    <row r="1696" ht="15.75" hidden="1" customHeight="1">
      <c r="A1696" s="27" t="s">
        <v>219</v>
      </c>
      <c r="B1696" s="28">
        <v>3000000.0</v>
      </c>
      <c r="C1696" s="29">
        <v>6.0</v>
      </c>
      <c r="D1696" s="29">
        <v>5.0</v>
      </c>
      <c r="E1696" s="29">
        <v>4.0</v>
      </c>
      <c r="F1696" s="30" t="s">
        <v>69</v>
      </c>
      <c r="G1696" s="31" t="s">
        <v>3597</v>
      </c>
      <c r="H1696" s="27" t="s">
        <v>26</v>
      </c>
    </row>
    <row r="1697" ht="15.75" hidden="1" customHeight="1">
      <c r="A1697" s="27" t="s">
        <v>219</v>
      </c>
      <c r="B1697" s="28">
        <v>3600000.0</v>
      </c>
      <c r="C1697" s="29">
        <v>6.0</v>
      </c>
      <c r="D1697" s="29">
        <v>6.0</v>
      </c>
      <c r="E1697" s="29"/>
      <c r="F1697" s="30" t="s">
        <v>301</v>
      </c>
      <c r="G1697" s="31" t="s">
        <v>3775</v>
      </c>
      <c r="H1697" s="27" t="s">
        <v>35</v>
      </c>
    </row>
    <row r="1698" ht="15.75" hidden="1" customHeight="1">
      <c r="A1698" s="27" t="s">
        <v>76</v>
      </c>
      <c r="B1698" s="28">
        <v>2750000.0</v>
      </c>
      <c r="C1698" s="29">
        <v>6.0</v>
      </c>
      <c r="D1698" s="29">
        <v>5.0</v>
      </c>
      <c r="E1698" s="29"/>
      <c r="F1698" s="30" t="s">
        <v>487</v>
      </c>
      <c r="G1698" s="31" t="s">
        <v>3489</v>
      </c>
      <c r="H1698" s="27" t="s">
        <v>35</v>
      </c>
    </row>
    <row r="1699" ht="15.75" hidden="1" customHeight="1">
      <c r="A1699" s="27" t="s">
        <v>363</v>
      </c>
      <c r="B1699" s="28">
        <v>1160000.0</v>
      </c>
      <c r="C1699" s="29">
        <v>4.0</v>
      </c>
      <c r="D1699" s="29">
        <v>4.0</v>
      </c>
      <c r="E1699" s="29"/>
      <c r="F1699" s="30" t="s">
        <v>97</v>
      </c>
      <c r="G1699" s="31" t="s">
        <v>3732</v>
      </c>
      <c r="H1699" s="27" t="s">
        <v>35</v>
      </c>
    </row>
    <row r="1700" ht="15.75" hidden="1" customHeight="1">
      <c r="A1700" s="27" t="s">
        <v>219</v>
      </c>
      <c r="B1700" s="28">
        <v>2950000.0</v>
      </c>
      <c r="C1700" s="29">
        <v>6.0</v>
      </c>
      <c r="D1700" s="29">
        <v>5.0</v>
      </c>
      <c r="E1700" s="29">
        <v>4.0</v>
      </c>
      <c r="F1700" s="30" t="s">
        <v>69</v>
      </c>
      <c r="G1700" s="31" t="s">
        <v>3393</v>
      </c>
      <c r="H1700" s="27" t="s">
        <v>26</v>
      </c>
    </row>
    <row r="1701" ht="15.75" hidden="1" customHeight="1">
      <c r="A1701" s="27" t="s">
        <v>219</v>
      </c>
      <c r="B1701" s="28">
        <v>2980000.0</v>
      </c>
      <c r="C1701" s="29">
        <v>6.0</v>
      </c>
      <c r="D1701" s="29">
        <v>6.0</v>
      </c>
      <c r="E1701" s="29"/>
      <c r="F1701" s="30" t="s">
        <v>69</v>
      </c>
      <c r="G1701" s="31" t="s">
        <v>3438</v>
      </c>
      <c r="H1701" s="27" t="s">
        <v>35</v>
      </c>
    </row>
    <row r="1702" ht="15.75" hidden="1" customHeight="1">
      <c r="A1702" s="27" t="s">
        <v>76</v>
      </c>
      <c r="B1702" s="28">
        <v>4500000.0</v>
      </c>
      <c r="C1702" s="29">
        <v>6.0</v>
      </c>
      <c r="D1702" s="29">
        <v>6.0</v>
      </c>
      <c r="E1702" s="29"/>
      <c r="F1702" s="30" t="s">
        <v>69</v>
      </c>
      <c r="G1702" s="31" t="s">
        <v>3393</v>
      </c>
      <c r="H1702" s="27" t="s">
        <v>35</v>
      </c>
    </row>
    <row r="1703" ht="15.75" hidden="1" customHeight="1">
      <c r="A1703" s="27" t="s">
        <v>219</v>
      </c>
      <c r="B1703" s="28">
        <v>3100000.0</v>
      </c>
      <c r="C1703" s="29">
        <v>6.0</v>
      </c>
      <c r="D1703" s="29">
        <v>6.0</v>
      </c>
      <c r="E1703" s="29"/>
      <c r="F1703" s="30" t="s">
        <v>69</v>
      </c>
      <c r="G1703" s="31" t="s">
        <v>3438</v>
      </c>
      <c r="H1703" s="27" t="s">
        <v>35</v>
      </c>
    </row>
    <row r="1704" ht="15.75" hidden="1" customHeight="1">
      <c r="A1704" s="27" t="s">
        <v>363</v>
      </c>
      <c r="B1704" s="28">
        <v>1130000.0</v>
      </c>
      <c r="C1704" s="29">
        <v>4.0</v>
      </c>
      <c r="D1704" s="29">
        <v>4.0</v>
      </c>
      <c r="E1704" s="29"/>
      <c r="F1704" s="30" t="s">
        <v>97</v>
      </c>
      <c r="G1704" s="31" t="s">
        <v>3732</v>
      </c>
      <c r="H1704" s="27" t="s">
        <v>35</v>
      </c>
    </row>
    <row r="1705" ht="15.75" hidden="1" customHeight="1">
      <c r="A1705" s="27" t="s">
        <v>363</v>
      </c>
      <c r="B1705" s="28">
        <v>820.0</v>
      </c>
      <c r="C1705" s="29">
        <v>3.0</v>
      </c>
      <c r="D1705" s="29">
        <v>2.0</v>
      </c>
      <c r="E1705" s="29">
        <v>2.0</v>
      </c>
      <c r="F1705" s="30" t="s">
        <v>97</v>
      </c>
      <c r="G1705" s="31" t="s">
        <v>3733</v>
      </c>
      <c r="H1705" s="27" t="s">
        <v>35</v>
      </c>
    </row>
    <row r="1706" ht="15.75" hidden="1" customHeight="1">
      <c r="A1706" s="27" t="s">
        <v>363</v>
      </c>
      <c r="B1706" s="28">
        <v>830.0</v>
      </c>
      <c r="C1706" s="29">
        <v>3.0</v>
      </c>
      <c r="D1706" s="29">
        <v>2.0</v>
      </c>
      <c r="E1706" s="29">
        <v>2.0</v>
      </c>
      <c r="F1706" s="30" t="s">
        <v>97</v>
      </c>
      <c r="G1706" s="31" t="s">
        <v>3733</v>
      </c>
      <c r="H1706" s="27" t="s">
        <v>35</v>
      </c>
    </row>
    <row r="1707" ht="15.75" hidden="1" customHeight="1">
      <c r="A1707" s="27" t="s">
        <v>76</v>
      </c>
      <c r="B1707" s="28">
        <v>2500000.0</v>
      </c>
      <c r="C1707" s="29">
        <v>6.0</v>
      </c>
      <c r="D1707" s="29">
        <v>6.0</v>
      </c>
      <c r="E1707" s="29"/>
      <c r="F1707" s="30" t="s">
        <v>69</v>
      </c>
      <c r="G1707" s="31" t="s">
        <v>3776</v>
      </c>
      <c r="H1707" s="27" t="s">
        <v>35</v>
      </c>
    </row>
    <row r="1708" ht="15.75" hidden="1" customHeight="1">
      <c r="A1708" s="27" t="s">
        <v>363</v>
      </c>
      <c r="B1708" s="28">
        <v>1950000.0</v>
      </c>
      <c r="C1708" s="29">
        <v>6.0</v>
      </c>
      <c r="D1708" s="29">
        <v>6.0</v>
      </c>
      <c r="E1708" s="29">
        <v>5.0</v>
      </c>
      <c r="F1708" s="30" t="s">
        <v>94</v>
      </c>
      <c r="G1708" s="31" t="s">
        <v>3777</v>
      </c>
      <c r="H1708" s="27" t="s">
        <v>67</v>
      </c>
    </row>
    <row r="1709" ht="15.75" hidden="1" customHeight="1">
      <c r="A1709" s="27" t="s">
        <v>76</v>
      </c>
      <c r="B1709" s="28">
        <v>1300000.0</v>
      </c>
      <c r="C1709" s="29">
        <v>4.0</v>
      </c>
      <c r="D1709" s="29">
        <v>3.0</v>
      </c>
      <c r="E1709" s="29">
        <v>2.0</v>
      </c>
      <c r="F1709" s="30" t="s">
        <v>87</v>
      </c>
      <c r="G1709" s="31" t="s">
        <v>3778</v>
      </c>
      <c r="H1709" s="27" t="s">
        <v>35</v>
      </c>
    </row>
    <row r="1710" ht="15.75" hidden="1" customHeight="1">
      <c r="A1710" s="27" t="s">
        <v>219</v>
      </c>
      <c r="B1710" s="28">
        <v>1.6E7</v>
      </c>
      <c r="C1710" s="29">
        <v>5.0</v>
      </c>
      <c r="D1710" s="29">
        <v>6.0</v>
      </c>
      <c r="E1710" s="29">
        <v>15.0</v>
      </c>
      <c r="F1710" s="30" t="s">
        <v>43</v>
      </c>
      <c r="G1710" s="31" t="s">
        <v>3758</v>
      </c>
      <c r="H1710" s="27" t="s">
        <v>35</v>
      </c>
    </row>
    <row r="1711" ht="15.75" hidden="1" customHeight="1">
      <c r="A1711" s="27" t="s">
        <v>76</v>
      </c>
      <c r="B1711" s="28">
        <v>2500000.0</v>
      </c>
      <c r="C1711" s="29">
        <v>6.0</v>
      </c>
      <c r="D1711" s="29">
        <v>6.0</v>
      </c>
      <c r="E1711" s="29"/>
      <c r="F1711" s="30" t="s">
        <v>69</v>
      </c>
      <c r="G1711" s="31" t="s">
        <v>3562</v>
      </c>
      <c r="H1711" s="27" t="s">
        <v>35</v>
      </c>
    </row>
    <row r="1712" ht="15.75" hidden="1" customHeight="1">
      <c r="A1712" s="27" t="s">
        <v>76</v>
      </c>
      <c r="B1712" s="28">
        <v>3600000.0</v>
      </c>
      <c r="C1712" s="29">
        <v>5.0</v>
      </c>
      <c r="D1712" s="29">
        <v>5.0</v>
      </c>
      <c r="E1712" s="29"/>
      <c r="F1712" s="30" t="s">
        <v>69</v>
      </c>
      <c r="G1712" s="31" t="s">
        <v>3779</v>
      </c>
      <c r="H1712" s="27" t="s">
        <v>35</v>
      </c>
    </row>
    <row r="1713" ht="15.75" hidden="1" customHeight="1">
      <c r="A1713" s="27" t="s">
        <v>76</v>
      </c>
      <c r="B1713" s="28">
        <v>4450000.0</v>
      </c>
      <c r="C1713" s="29">
        <v>6.0</v>
      </c>
      <c r="D1713" s="29">
        <v>5.0</v>
      </c>
      <c r="E1713" s="29"/>
      <c r="F1713" s="30" t="s">
        <v>69</v>
      </c>
      <c r="G1713" s="31" t="s">
        <v>3393</v>
      </c>
      <c r="H1713" s="27" t="s">
        <v>35</v>
      </c>
    </row>
    <row r="1714" ht="15.75" hidden="1" customHeight="1">
      <c r="A1714" s="27" t="s">
        <v>37</v>
      </c>
      <c r="B1714" s="28">
        <v>537.0</v>
      </c>
      <c r="C1714" s="29">
        <v>3.0</v>
      </c>
      <c r="D1714" s="29">
        <v>2.0</v>
      </c>
      <c r="E1714" s="29">
        <v>2.0</v>
      </c>
      <c r="F1714" s="30" t="s">
        <v>87</v>
      </c>
      <c r="G1714" s="31" t="s">
        <v>3324</v>
      </c>
      <c r="H1714" s="27"/>
    </row>
    <row r="1715" ht="15.75" hidden="1" customHeight="1">
      <c r="A1715" s="27" t="s">
        <v>76</v>
      </c>
      <c r="B1715" s="28">
        <v>700.0</v>
      </c>
      <c r="C1715" s="29">
        <v>4.0</v>
      </c>
      <c r="D1715" s="29">
        <v>2.0</v>
      </c>
      <c r="E1715" s="29"/>
      <c r="F1715" s="30" t="s">
        <v>87</v>
      </c>
      <c r="G1715" s="31" t="s">
        <v>3780</v>
      </c>
      <c r="H1715" s="27" t="s">
        <v>26</v>
      </c>
    </row>
    <row r="1716" ht="15.75" hidden="1" customHeight="1">
      <c r="A1716" s="27" t="s">
        <v>76</v>
      </c>
      <c r="B1716" s="28">
        <v>850.0</v>
      </c>
      <c r="C1716" s="29">
        <v>3.0</v>
      </c>
      <c r="D1716" s="29">
        <v>2.0</v>
      </c>
      <c r="E1716" s="29"/>
      <c r="F1716" s="30" t="s">
        <v>87</v>
      </c>
      <c r="G1716" s="31" t="s">
        <v>3198</v>
      </c>
      <c r="H1716" s="27" t="s">
        <v>35</v>
      </c>
    </row>
    <row r="1717" ht="15.75" hidden="1" customHeight="1">
      <c r="A1717" s="27" t="s">
        <v>37</v>
      </c>
      <c r="B1717" s="28">
        <v>597.0</v>
      </c>
      <c r="C1717" s="29">
        <v>3.0</v>
      </c>
      <c r="D1717" s="29">
        <v>2.0</v>
      </c>
      <c r="E1717" s="29">
        <v>2.0</v>
      </c>
      <c r="F1717" s="30" t="s">
        <v>87</v>
      </c>
      <c r="G1717" s="31" t="s">
        <v>3384</v>
      </c>
      <c r="H1717" s="27"/>
    </row>
    <row r="1718" ht="15.75" hidden="1" customHeight="1">
      <c r="A1718" s="27" t="s">
        <v>111</v>
      </c>
      <c r="B1718" s="28">
        <v>750.0</v>
      </c>
      <c r="C1718" s="29">
        <v>4.0</v>
      </c>
      <c r="D1718" s="29">
        <v>2.0</v>
      </c>
      <c r="E1718" s="29">
        <v>2.0</v>
      </c>
      <c r="F1718" s="30" t="s">
        <v>87</v>
      </c>
      <c r="G1718" s="31" t="s">
        <v>3235</v>
      </c>
      <c r="H1718" s="27" t="s">
        <v>35</v>
      </c>
    </row>
    <row r="1719" ht="15.75" hidden="1" customHeight="1">
      <c r="A1719" s="27" t="s">
        <v>219</v>
      </c>
      <c r="B1719" s="28">
        <v>2650000.0</v>
      </c>
      <c r="C1719" s="29">
        <v>5.0</v>
      </c>
      <c r="D1719" s="29">
        <v>6.0</v>
      </c>
      <c r="E1719" s="29"/>
      <c r="F1719" s="30" t="s">
        <v>87</v>
      </c>
      <c r="G1719" s="31" t="s">
        <v>3781</v>
      </c>
      <c r="H1719" s="27" t="s">
        <v>35</v>
      </c>
    </row>
    <row r="1720" ht="15.75" hidden="1" customHeight="1">
      <c r="A1720" s="27" t="s">
        <v>27</v>
      </c>
      <c r="B1720" s="28">
        <v>1450000.0</v>
      </c>
      <c r="C1720" s="29">
        <v>4.0</v>
      </c>
      <c r="D1720" s="29">
        <v>3.0</v>
      </c>
      <c r="E1720" s="29"/>
      <c r="F1720" s="30" t="s">
        <v>59</v>
      </c>
      <c r="G1720" s="31" t="s">
        <v>3009</v>
      </c>
      <c r="H1720" s="27" t="s">
        <v>35</v>
      </c>
    </row>
    <row r="1721" ht="15.75" hidden="1" customHeight="1">
      <c r="A1721" s="27" t="s">
        <v>27</v>
      </c>
      <c r="B1721" s="28">
        <v>1490000.0</v>
      </c>
      <c r="C1721" s="29">
        <v>3.0</v>
      </c>
      <c r="D1721" s="29">
        <v>2.0</v>
      </c>
      <c r="E1721" s="29">
        <v>2.0</v>
      </c>
      <c r="F1721" s="30" t="s">
        <v>494</v>
      </c>
      <c r="G1721" s="31" t="s">
        <v>3046</v>
      </c>
      <c r="H1721" s="27" t="s">
        <v>26</v>
      </c>
    </row>
    <row r="1722" ht="15.75" hidden="1" customHeight="1">
      <c r="A1722" s="27" t="s">
        <v>27</v>
      </c>
      <c r="B1722" s="28">
        <v>1550000.0</v>
      </c>
      <c r="C1722" s="29">
        <v>4.0</v>
      </c>
      <c r="D1722" s="29">
        <v>3.0</v>
      </c>
      <c r="E1722" s="29">
        <v>2.0</v>
      </c>
      <c r="F1722" s="30" t="s">
        <v>494</v>
      </c>
      <c r="G1722" s="31" t="s">
        <v>3164</v>
      </c>
      <c r="H1722" s="27" t="s">
        <v>35</v>
      </c>
    </row>
    <row r="1723" ht="15.75" hidden="1" customHeight="1">
      <c r="A1723" s="27" t="s">
        <v>268</v>
      </c>
      <c r="B1723" s="28">
        <v>4200000.0</v>
      </c>
      <c r="C1723" s="29">
        <v>5.0</v>
      </c>
      <c r="D1723" s="29">
        <v>5.0</v>
      </c>
      <c r="E1723" s="29">
        <v>4.0</v>
      </c>
      <c r="F1723" s="30" t="s">
        <v>74</v>
      </c>
      <c r="G1723" s="31" t="s">
        <v>3782</v>
      </c>
      <c r="H1723" s="27" t="s">
        <v>67</v>
      </c>
    </row>
    <row r="1724" ht="15.75" hidden="1" customHeight="1">
      <c r="A1724" s="27" t="s">
        <v>27</v>
      </c>
      <c r="B1724" s="28">
        <v>1250000.0</v>
      </c>
      <c r="C1724" s="29">
        <v>6.0</v>
      </c>
      <c r="D1724" s="29">
        <v>2.0</v>
      </c>
      <c r="E1724" s="29">
        <v>2.0</v>
      </c>
      <c r="F1724" s="30" t="s">
        <v>1497</v>
      </c>
      <c r="G1724" s="31" t="s">
        <v>3783</v>
      </c>
      <c r="H1724" s="27" t="s">
        <v>35</v>
      </c>
    </row>
    <row r="1725" ht="15.75" hidden="1" customHeight="1">
      <c r="A1725" s="27" t="s">
        <v>93</v>
      </c>
      <c r="B1725" s="28">
        <v>350.0</v>
      </c>
      <c r="C1725" s="29">
        <v>3.0</v>
      </c>
      <c r="D1725" s="29">
        <v>2.0</v>
      </c>
      <c r="E1725" s="29">
        <v>1.0</v>
      </c>
      <c r="F1725" s="30" t="s">
        <v>87</v>
      </c>
      <c r="G1725" s="31" t="s">
        <v>3160</v>
      </c>
      <c r="H1725" s="27"/>
    </row>
    <row r="1726" ht="15.75" hidden="1" customHeight="1">
      <c r="A1726" s="27" t="s">
        <v>27</v>
      </c>
      <c r="B1726" s="28">
        <v>530.0</v>
      </c>
      <c r="C1726" s="29">
        <v>2.0</v>
      </c>
      <c r="D1726" s="29">
        <v>1.0</v>
      </c>
      <c r="E1726" s="29"/>
      <c r="F1726" s="30" t="s">
        <v>97</v>
      </c>
      <c r="G1726" s="31" t="s">
        <v>3784</v>
      </c>
      <c r="H1726" s="27" t="s">
        <v>26</v>
      </c>
    </row>
    <row r="1727" ht="15.75" hidden="1" customHeight="1">
      <c r="A1727" s="27" t="s">
        <v>27</v>
      </c>
      <c r="B1727" s="28">
        <v>780.0</v>
      </c>
      <c r="C1727" s="29">
        <v>3.0</v>
      </c>
      <c r="D1727" s="29">
        <v>2.0</v>
      </c>
      <c r="E1727" s="29">
        <v>1.0</v>
      </c>
      <c r="F1727" s="30" t="s">
        <v>33</v>
      </c>
      <c r="G1727" s="31" t="s">
        <v>3040</v>
      </c>
      <c r="H1727" s="27" t="s">
        <v>26</v>
      </c>
    </row>
    <row r="1728" ht="15.75" hidden="1" customHeight="1">
      <c r="A1728" s="27" t="s">
        <v>27</v>
      </c>
      <c r="B1728" s="28">
        <v>880.0</v>
      </c>
      <c r="C1728" s="29">
        <v>4.0</v>
      </c>
      <c r="D1728" s="29">
        <v>3.0</v>
      </c>
      <c r="E1728" s="29">
        <v>1.0</v>
      </c>
      <c r="F1728" s="30" t="s">
        <v>33</v>
      </c>
      <c r="G1728" s="31" t="s">
        <v>3162</v>
      </c>
      <c r="H1728" s="27" t="s">
        <v>26</v>
      </c>
    </row>
    <row r="1729" ht="15.75" hidden="1" customHeight="1">
      <c r="A1729" s="27" t="s">
        <v>76</v>
      </c>
      <c r="B1729" s="28">
        <v>3500000.0</v>
      </c>
      <c r="C1729" s="29">
        <v>5.0</v>
      </c>
      <c r="D1729" s="29">
        <v>5.0</v>
      </c>
      <c r="E1729" s="29">
        <v>3.0</v>
      </c>
      <c r="F1729" s="30" t="s">
        <v>33</v>
      </c>
      <c r="G1729" s="31" t="s">
        <v>3017</v>
      </c>
      <c r="H1729" s="27" t="s">
        <v>35</v>
      </c>
    </row>
    <row r="1730" ht="15.75" hidden="1" customHeight="1">
      <c r="A1730" s="27" t="s">
        <v>76</v>
      </c>
      <c r="B1730" s="28">
        <v>3300000.0</v>
      </c>
      <c r="C1730" s="29">
        <v>5.0</v>
      </c>
      <c r="D1730" s="29">
        <v>5.0</v>
      </c>
      <c r="E1730" s="29">
        <v>3.0</v>
      </c>
      <c r="F1730" s="30" t="s">
        <v>33</v>
      </c>
      <c r="G1730" s="31" t="s">
        <v>3017</v>
      </c>
      <c r="H1730" s="27" t="s">
        <v>35</v>
      </c>
    </row>
    <row r="1731" ht="15.75" hidden="1" customHeight="1">
      <c r="A1731" s="27" t="s">
        <v>76</v>
      </c>
      <c r="B1731" s="28">
        <v>2890000.0</v>
      </c>
      <c r="C1731" s="29">
        <v>5.0</v>
      </c>
      <c r="D1731" s="29">
        <v>5.0</v>
      </c>
      <c r="E1731" s="29">
        <v>3.0</v>
      </c>
      <c r="F1731" s="30" t="s">
        <v>33</v>
      </c>
      <c r="G1731" s="31" t="s">
        <v>3265</v>
      </c>
      <c r="H1731" s="27" t="s">
        <v>26</v>
      </c>
    </row>
    <row r="1732" ht="15.75" hidden="1" customHeight="1">
      <c r="A1732" s="27" t="s">
        <v>76</v>
      </c>
      <c r="B1732" s="28">
        <v>860.0</v>
      </c>
      <c r="C1732" s="29">
        <v>2.0</v>
      </c>
      <c r="D1732" s="29">
        <v>3.0</v>
      </c>
      <c r="E1732" s="29">
        <v>1.0</v>
      </c>
      <c r="F1732" s="30" t="s">
        <v>97</v>
      </c>
      <c r="G1732" s="31" t="s">
        <v>3785</v>
      </c>
      <c r="H1732" s="27" t="s">
        <v>35</v>
      </c>
    </row>
    <row r="1733" ht="15.75" hidden="1" customHeight="1">
      <c r="A1733" s="27" t="s">
        <v>76</v>
      </c>
      <c r="B1733" s="28">
        <v>2500000.0</v>
      </c>
      <c r="C1733" s="29">
        <v>4.0</v>
      </c>
      <c r="D1733" s="29">
        <v>3.0</v>
      </c>
      <c r="E1733" s="29">
        <v>2.0</v>
      </c>
      <c r="F1733" s="30" t="s">
        <v>87</v>
      </c>
      <c r="G1733" s="31" t="s">
        <v>3786</v>
      </c>
      <c r="H1733" s="27" t="s">
        <v>35</v>
      </c>
    </row>
    <row r="1734" ht="15.75" hidden="1" customHeight="1">
      <c r="A1734" s="27" t="s">
        <v>76</v>
      </c>
      <c r="B1734" s="28">
        <v>710.0</v>
      </c>
      <c r="C1734" s="29">
        <v>1.0</v>
      </c>
      <c r="D1734" s="29">
        <v>1.0</v>
      </c>
      <c r="E1734" s="29">
        <v>1.0</v>
      </c>
      <c r="F1734" s="30" t="s">
        <v>86</v>
      </c>
      <c r="G1734" s="31" t="s">
        <v>3387</v>
      </c>
      <c r="H1734" s="27" t="s">
        <v>26</v>
      </c>
    </row>
    <row r="1735" ht="15.75" hidden="1" customHeight="1">
      <c r="A1735" s="27" t="s">
        <v>76</v>
      </c>
      <c r="B1735" s="28">
        <v>950.0</v>
      </c>
      <c r="C1735" s="29">
        <v>2.0</v>
      </c>
      <c r="D1735" s="29">
        <v>2.0</v>
      </c>
      <c r="E1735" s="29">
        <v>2.0</v>
      </c>
      <c r="F1735" s="30" t="s">
        <v>124</v>
      </c>
      <c r="G1735" s="31" t="s">
        <v>3787</v>
      </c>
      <c r="H1735" s="27" t="s">
        <v>35</v>
      </c>
    </row>
    <row r="1736" ht="15.75" hidden="1" customHeight="1">
      <c r="A1736" s="27" t="s">
        <v>76</v>
      </c>
      <c r="B1736" s="28">
        <v>1320000.0</v>
      </c>
      <c r="C1736" s="29">
        <v>3.0</v>
      </c>
      <c r="D1736" s="29">
        <v>2.0</v>
      </c>
      <c r="E1736" s="29">
        <v>2.0</v>
      </c>
      <c r="F1736" s="30" t="s">
        <v>87</v>
      </c>
      <c r="G1736" s="31" t="s">
        <v>3040</v>
      </c>
      <c r="H1736" s="27"/>
    </row>
    <row r="1737" ht="15.75" hidden="1" customHeight="1">
      <c r="A1737" s="27" t="s">
        <v>76</v>
      </c>
      <c r="B1737" s="28">
        <v>1150000.0</v>
      </c>
      <c r="C1737" s="29">
        <v>2.0</v>
      </c>
      <c r="D1737" s="29">
        <v>2.0</v>
      </c>
      <c r="E1737" s="29">
        <v>1.0</v>
      </c>
      <c r="F1737" s="30" t="s">
        <v>86</v>
      </c>
      <c r="G1737" s="31" t="s">
        <v>3334</v>
      </c>
      <c r="H1737" s="27" t="s">
        <v>35</v>
      </c>
    </row>
    <row r="1738" ht="15.75" hidden="1" customHeight="1">
      <c r="A1738" s="27" t="s">
        <v>174</v>
      </c>
      <c r="B1738" s="28">
        <v>500.0</v>
      </c>
      <c r="C1738" s="29">
        <v>4.0</v>
      </c>
      <c r="D1738" s="29">
        <v>2.0</v>
      </c>
      <c r="E1738" s="29">
        <v>2.0</v>
      </c>
      <c r="F1738" s="30" t="s">
        <v>97</v>
      </c>
      <c r="G1738" s="31" t="s">
        <v>3063</v>
      </c>
      <c r="H1738" s="27" t="s">
        <v>67</v>
      </c>
    </row>
    <row r="1739" ht="15.75" hidden="1" customHeight="1">
      <c r="A1739" s="27" t="s">
        <v>152</v>
      </c>
      <c r="B1739" s="28">
        <v>2800000.0</v>
      </c>
      <c r="C1739" s="29">
        <v>5.0</v>
      </c>
      <c r="D1739" s="29">
        <v>6.0</v>
      </c>
      <c r="E1739" s="29">
        <v>4.0</v>
      </c>
      <c r="F1739" s="30" t="s">
        <v>43</v>
      </c>
      <c r="G1739" s="31" t="s">
        <v>3788</v>
      </c>
      <c r="H1739" s="27" t="s">
        <v>35</v>
      </c>
    </row>
    <row r="1740" ht="15.75" hidden="1" customHeight="1">
      <c r="A1740" s="27" t="s">
        <v>268</v>
      </c>
      <c r="B1740" s="28">
        <v>2500000.0</v>
      </c>
      <c r="C1740" s="29">
        <v>6.0</v>
      </c>
      <c r="D1740" s="29">
        <v>3.0</v>
      </c>
      <c r="E1740" s="29"/>
      <c r="F1740" s="30" t="s">
        <v>69</v>
      </c>
      <c r="G1740" s="31" t="s">
        <v>3789</v>
      </c>
      <c r="H1740" s="27" t="s">
        <v>35</v>
      </c>
    </row>
    <row r="1741" ht="15.75" hidden="1" customHeight="1">
      <c r="A1741" s="27" t="s">
        <v>64</v>
      </c>
      <c r="B1741" s="28">
        <v>1000000.0</v>
      </c>
      <c r="C1741" s="29">
        <v>1.0</v>
      </c>
      <c r="D1741" s="29">
        <v>2.0</v>
      </c>
      <c r="E1741" s="29">
        <v>1.0</v>
      </c>
      <c r="F1741" s="30" t="s">
        <v>24</v>
      </c>
      <c r="G1741" s="31" t="s">
        <v>3442</v>
      </c>
      <c r="H1741" s="27" t="s">
        <v>26</v>
      </c>
    </row>
    <row r="1742" ht="15.75" hidden="1" customHeight="1">
      <c r="A1742" s="27" t="s">
        <v>106</v>
      </c>
      <c r="B1742" s="28">
        <v>760.0</v>
      </c>
      <c r="C1742" s="29">
        <v>4.0</v>
      </c>
      <c r="D1742" s="29">
        <v>3.0</v>
      </c>
      <c r="E1742" s="29">
        <v>2.0</v>
      </c>
      <c r="F1742" s="30" t="s">
        <v>59</v>
      </c>
      <c r="G1742" s="31" t="s">
        <v>3537</v>
      </c>
      <c r="H1742" s="27" t="s">
        <v>35</v>
      </c>
    </row>
    <row r="1743" ht="15.75" hidden="1" customHeight="1">
      <c r="A1743" s="27" t="s">
        <v>174</v>
      </c>
      <c r="B1743" s="28">
        <v>600.0</v>
      </c>
      <c r="C1743" s="29">
        <v>3.0</v>
      </c>
      <c r="D1743" s="29">
        <v>4.0</v>
      </c>
      <c r="E1743" s="29">
        <v>2.0</v>
      </c>
      <c r="F1743" s="30" t="s">
        <v>86</v>
      </c>
      <c r="G1743" s="31" t="s">
        <v>3790</v>
      </c>
      <c r="H1743" s="27" t="s">
        <v>35</v>
      </c>
    </row>
    <row r="1744" ht="15.75" hidden="1" customHeight="1">
      <c r="A1744" s="27" t="s">
        <v>76</v>
      </c>
      <c r="B1744" s="28">
        <v>780.0</v>
      </c>
      <c r="C1744" s="29">
        <v>3.0</v>
      </c>
      <c r="D1744" s="29">
        <v>2.0</v>
      </c>
      <c r="E1744" s="29">
        <v>2.0</v>
      </c>
      <c r="F1744" s="30" t="s">
        <v>87</v>
      </c>
      <c r="G1744" s="31" t="s">
        <v>3086</v>
      </c>
      <c r="H1744" s="27" t="s">
        <v>26</v>
      </c>
    </row>
    <row r="1745" ht="15.75" hidden="1" customHeight="1">
      <c r="A1745" s="27" t="s">
        <v>76</v>
      </c>
      <c r="B1745" s="28">
        <v>1570800.0</v>
      </c>
      <c r="C1745" s="29">
        <v>4.0</v>
      </c>
      <c r="D1745" s="29">
        <v>3.0</v>
      </c>
      <c r="E1745" s="29">
        <v>2.0</v>
      </c>
      <c r="F1745" s="30" t="s">
        <v>87</v>
      </c>
      <c r="G1745" s="31" t="s">
        <v>3131</v>
      </c>
      <c r="H1745" s="27"/>
    </row>
    <row r="1746" ht="15.75" hidden="1" customHeight="1">
      <c r="A1746" s="27" t="s">
        <v>152</v>
      </c>
      <c r="B1746" s="28">
        <v>1950000.0</v>
      </c>
      <c r="C1746" s="29">
        <v>6.0</v>
      </c>
      <c r="D1746" s="29">
        <v>6.0</v>
      </c>
      <c r="E1746" s="29">
        <v>4.0</v>
      </c>
      <c r="F1746" s="30" t="s">
        <v>69</v>
      </c>
      <c r="G1746" s="31" t="s">
        <v>3791</v>
      </c>
      <c r="H1746" s="27" t="s">
        <v>67</v>
      </c>
    </row>
    <row r="1747" ht="15.75" hidden="1" customHeight="1">
      <c r="A1747" s="27" t="s">
        <v>152</v>
      </c>
      <c r="B1747" s="28">
        <v>2380000.0</v>
      </c>
      <c r="C1747" s="29">
        <v>5.0</v>
      </c>
      <c r="D1747" s="29">
        <v>5.0</v>
      </c>
      <c r="E1747" s="29"/>
      <c r="F1747" s="30" t="s">
        <v>74</v>
      </c>
      <c r="G1747" s="31" t="s">
        <v>3597</v>
      </c>
      <c r="H1747" s="27" t="s">
        <v>67</v>
      </c>
    </row>
    <row r="1748" ht="15.75" hidden="1" customHeight="1">
      <c r="A1748" s="27" t="s">
        <v>57</v>
      </c>
      <c r="B1748" s="28">
        <v>585.0</v>
      </c>
      <c r="C1748" s="29">
        <v>2.0</v>
      </c>
      <c r="D1748" s="29">
        <v>2.0</v>
      </c>
      <c r="E1748" s="29">
        <v>1.0</v>
      </c>
      <c r="F1748" s="30" t="s">
        <v>86</v>
      </c>
      <c r="G1748" s="31" t="s">
        <v>3792</v>
      </c>
      <c r="H1748" s="27" t="s">
        <v>26</v>
      </c>
    </row>
    <row r="1749" ht="15.75" hidden="1" customHeight="1">
      <c r="A1749" s="27" t="s">
        <v>45</v>
      </c>
      <c r="B1749" s="28">
        <v>650.0</v>
      </c>
      <c r="C1749" s="29">
        <v>2.0</v>
      </c>
      <c r="D1749" s="29">
        <v>2.0</v>
      </c>
      <c r="E1749" s="29">
        <v>1.0</v>
      </c>
      <c r="F1749" s="30" t="s">
        <v>97</v>
      </c>
      <c r="G1749" s="31" t="s">
        <v>3586</v>
      </c>
      <c r="H1749" s="27" t="s">
        <v>26</v>
      </c>
    </row>
    <row r="1750" ht="15.75" hidden="1" customHeight="1">
      <c r="A1750" s="27" t="s">
        <v>27</v>
      </c>
      <c r="B1750" s="28">
        <v>1800000.0</v>
      </c>
      <c r="C1750" s="29">
        <v>6.0</v>
      </c>
      <c r="D1750" s="29">
        <v>3.0</v>
      </c>
      <c r="E1750" s="29">
        <v>2.0</v>
      </c>
      <c r="F1750" s="30" t="s">
        <v>172</v>
      </c>
      <c r="G1750" s="31" t="s">
        <v>3009</v>
      </c>
      <c r="H1750" s="27" t="s">
        <v>35</v>
      </c>
    </row>
    <row r="1751" ht="15.75" hidden="1" customHeight="1">
      <c r="A1751" s="27" t="s">
        <v>152</v>
      </c>
      <c r="B1751" s="28">
        <v>2400000.0</v>
      </c>
      <c r="C1751" s="29">
        <v>5.0</v>
      </c>
      <c r="D1751" s="29">
        <v>4.0</v>
      </c>
      <c r="E1751" s="29">
        <v>4.0</v>
      </c>
      <c r="F1751" s="30" t="s">
        <v>74</v>
      </c>
      <c r="G1751" s="31" t="s">
        <v>3597</v>
      </c>
      <c r="H1751" s="27"/>
    </row>
    <row r="1752" ht="15.75" hidden="1" customHeight="1">
      <c r="A1752" s="27" t="s">
        <v>27</v>
      </c>
      <c r="B1752" s="28">
        <v>1589000.0</v>
      </c>
      <c r="C1752" s="29">
        <v>4.0</v>
      </c>
      <c r="D1752" s="29">
        <v>3.0</v>
      </c>
      <c r="E1752" s="29">
        <v>2.0</v>
      </c>
      <c r="F1752" s="30" t="s">
        <v>59</v>
      </c>
      <c r="G1752" s="31" t="s">
        <v>3315</v>
      </c>
      <c r="H1752" s="27" t="s">
        <v>67</v>
      </c>
    </row>
    <row r="1753" ht="15.75" hidden="1" customHeight="1">
      <c r="A1753" s="27" t="s">
        <v>152</v>
      </c>
      <c r="B1753" s="28">
        <v>2850000.0</v>
      </c>
      <c r="C1753" s="29">
        <v>5.0</v>
      </c>
      <c r="D1753" s="29">
        <v>5.0</v>
      </c>
      <c r="E1753" s="29"/>
      <c r="F1753" s="30" t="s">
        <v>29</v>
      </c>
      <c r="G1753" s="31" t="s">
        <v>3347</v>
      </c>
      <c r="H1753" s="27"/>
    </row>
    <row r="1754" ht="15.75" hidden="1" customHeight="1">
      <c r="A1754" s="27" t="s">
        <v>263</v>
      </c>
      <c r="B1754" s="28">
        <v>7800000.0</v>
      </c>
      <c r="C1754" s="29">
        <v>6.0</v>
      </c>
      <c r="D1754" s="29">
        <v>6.0</v>
      </c>
      <c r="E1754" s="29">
        <v>8.0</v>
      </c>
      <c r="F1754" s="30" t="s">
        <v>29</v>
      </c>
      <c r="G1754" s="31" t="s">
        <v>3793</v>
      </c>
      <c r="H1754" s="27" t="s">
        <v>67</v>
      </c>
    </row>
    <row r="1755" ht="15.75" hidden="1" customHeight="1">
      <c r="A1755" s="27" t="s">
        <v>27</v>
      </c>
      <c r="B1755" s="28">
        <v>3750000.0</v>
      </c>
      <c r="C1755" s="29">
        <v>6.0</v>
      </c>
      <c r="D1755" s="29">
        <v>6.0</v>
      </c>
      <c r="E1755" s="29">
        <v>4.0</v>
      </c>
      <c r="F1755" s="30" t="s">
        <v>43</v>
      </c>
      <c r="G1755" s="31" t="s">
        <v>3794</v>
      </c>
      <c r="H1755" s="27" t="s">
        <v>35</v>
      </c>
    </row>
    <row r="1756" ht="15.75" hidden="1" customHeight="1">
      <c r="A1756" s="27" t="s">
        <v>27</v>
      </c>
      <c r="B1756" s="28">
        <v>1770000.0</v>
      </c>
      <c r="C1756" s="29">
        <v>4.0</v>
      </c>
      <c r="D1756" s="29">
        <v>3.0</v>
      </c>
      <c r="E1756" s="29">
        <v>2.0</v>
      </c>
      <c r="F1756" s="30" t="s">
        <v>59</v>
      </c>
      <c r="G1756" s="31" t="s">
        <v>3315</v>
      </c>
      <c r="H1756" s="27" t="s">
        <v>35</v>
      </c>
    </row>
    <row r="1757" ht="15.75" hidden="1" customHeight="1">
      <c r="A1757" s="27" t="s">
        <v>27</v>
      </c>
      <c r="B1757" s="28">
        <v>1570000.0</v>
      </c>
      <c r="C1757" s="29">
        <v>4.0</v>
      </c>
      <c r="D1757" s="29">
        <v>3.0</v>
      </c>
      <c r="E1757" s="29">
        <v>2.0</v>
      </c>
      <c r="F1757" s="30" t="s">
        <v>59</v>
      </c>
      <c r="G1757" s="31" t="s">
        <v>3009</v>
      </c>
      <c r="H1757" s="27" t="s">
        <v>35</v>
      </c>
    </row>
    <row r="1758" ht="15.75" hidden="1" customHeight="1">
      <c r="A1758" s="27" t="s">
        <v>31</v>
      </c>
      <c r="B1758" s="28">
        <v>780.0</v>
      </c>
      <c r="C1758" s="29">
        <v>3.0</v>
      </c>
      <c r="D1758" s="29">
        <v>2.0</v>
      </c>
      <c r="E1758" s="29">
        <v>1.0</v>
      </c>
      <c r="F1758" s="30" t="s">
        <v>33</v>
      </c>
      <c r="G1758" s="31" t="s">
        <v>3795</v>
      </c>
      <c r="H1758" s="27" t="s">
        <v>67</v>
      </c>
    </row>
    <row r="1759" ht="15.75" hidden="1" customHeight="1">
      <c r="A1759" s="27" t="s">
        <v>81</v>
      </c>
      <c r="B1759" s="28">
        <v>2490000.0</v>
      </c>
      <c r="C1759" s="29">
        <v>6.0</v>
      </c>
      <c r="D1759" s="29"/>
      <c r="E1759" s="29">
        <v>2.0</v>
      </c>
      <c r="F1759" s="30" t="s">
        <v>283</v>
      </c>
      <c r="G1759" s="31" t="s">
        <v>3796</v>
      </c>
      <c r="H1759" s="27" t="s">
        <v>35</v>
      </c>
    </row>
    <row r="1760" ht="15.75" hidden="1" customHeight="1">
      <c r="A1760" s="27" t="s">
        <v>174</v>
      </c>
      <c r="B1760" s="28">
        <v>1250000.0</v>
      </c>
      <c r="C1760" s="29">
        <v>4.0</v>
      </c>
      <c r="D1760" s="29">
        <v>4.0</v>
      </c>
      <c r="E1760" s="29">
        <v>2.0</v>
      </c>
      <c r="F1760" s="30" t="s">
        <v>87</v>
      </c>
      <c r="G1760" s="31" t="s">
        <v>3471</v>
      </c>
      <c r="H1760" s="27" t="s">
        <v>35</v>
      </c>
    </row>
    <row r="1761" ht="15.75" hidden="1" customHeight="1">
      <c r="A1761" s="27" t="s">
        <v>70</v>
      </c>
      <c r="B1761" s="28">
        <v>1700000.0</v>
      </c>
      <c r="C1761" s="29">
        <v>4.0</v>
      </c>
      <c r="D1761" s="29">
        <v>3.0</v>
      </c>
      <c r="E1761" s="29">
        <v>3.0</v>
      </c>
      <c r="F1761" s="30" t="s">
        <v>87</v>
      </c>
      <c r="G1761" s="31" t="s">
        <v>3325</v>
      </c>
      <c r="H1761" s="27" t="s">
        <v>26</v>
      </c>
    </row>
    <row r="1762" ht="15.75" hidden="1" customHeight="1">
      <c r="A1762" s="27" t="s">
        <v>70</v>
      </c>
      <c r="B1762" s="28">
        <v>700.0</v>
      </c>
      <c r="C1762" s="29">
        <v>4.0</v>
      </c>
      <c r="D1762" s="29">
        <v>2.0</v>
      </c>
      <c r="E1762" s="29">
        <v>2.0</v>
      </c>
      <c r="F1762" s="30" t="s">
        <v>87</v>
      </c>
      <c r="G1762" s="31" t="s">
        <v>3313</v>
      </c>
      <c r="H1762" s="27" t="s">
        <v>35</v>
      </c>
    </row>
    <row r="1763" ht="15.75" hidden="1" customHeight="1">
      <c r="A1763" s="27" t="s">
        <v>36</v>
      </c>
      <c r="B1763" s="28">
        <v>1000000.0</v>
      </c>
      <c r="C1763" s="29">
        <v>4.0</v>
      </c>
      <c r="D1763" s="29">
        <v>4.0</v>
      </c>
      <c r="E1763" s="29">
        <v>2.0</v>
      </c>
      <c r="F1763" s="30" t="s">
        <v>59</v>
      </c>
      <c r="G1763" s="31" t="s">
        <v>3539</v>
      </c>
      <c r="H1763" s="27" t="s">
        <v>35</v>
      </c>
    </row>
    <row r="1764" ht="15.75" hidden="1" customHeight="1">
      <c r="A1764" s="27" t="s">
        <v>46</v>
      </c>
      <c r="B1764" s="28">
        <v>1200000.0</v>
      </c>
      <c r="C1764" s="29">
        <v>3.0</v>
      </c>
      <c r="D1764" s="29">
        <v>2.0</v>
      </c>
      <c r="E1764" s="29"/>
      <c r="F1764" s="30" t="s">
        <v>1178</v>
      </c>
      <c r="G1764" s="31" t="s">
        <v>3137</v>
      </c>
      <c r="H1764" s="27"/>
    </row>
    <row r="1765" ht="15.75" hidden="1" customHeight="1">
      <c r="A1765" s="27" t="s">
        <v>37</v>
      </c>
      <c r="B1765" s="28">
        <v>910.0</v>
      </c>
      <c r="C1765" s="29">
        <v>3.0</v>
      </c>
      <c r="D1765" s="29">
        <v>2.0</v>
      </c>
      <c r="E1765" s="29">
        <v>2.0</v>
      </c>
      <c r="F1765" s="30" t="s">
        <v>24</v>
      </c>
      <c r="G1765" s="31" t="s">
        <v>3531</v>
      </c>
      <c r="H1765" s="27" t="s">
        <v>26</v>
      </c>
    </row>
    <row r="1766" ht="15.75" hidden="1" customHeight="1">
      <c r="A1766" s="27" t="s">
        <v>21</v>
      </c>
      <c r="B1766" s="28">
        <v>4300000.0</v>
      </c>
      <c r="C1766" s="29">
        <v>6.0</v>
      </c>
      <c r="D1766" s="29">
        <v>6.0</v>
      </c>
      <c r="E1766" s="29"/>
      <c r="F1766" s="30" t="s">
        <v>149</v>
      </c>
      <c r="G1766" s="31" t="s">
        <v>3582</v>
      </c>
      <c r="H1766" s="27" t="s">
        <v>35</v>
      </c>
    </row>
    <row r="1767" ht="15.75" hidden="1" customHeight="1">
      <c r="A1767" s="27" t="s">
        <v>81</v>
      </c>
      <c r="B1767" s="28">
        <v>1150000.0</v>
      </c>
      <c r="C1767" s="29">
        <v>3.0</v>
      </c>
      <c r="D1767" s="29">
        <v>2.0</v>
      </c>
      <c r="E1767" s="29"/>
      <c r="F1767" s="30" t="s">
        <v>87</v>
      </c>
      <c r="G1767" s="31" t="s">
        <v>3184</v>
      </c>
      <c r="H1767" s="27" t="s">
        <v>67</v>
      </c>
    </row>
    <row r="1768" ht="15.75" hidden="1" customHeight="1">
      <c r="A1768" s="27" t="s">
        <v>81</v>
      </c>
      <c r="B1768" s="28">
        <v>1550000.0</v>
      </c>
      <c r="C1768" s="29">
        <v>3.0</v>
      </c>
      <c r="D1768" s="29">
        <v>4.0</v>
      </c>
      <c r="E1768" s="29">
        <v>3.0</v>
      </c>
      <c r="F1768" s="30" t="s">
        <v>87</v>
      </c>
      <c r="G1768" s="31" t="s">
        <v>3018</v>
      </c>
      <c r="H1768" s="27" t="s">
        <v>67</v>
      </c>
    </row>
    <row r="1769" ht="15.75" hidden="1" customHeight="1">
      <c r="A1769" s="27" t="s">
        <v>81</v>
      </c>
      <c r="B1769" s="28">
        <v>1250000.0</v>
      </c>
      <c r="C1769" s="29">
        <v>3.0</v>
      </c>
      <c r="D1769" s="29">
        <v>4.0</v>
      </c>
      <c r="E1769" s="29">
        <v>2.0</v>
      </c>
      <c r="F1769" s="30" t="s">
        <v>87</v>
      </c>
      <c r="G1769" s="31" t="s">
        <v>3797</v>
      </c>
      <c r="H1769" s="27" t="s">
        <v>67</v>
      </c>
    </row>
    <row r="1770" ht="15.75" hidden="1" customHeight="1">
      <c r="A1770" s="27" t="s">
        <v>81</v>
      </c>
      <c r="B1770" s="28">
        <v>1300000.0</v>
      </c>
      <c r="C1770" s="29">
        <v>3.0</v>
      </c>
      <c r="D1770" s="29">
        <v>2.0</v>
      </c>
      <c r="E1770" s="29">
        <v>2.0</v>
      </c>
      <c r="F1770" s="30" t="s">
        <v>87</v>
      </c>
      <c r="G1770" s="31" t="s">
        <v>3798</v>
      </c>
      <c r="H1770" s="27" t="s">
        <v>67</v>
      </c>
    </row>
    <row r="1771" ht="15.75" hidden="1" customHeight="1">
      <c r="A1771" s="27" t="s">
        <v>81</v>
      </c>
      <c r="B1771" s="28">
        <v>930.0</v>
      </c>
      <c r="C1771" s="29">
        <v>2.0</v>
      </c>
      <c r="D1771" s="29">
        <v>2.0</v>
      </c>
      <c r="E1771" s="29">
        <v>2.0</v>
      </c>
      <c r="F1771" s="30" t="s">
        <v>87</v>
      </c>
      <c r="G1771" s="31" t="s">
        <v>3799</v>
      </c>
      <c r="H1771" s="27" t="s">
        <v>67</v>
      </c>
    </row>
    <row r="1772" ht="15.75" hidden="1" customHeight="1">
      <c r="A1772" s="27" t="s">
        <v>21</v>
      </c>
      <c r="B1772" s="28">
        <v>2300000.0</v>
      </c>
      <c r="C1772" s="29">
        <v>4.0</v>
      </c>
      <c r="D1772" s="29">
        <v>4.0</v>
      </c>
      <c r="E1772" s="29">
        <v>2.0</v>
      </c>
      <c r="F1772" s="30" t="s">
        <v>124</v>
      </c>
      <c r="G1772" s="31" t="s">
        <v>3057</v>
      </c>
      <c r="H1772" s="27" t="s">
        <v>35</v>
      </c>
    </row>
    <row r="1773" ht="15.75" hidden="1" customHeight="1">
      <c r="A1773" s="27" t="s">
        <v>37</v>
      </c>
      <c r="B1773" s="28">
        <v>2000000.0</v>
      </c>
      <c r="C1773" s="29">
        <v>4.0</v>
      </c>
      <c r="D1773" s="29">
        <v>3.0</v>
      </c>
      <c r="E1773" s="29">
        <v>3.0</v>
      </c>
      <c r="F1773" s="30" t="s">
        <v>314</v>
      </c>
      <c r="G1773" s="31" t="s">
        <v>3639</v>
      </c>
      <c r="H1773" s="27" t="s">
        <v>35</v>
      </c>
    </row>
    <row r="1774" ht="15.75" hidden="1" customHeight="1">
      <c r="A1774" s="27" t="s">
        <v>37</v>
      </c>
      <c r="B1774" s="28">
        <v>920.0</v>
      </c>
      <c r="C1774" s="29">
        <v>4.0</v>
      </c>
      <c r="D1774" s="29">
        <v>3.0</v>
      </c>
      <c r="E1774" s="29">
        <v>2.0</v>
      </c>
      <c r="F1774" s="30" t="s">
        <v>97</v>
      </c>
      <c r="G1774" s="31" t="s">
        <v>3006</v>
      </c>
      <c r="H1774" s="27" t="s">
        <v>35</v>
      </c>
    </row>
    <row r="1775" ht="15.75" hidden="1" customHeight="1">
      <c r="A1775" s="27" t="s">
        <v>376</v>
      </c>
      <c r="B1775" s="28">
        <v>765000.0</v>
      </c>
      <c r="C1775" s="29">
        <v>4.0</v>
      </c>
      <c r="D1775" s="29">
        <v>3.0</v>
      </c>
      <c r="E1775" s="29"/>
      <c r="F1775" s="30" t="s">
        <v>33</v>
      </c>
      <c r="G1775" s="31" t="s">
        <v>3800</v>
      </c>
      <c r="H1775" s="27" t="s">
        <v>26</v>
      </c>
    </row>
    <row r="1776" ht="15.75" hidden="1" customHeight="1">
      <c r="A1776" s="27" t="s">
        <v>376</v>
      </c>
      <c r="B1776" s="28">
        <v>450.0</v>
      </c>
      <c r="C1776" s="29">
        <v>4.0</v>
      </c>
      <c r="D1776" s="29">
        <v>3.0</v>
      </c>
      <c r="E1776" s="29"/>
      <c r="F1776" s="30" t="s">
        <v>33</v>
      </c>
      <c r="G1776" s="31" t="s">
        <v>3800</v>
      </c>
      <c r="H1776" s="27" t="s">
        <v>35</v>
      </c>
    </row>
    <row r="1777" ht="15.75" hidden="1" customHeight="1">
      <c r="A1777" s="27" t="s">
        <v>45</v>
      </c>
      <c r="B1777" s="28">
        <v>620.0</v>
      </c>
      <c r="C1777" s="29">
        <v>3.0</v>
      </c>
      <c r="D1777" s="29">
        <v>2.0</v>
      </c>
      <c r="E1777" s="29">
        <v>1.0</v>
      </c>
      <c r="F1777" s="30" t="s">
        <v>87</v>
      </c>
      <c r="G1777" s="31" t="s">
        <v>3801</v>
      </c>
      <c r="H1777" s="27" t="s">
        <v>35</v>
      </c>
    </row>
    <row r="1778" ht="15.75" hidden="1" customHeight="1">
      <c r="A1778" s="27" t="s">
        <v>70</v>
      </c>
      <c r="B1778" s="28">
        <v>818.0</v>
      </c>
      <c r="C1778" s="29">
        <v>3.0</v>
      </c>
      <c r="D1778" s="29">
        <v>3.0</v>
      </c>
      <c r="E1778" s="29">
        <v>2.0</v>
      </c>
      <c r="F1778" s="30" t="s">
        <v>87</v>
      </c>
      <c r="G1778" s="31" t="s">
        <v>3533</v>
      </c>
      <c r="H1778" s="27" t="s">
        <v>26</v>
      </c>
    </row>
    <row r="1779" ht="15.75" hidden="1" customHeight="1">
      <c r="A1779" s="27" t="s">
        <v>81</v>
      </c>
      <c r="B1779" s="28">
        <v>2300000.0</v>
      </c>
      <c r="C1779" s="29">
        <v>5.0</v>
      </c>
      <c r="D1779" s="29">
        <v>4.0</v>
      </c>
      <c r="E1779" s="29"/>
      <c r="F1779" s="30" t="s">
        <v>59</v>
      </c>
      <c r="G1779" s="31" t="s">
        <v>3802</v>
      </c>
      <c r="H1779" s="27" t="s">
        <v>35</v>
      </c>
    </row>
    <row r="1780" ht="15.75" hidden="1" customHeight="1">
      <c r="A1780" s="27" t="s">
        <v>21</v>
      </c>
      <c r="B1780" s="28">
        <v>650.0</v>
      </c>
      <c r="C1780" s="29">
        <v>1.0</v>
      </c>
      <c r="D1780" s="29">
        <v>1.0</v>
      </c>
      <c r="E1780" s="29">
        <v>1.0</v>
      </c>
      <c r="F1780" s="30" t="s">
        <v>24</v>
      </c>
      <c r="G1780" s="31" t="s">
        <v>3803</v>
      </c>
      <c r="H1780" s="27" t="s">
        <v>35</v>
      </c>
    </row>
    <row r="1781" ht="15.75" hidden="1" customHeight="1">
      <c r="A1781" s="27" t="s">
        <v>70</v>
      </c>
      <c r="B1781" s="28">
        <v>628.0</v>
      </c>
      <c r="C1781" s="29">
        <v>3.0</v>
      </c>
      <c r="D1781" s="29">
        <v>2.0</v>
      </c>
      <c r="E1781" s="29">
        <v>2.0</v>
      </c>
      <c r="F1781" s="30" t="s">
        <v>24</v>
      </c>
      <c r="G1781" s="31" t="s">
        <v>3804</v>
      </c>
      <c r="H1781" s="27" t="s">
        <v>35</v>
      </c>
    </row>
    <row r="1782" ht="15.75" hidden="1" customHeight="1">
      <c r="A1782" s="27" t="s">
        <v>70</v>
      </c>
      <c r="B1782" s="28">
        <v>550.0</v>
      </c>
      <c r="C1782" s="29">
        <v>2.0</v>
      </c>
      <c r="D1782" s="29">
        <v>2.0</v>
      </c>
      <c r="E1782" s="29">
        <v>1.0</v>
      </c>
      <c r="F1782" s="30" t="s">
        <v>24</v>
      </c>
      <c r="G1782" s="31" t="s">
        <v>3602</v>
      </c>
      <c r="H1782" s="27" t="s">
        <v>35</v>
      </c>
    </row>
    <row r="1783" ht="15.75" hidden="1" customHeight="1">
      <c r="A1783" s="27" t="s">
        <v>70</v>
      </c>
      <c r="B1783" s="28">
        <v>668.0</v>
      </c>
      <c r="C1783" s="29">
        <v>3.0</v>
      </c>
      <c r="D1783" s="29">
        <v>2.0</v>
      </c>
      <c r="E1783" s="29">
        <v>1.0</v>
      </c>
      <c r="F1783" s="30" t="s">
        <v>24</v>
      </c>
      <c r="G1783" s="31" t="s">
        <v>3805</v>
      </c>
      <c r="H1783" s="27" t="s">
        <v>35</v>
      </c>
    </row>
    <row r="1784" ht="15.75" hidden="1" customHeight="1">
      <c r="A1784" s="27" t="s">
        <v>37</v>
      </c>
      <c r="B1784" s="28">
        <v>900.0</v>
      </c>
      <c r="C1784" s="29">
        <v>5.0</v>
      </c>
      <c r="D1784" s="29">
        <v>4.0</v>
      </c>
      <c r="E1784" s="29">
        <v>3.0</v>
      </c>
      <c r="F1784" s="30" t="s">
        <v>87</v>
      </c>
      <c r="G1784" s="31" t="s">
        <v>3006</v>
      </c>
      <c r="H1784" s="27" t="s">
        <v>35</v>
      </c>
    </row>
    <row r="1785" ht="15.75" hidden="1" customHeight="1">
      <c r="A1785" s="27" t="s">
        <v>37</v>
      </c>
      <c r="B1785" s="28">
        <v>1998000.0</v>
      </c>
      <c r="C1785" s="29">
        <v>5.0</v>
      </c>
      <c r="D1785" s="29">
        <v>4.0</v>
      </c>
      <c r="E1785" s="29">
        <v>3.0</v>
      </c>
      <c r="F1785" s="30" t="s">
        <v>24</v>
      </c>
      <c r="G1785" s="31" t="s">
        <v>3639</v>
      </c>
      <c r="H1785" s="27" t="s">
        <v>35</v>
      </c>
    </row>
    <row r="1786" ht="15.75" hidden="1" customHeight="1">
      <c r="A1786" s="27" t="s">
        <v>70</v>
      </c>
      <c r="B1786" s="28">
        <v>1438000.0</v>
      </c>
      <c r="C1786" s="29">
        <v>5.0</v>
      </c>
      <c r="D1786" s="29">
        <v>4.0</v>
      </c>
      <c r="E1786" s="29">
        <v>3.0</v>
      </c>
      <c r="F1786" s="30" t="s">
        <v>87</v>
      </c>
      <c r="G1786" s="31" t="s">
        <v>3031</v>
      </c>
      <c r="H1786" s="27" t="s">
        <v>26</v>
      </c>
    </row>
    <row r="1787" ht="15.75" hidden="1" customHeight="1">
      <c r="A1787" s="27" t="s">
        <v>70</v>
      </c>
      <c r="B1787" s="28">
        <v>928.0</v>
      </c>
      <c r="C1787" s="29">
        <v>3.0</v>
      </c>
      <c r="D1787" s="29">
        <v>3.0</v>
      </c>
      <c r="E1787" s="29">
        <v>2.0</v>
      </c>
      <c r="F1787" s="30" t="s">
        <v>87</v>
      </c>
      <c r="G1787" s="31" t="s">
        <v>3323</v>
      </c>
      <c r="H1787" s="27" t="s">
        <v>35</v>
      </c>
    </row>
    <row r="1788" ht="15.75" hidden="1" customHeight="1">
      <c r="A1788" s="27" t="s">
        <v>363</v>
      </c>
      <c r="B1788" s="28">
        <v>840.0</v>
      </c>
      <c r="C1788" s="29">
        <v>3.0</v>
      </c>
      <c r="D1788" s="29">
        <v>2.0</v>
      </c>
      <c r="E1788" s="29"/>
      <c r="F1788" s="30" t="s">
        <v>87</v>
      </c>
      <c r="G1788" s="31" t="s">
        <v>3733</v>
      </c>
      <c r="H1788" s="27" t="s">
        <v>67</v>
      </c>
    </row>
    <row r="1789" ht="15.75" hidden="1" customHeight="1">
      <c r="A1789" s="27" t="s">
        <v>81</v>
      </c>
      <c r="B1789" s="28">
        <v>1300000.0</v>
      </c>
      <c r="C1789" s="29">
        <v>3.0</v>
      </c>
      <c r="D1789" s="29">
        <v>3.0</v>
      </c>
      <c r="E1789" s="29"/>
      <c r="F1789" s="30" t="s">
        <v>97</v>
      </c>
      <c r="G1789" s="31" t="s">
        <v>3341</v>
      </c>
      <c r="H1789" s="27" t="s">
        <v>35</v>
      </c>
    </row>
    <row r="1790" ht="15.75" hidden="1" customHeight="1">
      <c r="A1790" s="27" t="s">
        <v>76</v>
      </c>
      <c r="B1790" s="28">
        <v>1700000.0</v>
      </c>
      <c r="C1790" s="29">
        <v>5.0</v>
      </c>
      <c r="D1790" s="29">
        <v>4.0</v>
      </c>
      <c r="E1790" s="29">
        <v>2.0</v>
      </c>
      <c r="F1790" s="30" t="s">
        <v>87</v>
      </c>
      <c r="G1790" s="31" t="s">
        <v>3088</v>
      </c>
      <c r="H1790" s="27" t="s">
        <v>35</v>
      </c>
    </row>
    <row r="1791" ht="15.75" hidden="1" customHeight="1">
      <c r="A1791" s="27" t="s">
        <v>93</v>
      </c>
      <c r="B1791" s="28">
        <v>530.0</v>
      </c>
      <c r="C1791" s="29">
        <v>3.0</v>
      </c>
      <c r="D1791" s="29">
        <v>2.0</v>
      </c>
      <c r="E1791" s="29">
        <v>1.0</v>
      </c>
      <c r="F1791" s="30" t="s">
        <v>97</v>
      </c>
      <c r="G1791" s="31" t="s">
        <v>3255</v>
      </c>
      <c r="H1791" s="27" t="s">
        <v>35</v>
      </c>
    </row>
    <row r="1792" ht="15.75" hidden="1" customHeight="1">
      <c r="A1792" s="27" t="s">
        <v>36</v>
      </c>
      <c r="B1792" s="28">
        <v>330.0</v>
      </c>
      <c r="C1792" s="29">
        <v>3.0</v>
      </c>
      <c r="D1792" s="29">
        <v>2.0</v>
      </c>
      <c r="E1792" s="29">
        <v>1.0</v>
      </c>
      <c r="F1792" s="30" t="s">
        <v>97</v>
      </c>
      <c r="G1792" s="31" t="s">
        <v>3440</v>
      </c>
      <c r="H1792" s="27" t="s">
        <v>67</v>
      </c>
    </row>
    <row r="1793" ht="15.75" hidden="1" customHeight="1">
      <c r="A1793" s="27" t="s">
        <v>36</v>
      </c>
      <c r="B1793" s="28">
        <v>900.0</v>
      </c>
      <c r="C1793" s="29">
        <v>4.0</v>
      </c>
      <c r="D1793" s="29">
        <v>3.0</v>
      </c>
      <c r="E1793" s="29">
        <v>2.0</v>
      </c>
      <c r="F1793" s="30" t="s">
        <v>59</v>
      </c>
      <c r="G1793" s="31" t="s">
        <v>3315</v>
      </c>
      <c r="H1793" s="27" t="s">
        <v>35</v>
      </c>
    </row>
    <row r="1794" ht="15.75" hidden="1" customHeight="1">
      <c r="A1794" s="27" t="s">
        <v>37</v>
      </c>
      <c r="B1794" s="28">
        <v>800.0</v>
      </c>
      <c r="C1794" s="29">
        <v>3.0</v>
      </c>
      <c r="D1794" s="29">
        <v>2.0</v>
      </c>
      <c r="E1794" s="29">
        <v>2.0</v>
      </c>
      <c r="F1794" s="30" t="s">
        <v>86</v>
      </c>
      <c r="G1794" s="31" t="s">
        <v>3361</v>
      </c>
      <c r="H1794" s="27" t="s">
        <v>26</v>
      </c>
    </row>
    <row r="1795" ht="15.75" hidden="1" customHeight="1">
      <c r="A1795" s="27" t="s">
        <v>37</v>
      </c>
      <c r="B1795" s="28">
        <v>530.0</v>
      </c>
      <c r="C1795" s="29">
        <v>3.0</v>
      </c>
      <c r="D1795" s="29">
        <v>3.0</v>
      </c>
      <c r="E1795" s="29">
        <v>2.0</v>
      </c>
      <c r="F1795" s="30" t="s">
        <v>97</v>
      </c>
      <c r="G1795" s="31" t="s">
        <v>3564</v>
      </c>
      <c r="H1795" s="27" t="s">
        <v>35</v>
      </c>
    </row>
    <row r="1796" ht="15.75" hidden="1" customHeight="1">
      <c r="A1796" s="27" t="s">
        <v>36</v>
      </c>
      <c r="B1796" s="28">
        <v>318.0</v>
      </c>
      <c r="C1796" s="29">
        <v>2.0</v>
      </c>
      <c r="D1796" s="29">
        <v>2.0</v>
      </c>
      <c r="E1796" s="29">
        <v>1.0</v>
      </c>
      <c r="F1796" s="30" t="s">
        <v>87</v>
      </c>
      <c r="G1796" s="31" t="s">
        <v>3388</v>
      </c>
      <c r="H1796" s="27" t="s">
        <v>35</v>
      </c>
    </row>
    <row r="1797" ht="15.75" hidden="1" customHeight="1">
      <c r="A1797" s="27" t="s">
        <v>152</v>
      </c>
      <c r="B1797" s="28">
        <v>725.0</v>
      </c>
      <c r="C1797" s="29">
        <v>4.0</v>
      </c>
      <c r="D1797" s="29">
        <v>4.0</v>
      </c>
      <c r="E1797" s="29">
        <v>3.0</v>
      </c>
      <c r="F1797" s="30" t="s">
        <v>86</v>
      </c>
      <c r="G1797" s="31" t="s">
        <v>3806</v>
      </c>
      <c r="H1797" s="27" t="s">
        <v>67</v>
      </c>
    </row>
    <row r="1798" ht="15.75" hidden="1" customHeight="1">
      <c r="A1798" s="27" t="s">
        <v>36</v>
      </c>
      <c r="B1798" s="28">
        <v>289.0</v>
      </c>
      <c r="C1798" s="29">
        <v>3.0</v>
      </c>
      <c r="D1798" s="29">
        <v>2.0</v>
      </c>
      <c r="E1798" s="29">
        <v>1.0</v>
      </c>
      <c r="F1798" s="30" t="s">
        <v>55</v>
      </c>
      <c r="G1798" s="31" t="s">
        <v>3081</v>
      </c>
      <c r="H1798" s="27" t="s">
        <v>35</v>
      </c>
    </row>
    <row r="1799" ht="15.75" hidden="1" customHeight="1">
      <c r="A1799" s="27" t="s">
        <v>36</v>
      </c>
      <c r="B1799" s="28">
        <v>850.0</v>
      </c>
      <c r="C1799" s="29">
        <v>5.0</v>
      </c>
      <c r="D1799" s="29">
        <v>2.0</v>
      </c>
      <c r="E1799" s="29"/>
      <c r="F1799" s="30" t="s">
        <v>59</v>
      </c>
      <c r="G1799" s="31" t="s">
        <v>3109</v>
      </c>
      <c r="H1799" s="27" t="s">
        <v>35</v>
      </c>
    </row>
    <row r="1800" ht="15.75" hidden="1" customHeight="1">
      <c r="A1800" s="27" t="s">
        <v>93</v>
      </c>
      <c r="B1800" s="28">
        <v>575.0</v>
      </c>
      <c r="C1800" s="29">
        <v>3.0</v>
      </c>
      <c r="D1800" s="29">
        <v>2.0</v>
      </c>
      <c r="E1800" s="29">
        <v>3.0</v>
      </c>
      <c r="F1800" s="30" t="s">
        <v>97</v>
      </c>
      <c r="G1800" s="31" t="s">
        <v>3807</v>
      </c>
      <c r="H1800" s="27" t="s">
        <v>26</v>
      </c>
    </row>
    <row r="1801" ht="15.75" hidden="1" customHeight="1">
      <c r="A1801" s="27" t="s">
        <v>36</v>
      </c>
      <c r="B1801" s="28">
        <v>318.0</v>
      </c>
      <c r="C1801" s="29">
        <v>4.0</v>
      </c>
      <c r="D1801" s="29">
        <v>2.0</v>
      </c>
      <c r="E1801" s="29">
        <v>1.0</v>
      </c>
      <c r="F1801" s="30" t="s">
        <v>33</v>
      </c>
      <c r="G1801" s="31" t="s">
        <v>3577</v>
      </c>
      <c r="H1801" s="27" t="s">
        <v>35</v>
      </c>
    </row>
    <row r="1802" ht="15.75" hidden="1" customHeight="1">
      <c r="A1802" s="27" t="s">
        <v>31</v>
      </c>
      <c r="B1802" s="28">
        <v>720.0</v>
      </c>
      <c r="C1802" s="29">
        <v>4.0</v>
      </c>
      <c r="D1802" s="29">
        <v>3.0</v>
      </c>
      <c r="E1802" s="29">
        <v>2.0</v>
      </c>
      <c r="F1802" s="30" t="s">
        <v>97</v>
      </c>
      <c r="G1802" s="31" t="s">
        <v>3561</v>
      </c>
      <c r="H1802" s="27" t="s">
        <v>35</v>
      </c>
    </row>
    <row r="1803" ht="15.75" hidden="1" customHeight="1">
      <c r="A1803" s="27" t="s">
        <v>70</v>
      </c>
      <c r="B1803" s="28">
        <v>400.0</v>
      </c>
      <c r="C1803" s="29">
        <v>3.0</v>
      </c>
      <c r="D1803" s="29">
        <v>2.0</v>
      </c>
      <c r="E1803" s="29"/>
      <c r="F1803" s="30" t="s">
        <v>87</v>
      </c>
      <c r="G1803" s="31" t="s">
        <v>3324</v>
      </c>
      <c r="H1803" s="27" t="s">
        <v>35</v>
      </c>
    </row>
    <row r="1804" ht="15.75" hidden="1" customHeight="1">
      <c r="A1804" s="27" t="s">
        <v>76</v>
      </c>
      <c r="B1804" s="28">
        <v>1600000.0</v>
      </c>
      <c r="C1804" s="29">
        <v>4.0</v>
      </c>
      <c r="D1804" s="29">
        <v>4.0</v>
      </c>
      <c r="E1804" s="29">
        <v>2.0</v>
      </c>
      <c r="F1804" s="30" t="s">
        <v>33</v>
      </c>
      <c r="G1804" s="31" t="s">
        <v>3166</v>
      </c>
      <c r="H1804" s="27"/>
    </row>
    <row r="1805" ht="15.75" hidden="1" customHeight="1">
      <c r="A1805" s="27" t="s">
        <v>106</v>
      </c>
      <c r="B1805" s="28">
        <v>800.0</v>
      </c>
      <c r="C1805" s="29">
        <v>3.0</v>
      </c>
      <c r="D1805" s="29">
        <v>2.0</v>
      </c>
      <c r="E1805" s="29"/>
      <c r="F1805" s="30" t="s">
        <v>1178</v>
      </c>
      <c r="G1805" s="31" t="s">
        <v>3109</v>
      </c>
      <c r="H1805" s="27"/>
    </row>
    <row r="1806" ht="15.75" hidden="1" customHeight="1">
      <c r="A1806" s="27" t="s">
        <v>53</v>
      </c>
      <c r="B1806" s="28">
        <v>795.0</v>
      </c>
      <c r="C1806" s="29">
        <v>4.0</v>
      </c>
      <c r="D1806" s="29">
        <v>3.0</v>
      </c>
      <c r="E1806" s="29">
        <v>2.0</v>
      </c>
      <c r="F1806" s="30" t="s">
        <v>59</v>
      </c>
      <c r="G1806" s="31" t="s">
        <v>3808</v>
      </c>
      <c r="H1806" s="27" t="s">
        <v>67</v>
      </c>
    </row>
    <row r="1807" ht="15.75" hidden="1" customHeight="1">
      <c r="A1807" s="27" t="s">
        <v>373</v>
      </c>
      <c r="B1807" s="28">
        <v>330.0</v>
      </c>
      <c r="C1807" s="29">
        <v>3.0</v>
      </c>
      <c r="D1807" s="29">
        <v>2.0</v>
      </c>
      <c r="E1807" s="29"/>
      <c r="F1807" s="30" t="s">
        <v>472</v>
      </c>
      <c r="G1807" s="31" t="s">
        <v>3809</v>
      </c>
      <c r="H1807" s="27" t="s">
        <v>35</v>
      </c>
    </row>
    <row r="1808" ht="15.75" hidden="1" customHeight="1">
      <c r="A1808" s="27" t="s">
        <v>168</v>
      </c>
      <c r="B1808" s="28">
        <v>790.0</v>
      </c>
      <c r="C1808" s="29">
        <v>1.0</v>
      </c>
      <c r="D1808" s="29">
        <v>1.0</v>
      </c>
      <c r="E1808" s="29">
        <v>1.0</v>
      </c>
      <c r="F1808" s="30" t="s">
        <v>86</v>
      </c>
      <c r="G1808" s="31" t="s">
        <v>3090</v>
      </c>
      <c r="H1808" s="27" t="s">
        <v>35</v>
      </c>
    </row>
    <row r="1809" ht="15.75" hidden="1" customHeight="1">
      <c r="A1809" s="27" t="s">
        <v>76</v>
      </c>
      <c r="B1809" s="28">
        <v>1710000.0</v>
      </c>
      <c r="C1809" s="29">
        <v>5.0</v>
      </c>
      <c r="D1809" s="29">
        <v>4.0</v>
      </c>
      <c r="E1809" s="29">
        <v>2.0</v>
      </c>
      <c r="F1809" s="30" t="s">
        <v>33</v>
      </c>
      <c r="G1809" s="31" t="s">
        <v>3088</v>
      </c>
      <c r="H1809" s="27" t="s">
        <v>35</v>
      </c>
    </row>
    <row r="1810" ht="15.75" hidden="1" customHeight="1">
      <c r="A1810" s="27" t="s">
        <v>168</v>
      </c>
      <c r="B1810" s="28">
        <v>1120000.0</v>
      </c>
      <c r="C1810" s="29">
        <v>3.0</v>
      </c>
      <c r="D1810" s="29">
        <v>3.0</v>
      </c>
      <c r="E1810" s="29">
        <v>2.0</v>
      </c>
      <c r="F1810" s="30" t="s">
        <v>124</v>
      </c>
      <c r="G1810" s="31" t="s">
        <v>3342</v>
      </c>
      <c r="H1810" s="27" t="s">
        <v>35</v>
      </c>
    </row>
    <row r="1811" ht="15.75" hidden="1" customHeight="1">
      <c r="A1811" s="27" t="s">
        <v>147</v>
      </c>
      <c r="B1811" s="28">
        <v>1520000.0</v>
      </c>
      <c r="C1811" s="29">
        <v>2.0</v>
      </c>
      <c r="D1811" s="29">
        <v>2.0</v>
      </c>
      <c r="E1811" s="29">
        <v>1.0</v>
      </c>
      <c r="F1811" s="30" t="s">
        <v>124</v>
      </c>
      <c r="G1811" s="31" t="s">
        <v>3327</v>
      </c>
      <c r="H1811" s="27"/>
    </row>
    <row r="1812" ht="15.75" hidden="1" customHeight="1">
      <c r="A1812" s="27" t="s">
        <v>147</v>
      </c>
      <c r="B1812" s="28">
        <v>1120000.0</v>
      </c>
      <c r="C1812" s="29">
        <v>2.0</v>
      </c>
      <c r="D1812" s="29">
        <v>1.0</v>
      </c>
      <c r="E1812" s="29"/>
      <c r="F1812" s="30" t="s">
        <v>86</v>
      </c>
      <c r="G1812" s="31" t="s">
        <v>3810</v>
      </c>
      <c r="H1812" s="27" t="s">
        <v>35</v>
      </c>
    </row>
    <row r="1813" ht="15.75" hidden="1" customHeight="1">
      <c r="A1813" s="27" t="s">
        <v>76</v>
      </c>
      <c r="B1813" s="28">
        <v>1550000.0</v>
      </c>
      <c r="C1813" s="29">
        <v>4.0</v>
      </c>
      <c r="D1813" s="29">
        <v>4.0</v>
      </c>
      <c r="E1813" s="29">
        <v>2.0</v>
      </c>
      <c r="F1813" s="30" t="s">
        <v>33</v>
      </c>
      <c r="G1813" s="31" t="s">
        <v>3811</v>
      </c>
      <c r="H1813" s="27" t="s">
        <v>35</v>
      </c>
    </row>
    <row r="1814" ht="15.75" hidden="1" customHeight="1">
      <c r="A1814" s="27" t="s">
        <v>76</v>
      </c>
      <c r="B1814" s="28">
        <v>1225000.0</v>
      </c>
      <c r="C1814" s="29">
        <v>4.0</v>
      </c>
      <c r="D1814" s="29">
        <v>3.0</v>
      </c>
      <c r="E1814" s="29">
        <v>2.0</v>
      </c>
      <c r="F1814" s="30" t="s">
        <v>97</v>
      </c>
      <c r="G1814" s="31" t="s">
        <v>3579</v>
      </c>
      <c r="H1814" s="27" t="s">
        <v>26</v>
      </c>
    </row>
    <row r="1815" ht="15.75" hidden="1" customHeight="1">
      <c r="A1815" s="27" t="s">
        <v>36</v>
      </c>
      <c r="B1815" s="28">
        <v>490.0</v>
      </c>
      <c r="C1815" s="29">
        <v>3.0</v>
      </c>
      <c r="D1815" s="29">
        <v>2.0</v>
      </c>
      <c r="E1815" s="29">
        <v>2.0</v>
      </c>
      <c r="F1815" s="30" t="s">
        <v>87</v>
      </c>
      <c r="G1815" s="31" t="s">
        <v>3812</v>
      </c>
      <c r="H1815" s="27" t="s">
        <v>26</v>
      </c>
    </row>
    <row r="1816" ht="15.75" hidden="1" customHeight="1">
      <c r="A1816" s="27" t="s">
        <v>679</v>
      </c>
      <c r="B1816" s="28">
        <v>5878950.0</v>
      </c>
      <c r="C1816" s="29">
        <v>4.0</v>
      </c>
      <c r="D1816" s="29"/>
      <c r="E1816" s="29"/>
      <c r="F1816" s="30" t="s">
        <v>660</v>
      </c>
      <c r="G1816" s="31" t="s">
        <v>3813</v>
      </c>
      <c r="H1816" s="27"/>
    </row>
    <row r="1817" ht="15.75" hidden="1" customHeight="1">
      <c r="A1817" s="27" t="s">
        <v>27</v>
      </c>
      <c r="B1817" s="28">
        <v>6750000.0</v>
      </c>
      <c r="C1817" s="29">
        <v>6.0</v>
      </c>
      <c r="D1817" s="29">
        <v>6.0</v>
      </c>
      <c r="E1817" s="29">
        <v>3.0</v>
      </c>
      <c r="F1817" s="30" t="s">
        <v>74</v>
      </c>
      <c r="G1817" s="31" t="s">
        <v>3814</v>
      </c>
      <c r="H1817" s="27" t="s">
        <v>35</v>
      </c>
    </row>
    <row r="1818" ht="15.75" hidden="1" customHeight="1">
      <c r="A1818" s="27" t="s">
        <v>679</v>
      </c>
      <c r="B1818" s="28">
        <v>6300000.0</v>
      </c>
      <c r="C1818" s="29">
        <v>5.0</v>
      </c>
      <c r="D1818" s="29"/>
      <c r="E1818" s="29"/>
      <c r="F1818" s="30" t="s">
        <v>660</v>
      </c>
      <c r="G1818" s="31" t="s">
        <v>3100</v>
      </c>
      <c r="H1818" s="27"/>
    </row>
    <row r="1819" ht="15.75" hidden="1" customHeight="1">
      <c r="A1819" s="27" t="s">
        <v>36</v>
      </c>
      <c r="B1819" s="28">
        <v>918.0</v>
      </c>
      <c r="C1819" s="29">
        <v>8.0</v>
      </c>
      <c r="D1819" s="29">
        <v>3.0</v>
      </c>
      <c r="E1819" s="29"/>
      <c r="F1819" s="30" t="s">
        <v>59</v>
      </c>
      <c r="G1819" s="31" t="s">
        <v>3109</v>
      </c>
      <c r="H1819" s="27" t="s">
        <v>67</v>
      </c>
    </row>
    <row r="1820" ht="15.75" hidden="1" customHeight="1">
      <c r="A1820" s="27" t="s">
        <v>36</v>
      </c>
      <c r="B1820" s="28">
        <v>370.0</v>
      </c>
      <c r="C1820" s="29">
        <v>3.0</v>
      </c>
      <c r="D1820" s="29">
        <v>2.0</v>
      </c>
      <c r="E1820" s="29">
        <v>2.0</v>
      </c>
      <c r="F1820" s="30" t="s">
        <v>347</v>
      </c>
      <c r="G1820" s="31" t="s">
        <v>3314</v>
      </c>
      <c r="H1820" s="27" t="s">
        <v>67</v>
      </c>
    </row>
    <row r="1821" ht="15.75" hidden="1" customHeight="1">
      <c r="A1821" s="27" t="s">
        <v>159</v>
      </c>
      <c r="B1821" s="28">
        <v>275.0</v>
      </c>
      <c r="C1821" s="29">
        <v>3.0</v>
      </c>
      <c r="D1821" s="29">
        <v>2.0</v>
      </c>
      <c r="E1821" s="29">
        <v>1.0</v>
      </c>
      <c r="F1821" s="30" t="s">
        <v>97</v>
      </c>
      <c r="G1821" s="31" t="s">
        <v>3815</v>
      </c>
      <c r="H1821" s="27" t="s">
        <v>67</v>
      </c>
    </row>
    <row r="1822" ht="15.75" hidden="1" customHeight="1">
      <c r="A1822" s="27" t="s">
        <v>70</v>
      </c>
      <c r="B1822" s="28">
        <v>400.0</v>
      </c>
      <c r="C1822" s="29">
        <v>3.0</v>
      </c>
      <c r="D1822" s="29">
        <v>2.0</v>
      </c>
      <c r="E1822" s="29">
        <v>2.0</v>
      </c>
      <c r="F1822" s="30" t="s">
        <v>33</v>
      </c>
      <c r="G1822" s="31" t="s">
        <v>3816</v>
      </c>
      <c r="H1822" s="27" t="s">
        <v>35</v>
      </c>
    </row>
    <row r="1823" ht="15.75" hidden="1" customHeight="1">
      <c r="A1823" s="27" t="s">
        <v>37</v>
      </c>
      <c r="B1823" s="28">
        <v>408.0</v>
      </c>
      <c r="C1823" s="29">
        <v>3.0</v>
      </c>
      <c r="D1823" s="29">
        <v>2.0</v>
      </c>
      <c r="E1823" s="29">
        <v>1.0</v>
      </c>
      <c r="F1823" s="30" t="s">
        <v>55</v>
      </c>
      <c r="G1823" s="31" t="s">
        <v>3817</v>
      </c>
      <c r="H1823" s="27" t="s">
        <v>35</v>
      </c>
    </row>
    <row r="1824" ht="15.75" hidden="1" customHeight="1">
      <c r="A1824" s="27" t="s">
        <v>37</v>
      </c>
      <c r="B1824" s="28">
        <v>430.0</v>
      </c>
      <c r="C1824" s="29">
        <v>3.0</v>
      </c>
      <c r="D1824" s="29">
        <v>2.0</v>
      </c>
      <c r="E1824" s="29">
        <v>1.0</v>
      </c>
      <c r="F1824" s="30" t="s">
        <v>501</v>
      </c>
      <c r="G1824" s="31" t="s">
        <v>3818</v>
      </c>
      <c r="H1824" s="27" t="s">
        <v>26</v>
      </c>
    </row>
    <row r="1825" ht="15.75" hidden="1" customHeight="1">
      <c r="A1825" s="27" t="s">
        <v>27</v>
      </c>
      <c r="B1825" s="28">
        <v>5800000.0</v>
      </c>
      <c r="C1825" s="29">
        <v>6.0</v>
      </c>
      <c r="D1825" s="29">
        <v>5.0</v>
      </c>
      <c r="E1825" s="29"/>
      <c r="F1825" s="30" t="s">
        <v>29</v>
      </c>
      <c r="G1825" s="31" t="s">
        <v>3819</v>
      </c>
      <c r="H1825" s="27" t="s">
        <v>35</v>
      </c>
    </row>
    <row r="1826" ht="15.75" hidden="1" customHeight="1">
      <c r="A1826" s="27" t="s">
        <v>263</v>
      </c>
      <c r="B1826" s="28">
        <v>399.0</v>
      </c>
      <c r="C1826" s="29">
        <v>3.0</v>
      </c>
      <c r="D1826" s="29">
        <v>1.0</v>
      </c>
      <c r="E1826" s="29">
        <v>1.0</v>
      </c>
      <c r="F1826" s="30" t="s">
        <v>86</v>
      </c>
      <c r="G1826" s="31" t="s">
        <v>3820</v>
      </c>
      <c r="H1826" s="27" t="s">
        <v>35</v>
      </c>
    </row>
    <row r="1827" ht="15.75" hidden="1" customHeight="1">
      <c r="A1827" s="27" t="s">
        <v>243</v>
      </c>
      <c r="B1827" s="28">
        <v>390.0</v>
      </c>
      <c r="C1827" s="29">
        <v>3.0</v>
      </c>
      <c r="D1827" s="29">
        <v>2.0</v>
      </c>
      <c r="E1827" s="29">
        <v>1.0</v>
      </c>
      <c r="F1827" s="30" t="s">
        <v>86</v>
      </c>
      <c r="G1827" s="31" t="s">
        <v>3443</v>
      </c>
      <c r="H1827" s="27" t="s">
        <v>35</v>
      </c>
    </row>
    <row r="1828" ht="15.75" hidden="1" customHeight="1">
      <c r="A1828" s="27" t="s">
        <v>81</v>
      </c>
      <c r="B1828" s="28">
        <v>6200000.0</v>
      </c>
      <c r="C1828" s="29">
        <v>8.0</v>
      </c>
      <c r="D1828" s="29">
        <v>9.0</v>
      </c>
      <c r="E1828" s="29"/>
      <c r="F1828" s="30" t="s">
        <v>1034</v>
      </c>
      <c r="G1828" s="31" t="s">
        <v>3118</v>
      </c>
      <c r="H1828" s="27" t="s">
        <v>35</v>
      </c>
    </row>
    <row r="1829" ht="15.75" hidden="1" customHeight="1">
      <c r="A1829" s="27" t="s">
        <v>792</v>
      </c>
      <c r="B1829" s="28">
        <v>6900000.0</v>
      </c>
      <c r="C1829" s="29">
        <v>6.0</v>
      </c>
      <c r="D1829" s="29">
        <v>5.0</v>
      </c>
      <c r="E1829" s="29"/>
      <c r="F1829" s="30" t="s">
        <v>29</v>
      </c>
      <c r="G1829" s="31" t="s">
        <v>3517</v>
      </c>
      <c r="H1829" s="27" t="s">
        <v>35</v>
      </c>
    </row>
    <row r="1830" ht="15.75" hidden="1" customHeight="1">
      <c r="A1830" s="27" t="s">
        <v>792</v>
      </c>
      <c r="B1830" s="28">
        <v>1.48E7</v>
      </c>
      <c r="C1830" s="29">
        <v>6.0</v>
      </c>
      <c r="D1830" s="29">
        <v>6.0</v>
      </c>
      <c r="E1830" s="29">
        <v>4.0</v>
      </c>
      <c r="F1830" s="30" t="s">
        <v>29</v>
      </c>
      <c r="G1830" s="31" t="s">
        <v>3821</v>
      </c>
      <c r="H1830" s="27" t="s">
        <v>26</v>
      </c>
    </row>
    <row r="1831" ht="15.75" hidden="1" customHeight="1">
      <c r="A1831" s="27" t="s">
        <v>81</v>
      </c>
      <c r="B1831" s="28">
        <v>4500000.0</v>
      </c>
      <c r="C1831" s="29">
        <v>5.0</v>
      </c>
      <c r="D1831" s="29">
        <v>5.0</v>
      </c>
      <c r="E1831" s="29"/>
      <c r="F1831" s="30" t="s">
        <v>206</v>
      </c>
      <c r="G1831" s="31" t="s">
        <v>3368</v>
      </c>
      <c r="H1831" s="27" t="s">
        <v>67</v>
      </c>
    </row>
    <row r="1832" ht="15.75" hidden="1" customHeight="1">
      <c r="A1832" s="27" t="s">
        <v>76</v>
      </c>
      <c r="B1832" s="28">
        <v>1100000.0</v>
      </c>
      <c r="C1832" s="29">
        <v>3.0</v>
      </c>
      <c r="D1832" s="29">
        <v>2.0</v>
      </c>
      <c r="E1832" s="29">
        <v>2.0</v>
      </c>
      <c r="F1832" s="30" t="s">
        <v>87</v>
      </c>
      <c r="G1832" s="31" t="s">
        <v>3040</v>
      </c>
      <c r="H1832" s="27" t="s">
        <v>35</v>
      </c>
    </row>
    <row r="1833" ht="15.75" hidden="1" customHeight="1">
      <c r="A1833" s="27" t="s">
        <v>792</v>
      </c>
      <c r="B1833" s="28">
        <v>1.7E7</v>
      </c>
      <c r="C1833" s="29">
        <v>6.0</v>
      </c>
      <c r="D1833" s="29">
        <v>8.0</v>
      </c>
      <c r="E1833" s="29">
        <v>6.0</v>
      </c>
      <c r="F1833" s="30" t="s">
        <v>29</v>
      </c>
      <c r="G1833" s="31" t="s">
        <v>3793</v>
      </c>
      <c r="H1833" s="27" t="s">
        <v>35</v>
      </c>
    </row>
    <row r="1834" ht="15.75" hidden="1" customHeight="1">
      <c r="A1834" s="27" t="s">
        <v>76</v>
      </c>
      <c r="B1834" s="28">
        <v>1668000.0</v>
      </c>
      <c r="C1834" s="29">
        <v>4.0</v>
      </c>
      <c r="D1834" s="29">
        <v>4.0</v>
      </c>
      <c r="E1834" s="29">
        <v>2.0</v>
      </c>
      <c r="F1834" s="30" t="s">
        <v>87</v>
      </c>
      <c r="G1834" s="31" t="s">
        <v>3024</v>
      </c>
      <c r="H1834" s="27" t="s">
        <v>35</v>
      </c>
    </row>
    <row r="1835" ht="15.75" hidden="1" customHeight="1">
      <c r="A1835" s="27" t="s">
        <v>76</v>
      </c>
      <c r="B1835" s="28">
        <v>1420000.0</v>
      </c>
      <c r="C1835" s="29">
        <v>4.0</v>
      </c>
      <c r="D1835" s="29">
        <v>4.0</v>
      </c>
      <c r="E1835" s="29">
        <v>2.0</v>
      </c>
      <c r="F1835" s="30" t="s">
        <v>87</v>
      </c>
      <c r="G1835" s="31" t="s">
        <v>3131</v>
      </c>
      <c r="H1835" s="27" t="s">
        <v>35</v>
      </c>
    </row>
    <row r="1836" ht="15.75" hidden="1" customHeight="1">
      <c r="A1836" s="27" t="s">
        <v>81</v>
      </c>
      <c r="B1836" s="28">
        <v>6500000.0</v>
      </c>
      <c r="C1836" s="29">
        <v>8.0</v>
      </c>
      <c r="D1836" s="29">
        <v>7.0</v>
      </c>
      <c r="E1836" s="29"/>
      <c r="F1836" s="30" t="s">
        <v>1034</v>
      </c>
      <c r="G1836" s="31" t="s">
        <v>3118</v>
      </c>
      <c r="H1836" s="27" t="s">
        <v>35</v>
      </c>
    </row>
    <row r="1837" ht="15.75" hidden="1" customHeight="1">
      <c r="A1837" s="27" t="s">
        <v>76</v>
      </c>
      <c r="B1837" s="28">
        <v>1850000.0</v>
      </c>
      <c r="C1837" s="29">
        <v>6.0</v>
      </c>
      <c r="D1837" s="29">
        <v>4.0</v>
      </c>
      <c r="E1837" s="29">
        <v>2.0</v>
      </c>
      <c r="F1837" s="30" t="s">
        <v>87</v>
      </c>
      <c r="G1837" s="31" t="s">
        <v>3016</v>
      </c>
      <c r="H1837" s="27" t="s">
        <v>35</v>
      </c>
    </row>
    <row r="1838" ht="15.75" hidden="1" customHeight="1">
      <c r="A1838" s="27" t="s">
        <v>76</v>
      </c>
      <c r="B1838" s="28">
        <v>1280000.0</v>
      </c>
      <c r="C1838" s="29">
        <v>4.0</v>
      </c>
      <c r="D1838" s="29">
        <v>3.0</v>
      </c>
      <c r="E1838" s="29">
        <v>2.0</v>
      </c>
      <c r="F1838" s="30" t="s">
        <v>97</v>
      </c>
      <c r="G1838" s="31" t="s">
        <v>3024</v>
      </c>
      <c r="H1838" s="27" t="s">
        <v>35</v>
      </c>
    </row>
    <row r="1839" ht="15.75" hidden="1" customHeight="1">
      <c r="A1839" s="27" t="s">
        <v>81</v>
      </c>
      <c r="B1839" s="28">
        <v>4600000.0</v>
      </c>
      <c r="C1839" s="29">
        <v>5.0</v>
      </c>
      <c r="D1839" s="29">
        <v>5.0</v>
      </c>
      <c r="E1839" s="29"/>
      <c r="F1839" s="30" t="s">
        <v>206</v>
      </c>
      <c r="G1839" s="31" t="s">
        <v>3368</v>
      </c>
      <c r="H1839" s="27" t="s">
        <v>67</v>
      </c>
    </row>
    <row r="1840" ht="15.75" hidden="1" customHeight="1">
      <c r="A1840" s="27" t="s">
        <v>76</v>
      </c>
      <c r="B1840" s="28">
        <v>1600000.0</v>
      </c>
      <c r="C1840" s="29">
        <v>4.0</v>
      </c>
      <c r="D1840" s="29">
        <v>3.0</v>
      </c>
      <c r="E1840" s="29"/>
      <c r="F1840" s="30" t="s">
        <v>87</v>
      </c>
      <c r="G1840" s="31" t="s">
        <v>3032</v>
      </c>
      <c r="H1840" s="27" t="s">
        <v>35</v>
      </c>
    </row>
    <row r="1841" ht="15.75" hidden="1" customHeight="1">
      <c r="A1841" s="27" t="s">
        <v>76</v>
      </c>
      <c r="B1841" s="28">
        <v>850.0</v>
      </c>
      <c r="C1841" s="29">
        <v>3.0</v>
      </c>
      <c r="D1841" s="29">
        <v>2.0</v>
      </c>
      <c r="E1841" s="29">
        <v>2.0</v>
      </c>
      <c r="F1841" s="30" t="s">
        <v>97</v>
      </c>
      <c r="G1841" s="31" t="s">
        <v>3822</v>
      </c>
      <c r="H1841" s="27" t="s">
        <v>26</v>
      </c>
    </row>
    <row r="1842" ht="15.75" hidden="1" customHeight="1">
      <c r="A1842" s="27" t="s">
        <v>76</v>
      </c>
      <c r="B1842" s="28">
        <v>820.0</v>
      </c>
      <c r="C1842" s="29">
        <v>3.0</v>
      </c>
      <c r="D1842" s="29">
        <v>2.0</v>
      </c>
      <c r="E1842" s="29">
        <v>1.0</v>
      </c>
      <c r="F1842" s="30" t="s">
        <v>97</v>
      </c>
      <c r="G1842" s="31" t="s">
        <v>3823</v>
      </c>
      <c r="H1842" s="27" t="s">
        <v>26</v>
      </c>
    </row>
    <row r="1843" ht="15.75" hidden="1" customHeight="1">
      <c r="A1843" s="27" t="s">
        <v>556</v>
      </c>
      <c r="B1843" s="28">
        <v>720.0</v>
      </c>
      <c r="C1843" s="29">
        <v>3.0</v>
      </c>
      <c r="D1843" s="29">
        <v>2.0</v>
      </c>
      <c r="E1843" s="29">
        <v>2.0</v>
      </c>
      <c r="F1843" s="30" t="s">
        <v>33</v>
      </c>
      <c r="G1843" s="31" t="s">
        <v>3824</v>
      </c>
      <c r="H1843" s="27" t="s">
        <v>26</v>
      </c>
    </row>
    <row r="1844" ht="15.75" hidden="1" customHeight="1">
      <c r="A1844" s="27" t="s">
        <v>268</v>
      </c>
      <c r="B1844" s="28">
        <v>1450000.0</v>
      </c>
      <c r="C1844" s="29">
        <v>4.0</v>
      </c>
      <c r="D1844" s="29">
        <v>3.0</v>
      </c>
      <c r="E1844" s="29">
        <v>2.0</v>
      </c>
      <c r="F1844" s="30" t="s">
        <v>59</v>
      </c>
      <c r="G1844" s="31" t="s">
        <v>3825</v>
      </c>
      <c r="H1844" s="27"/>
    </row>
    <row r="1845" ht="15.75" hidden="1" customHeight="1">
      <c r="A1845" s="27" t="s">
        <v>268</v>
      </c>
      <c r="B1845" s="28">
        <v>3100000.0</v>
      </c>
      <c r="C1845" s="29">
        <v>6.0</v>
      </c>
      <c r="D1845" s="29">
        <v>5.0</v>
      </c>
      <c r="E1845" s="29">
        <v>6.0</v>
      </c>
      <c r="F1845" s="30" t="s">
        <v>69</v>
      </c>
      <c r="G1845" s="31" t="s">
        <v>3347</v>
      </c>
      <c r="H1845" s="27"/>
    </row>
    <row r="1846" ht="15.75" hidden="1" customHeight="1">
      <c r="A1846" s="27" t="s">
        <v>111</v>
      </c>
      <c r="B1846" s="28">
        <v>400.0</v>
      </c>
      <c r="C1846" s="29">
        <v>3.0</v>
      </c>
      <c r="D1846" s="29">
        <v>2.0</v>
      </c>
      <c r="E1846" s="29">
        <v>1.0</v>
      </c>
      <c r="F1846" s="30" t="s">
        <v>87</v>
      </c>
      <c r="G1846" s="31" t="s">
        <v>3324</v>
      </c>
      <c r="H1846" s="27" t="s">
        <v>35</v>
      </c>
    </row>
    <row r="1847" ht="15.75" hidden="1" customHeight="1">
      <c r="A1847" s="27" t="s">
        <v>243</v>
      </c>
      <c r="B1847" s="28">
        <v>300.0</v>
      </c>
      <c r="C1847" s="29">
        <v>3.0</v>
      </c>
      <c r="D1847" s="29">
        <v>2.0</v>
      </c>
      <c r="E1847" s="29">
        <v>1.0</v>
      </c>
      <c r="F1847" s="30" t="s">
        <v>87</v>
      </c>
      <c r="G1847" s="31" t="s">
        <v>3826</v>
      </c>
      <c r="H1847" s="27" t="s">
        <v>35</v>
      </c>
    </row>
    <row r="1848" ht="15.75" hidden="1" customHeight="1">
      <c r="A1848" s="27" t="s">
        <v>31</v>
      </c>
      <c r="B1848" s="28">
        <v>1110000.0</v>
      </c>
      <c r="C1848" s="29">
        <v>4.0</v>
      </c>
      <c r="D1848" s="29">
        <v>5.0</v>
      </c>
      <c r="E1848" s="29">
        <v>2.0</v>
      </c>
      <c r="F1848" s="30" t="s">
        <v>33</v>
      </c>
      <c r="G1848" s="31" t="s">
        <v>3005</v>
      </c>
      <c r="H1848" s="27" t="s">
        <v>35</v>
      </c>
    </row>
    <row r="1849" ht="15.75" hidden="1" customHeight="1">
      <c r="A1849" s="27" t="s">
        <v>81</v>
      </c>
      <c r="B1849" s="28">
        <v>1270000.0</v>
      </c>
      <c r="C1849" s="29">
        <v>3.0</v>
      </c>
      <c r="D1849" s="29">
        <v>2.0</v>
      </c>
      <c r="E1849" s="29">
        <v>2.0</v>
      </c>
      <c r="F1849" s="30" t="s">
        <v>87</v>
      </c>
      <c r="G1849" s="31" t="s">
        <v>3827</v>
      </c>
      <c r="H1849" s="27"/>
    </row>
    <row r="1850" ht="15.75" hidden="1" customHeight="1">
      <c r="A1850" s="27" t="s">
        <v>37</v>
      </c>
      <c r="B1850" s="28">
        <v>1188000.0</v>
      </c>
      <c r="C1850" s="29">
        <v>5.0</v>
      </c>
      <c r="D1850" s="29">
        <v>3.0</v>
      </c>
      <c r="E1850" s="29"/>
      <c r="F1850" s="30" t="s">
        <v>87</v>
      </c>
      <c r="G1850" s="31" t="s">
        <v>3129</v>
      </c>
      <c r="H1850" s="27"/>
    </row>
    <row r="1851" ht="15.75" hidden="1" customHeight="1">
      <c r="A1851" s="27" t="s">
        <v>792</v>
      </c>
      <c r="B1851" s="28">
        <v>5400000.0</v>
      </c>
      <c r="C1851" s="29">
        <v>6.0</v>
      </c>
      <c r="D1851" s="29">
        <v>5.0</v>
      </c>
      <c r="E1851" s="29">
        <v>6.0</v>
      </c>
      <c r="F1851" s="30" t="s">
        <v>29</v>
      </c>
      <c r="G1851" s="31" t="s">
        <v>3828</v>
      </c>
      <c r="H1851" s="27"/>
    </row>
    <row r="1852" ht="15.75" hidden="1" customHeight="1">
      <c r="A1852" s="27" t="s">
        <v>36</v>
      </c>
      <c r="B1852" s="28">
        <v>2800000.0</v>
      </c>
      <c r="C1852" s="29">
        <v>6.0</v>
      </c>
      <c r="D1852" s="29">
        <v>4.0</v>
      </c>
      <c r="E1852" s="29">
        <v>5.0</v>
      </c>
      <c r="F1852" s="30" t="s">
        <v>29</v>
      </c>
      <c r="G1852" s="31" t="s">
        <v>3450</v>
      </c>
      <c r="H1852" s="27"/>
    </row>
    <row r="1853" ht="15.75" hidden="1" customHeight="1">
      <c r="A1853" s="27" t="s">
        <v>106</v>
      </c>
      <c r="B1853" s="28">
        <v>268.0</v>
      </c>
      <c r="C1853" s="29">
        <v>3.0</v>
      </c>
      <c r="D1853" s="29">
        <v>2.0</v>
      </c>
      <c r="E1853" s="29">
        <v>1.0</v>
      </c>
      <c r="F1853" s="30" t="s">
        <v>1567</v>
      </c>
      <c r="G1853" s="31" t="s">
        <v>3829</v>
      </c>
      <c r="H1853" s="27" t="s">
        <v>35</v>
      </c>
    </row>
    <row r="1854" ht="15.75" hidden="1" customHeight="1">
      <c r="A1854" s="27" t="s">
        <v>31</v>
      </c>
      <c r="B1854" s="28">
        <v>1550000.0</v>
      </c>
      <c r="C1854" s="29">
        <v>6.0</v>
      </c>
      <c r="D1854" s="29">
        <v>4.0</v>
      </c>
      <c r="E1854" s="29"/>
      <c r="F1854" s="30" t="s">
        <v>87</v>
      </c>
      <c r="G1854" s="31" t="s">
        <v>3654</v>
      </c>
      <c r="H1854" s="27" t="s">
        <v>26</v>
      </c>
    </row>
    <row r="1855" ht="15.75" hidden="1" customHeight="1">
      <c r="A1855" s="27" t="s">
        <v>190</v>
      </c>
      <c r="B1855" s="28">
        <v>3.0</v>
      </c>
      <c r="C1855" s="29">
        <v>1.0</v>
      </c>
      <c r="D1855" s="29">
        <v>1.0</v>
      </c>
      <c r="E1855" s="29">
        <v>1.0</v>
      </c>
      <c r="F1855" s="30" t="s">
        <v>97</v>
      </c>
      <c r="G1855" s="31" t="s">
        <v>3830</v>
      </c>
      <c r="H1855" s="27" t="s">
        <v>26</v>
      </c>
    </row>
    <row r="1856" ht="15.75" hidden="1" customHeight="1">
      <c r="A1856" s="27" t="s">
        <v>64</v>
      </c>
      <c r="B1856" s="28">
        <v>7200000.0</v>
      </c>
      <c r="C1856" s="29">
        <v>6.0</v>
      </c>
      <c r="D1856" s="29">
        <v>5.0</v>
      </c>
      <c r="E1856" s="29"/>
      <c r="F1856" s="30" t="s">
        <v>43</v>
      </c>
      <c r="G1856" s="31" t="s">
        <v>3831</v>
      </c>
      <c r="H1856" s="27" t="s">
        <v>35</v>
      </c>
    </row>
    <row r="1857" ht="15.75" hidden="1" customHeight="1">
      <c r="A1857" s="27" t="s">
        <v>64</v>
      </c>
      <c r="B1857" s="28">
        <v>4800000.0</v>
      </c>
      <c r="C1857" s="29">
        <v>6.0</v>
      </c>
      <c r="D1857" s="29">
        <v>5.0</v>
      </c>
      <c r="E1857" s="29">
        <v>4.0</v>
      </c>
      <c r="F1857" s="30" t="s">
        <v>74</v>
      </c>
      <c r="G1857" s="31" t="s">
        <v>3489</v>
      </c>
      <c r="H1857" s="27" t="s">
        <v>35</v>
      </c>
    </row>
    <row r="1858" ht="15.75" hidden="1" customHeight="1">
      <c r="A1858" s="27" t="s">
        <v>76</v>
      </c>
      <c r="B1858" s="28">
        <v>1.48E7</v>
      </c>
      <c r="C1858" s="29">
        <v>6.0</v>
      </c>
      <c r="D1858" s="29">
        <v>6.0</v>
      </c>
      <c r="E1858" s="29">
        <v>4.0</v>
      </c>
      <c r="F1858" s="30" t="s">
        <v>29</v>
      </c>
      <c r="G1858" s="31" t="s">
        <v>3821</v>
      </c>
      <c r="H1858" s="27" t="s">
        <v>26</v>
      </c>
    </row>
    <row r="1859" ht="15.75" hidden="1" customHeight="1">
      <c r="A1859" s="27" t="s">
        <v>190</v>
      </c>
      <c r="B1859" s="28">
        <v>770.0</v>
      </c>
      <c r="C1859" s="29">
        <v>1.0</v>
      </c>
      <c r="D1859" s="29">
        <v>1.0</v>
      </c>
      <c r="E1859" s="29">
        <v>1.0</v>
      </c>
      <c r="F1859" s="30" t="s">
        <v>97</v>
      </c>
      <c r="G1859" s="31" t="s">
        <v>3832</v>
      </c>
      <c r="H1859" s="27" t="s">
        <v>26</v>
      </c>
    </row>
    <row r="1860" ht="15.75" hidden="1" customHeight="1">
      <c r="A1860" s="27" t="s">
        <v>190</v>
      </c>
      <c r="B1860" s="28">
        <v>755.0</v>
      </c>
      <c r="C1860" s="29">
        <v>1.0</v>
      </c>
      <c r="D1860" s="29">
        <v>1.0</v>
      </c>
      <c r="E1860" s="29">
        <v>1.0</v>
      </c>
      <c r="F1860" s="30" t="s">
        <v>97</v>
      </c>
      <c r="G1860" s="31" t="s">
        <v>3832</v>
      </c>
      <c r="H1860" s="27" t="s">
        <v>26</v>
      </c>
    </row>
    <row r="1861" ht="15.75" hidden="1" customHeight="1">
      <c r="A1861" s="27" t="s">
        <v>190</v>
      </c>
      <c r="B1861" s="28">
        <v>810.0</v>
      </c>
      <c r="C1861" s="29">
        <v>1.0</v>
      </c>
      <c r="D1861" s="29">
        <v>1.0</v>
      </c>
      <c r="E1861" s="29">
        <v>1.0</v>
      </c>
      <c r="F1861" s="30" t="s">
        <v>97</v>
      </c>
      <c r="G1861" s="31" t="s">
        <v>3830</v>
      </c>
      <c r="H1861" s="27" t="s">
        <v>26</v>
      </c>
    </row>
    <row r="1862" ht="15.75" hidden="1" customHeight="1">
      <c r="A1862" s="27" t="s">
        <v>45</v>
      </c>
      <c r="B1862" s="28">
        <v>5450000.0</v>
      </c>
      <c r="C1862" s="29">
        <v>6.0</v>
      </c>
      <c r="D1862" s="29">
        <v>6.0</v>
      </c>
      <c r="E1862" s="29"/>
      <c r="F1862" s="30" t="s">
        <v>29</v>
      </c>
      <c r="G1862" s="31" t="s">
        <v>3833</v>
      </c>
      <c r="H1862" s="27" t="s">
        <v>35</v>
      </c>
    </row>
    <row r="1863" ht="15.75" hidden="1" customHeight="1">
      <c r="A1863" s="27" t="s">
        <v>168</v>
      </c>
      <c r="B1863" s="28">
        <v>2100000.0</v>
      </c>
      <c r="C1863" s="29">
        <v>3.0</v>
      </c>
      <c r="D1863" s="29">
        <v>4.0</v>
      </c>
      <c r="E1863" s="29">
        <v>1.0</v>
      </c>
      <c r="F1863" s="30" t="s">
        <v>24</v>
      </c>
      <c r="G1863" s="31" t="s">
        <v>3117</v>
      </c>
      <c r="H1863" s="27" t="s">
        <v>26</v>
      </c>
    </row>
    <row r="1864" ht="15.75" hidden="1" customHeight="1">
      <c r="A1864" s="27" t="s">
        <v>1239</v>
      </c>
      <c r="B1864" s="28">
        <v>1550000.0</v>
      </c>
      <c r="C1864" s="29">
        <v>4.0</v>
      </c>
      <c r="D1864" s="29">
        <v>4.0</v>
      </c>
      <c r="E1864" s="29">
        <v>2.0</v>
      </c>
      <c r="F1864" s="30" t="s">
        <v>124</v>
      </c>
      <c r="G1864" s="31" t="s">
        <v>3834</v>
      </c>
      <c r="H1864" s="27" t="s">
        <v>26</v>
      </c>
    </row>
    <row r="1865" ht="15.75" hidden="1" customHeight="1">
      <c r="A1865" s="27" t="s">
        <v>106</v>
      </c>
      <c r="B1865" s="28">
        <v>1630000.0</v>
      </c>
      <c r="C1865" s="29">
        <v>6.0</v>
      </c>
      <c r="D1865" s="29">
        <v>6.0</v>
      </c>
      <c r="E1865" s="29">
        <v>4.0</v>
      </c>
      <c r="F1865" s="30" t="s">
        <v>94</v>
      </c>
      <c r="G1865" s="31" t="s">
        <v>3072</v>
      </c>
      <c r="H1865" s="27" t="s">
        <v>26</v>
      </c>
    </row>
    <row r="1866" ht="15.75" hidden="1" customHeight="1">
      <c r="A1866" s="27" t="s">
        <v>106</v>
      </c>
      <c r="B1866" s="28">
        <v>1550000.0</v>
      </c>
      <c r="C1866" s="29">
        <v>5.0</v>
      </c>
      <c r="D1866" s="29">
        <v>4.0</v>
      </c>
      <c r="E1866" s="29">
        <v>4.0</v>
      </c>
      <c r="F1866" s="30" t="s">
        <v>94</v>
      </c>
      <c r="G1866" s="31" t="s">
        <v>3315</v>
      </c>
      <c r="H1866" s="27" t="s">
        <v>35</v>
      </c>
    </row>
    <row r="1867" ht="15.75" hidden="1" customHeight="1">
      <c r="A1867" s="27" t="s">
        <v>106</v>
      </c>
      <c r="B1867" s="28">
        <v>1050000.0</v>
      </c>
      <c r="C1867" s="29">
        <v>5.0</v>
      </c>
      <c r="D1867" s="29">
        <v>2.0</v>
      </c>
      <c r="E1867" s="29">
        <v>4.0</v>
      </c>
      <c r="F1867" s="30" t="s">
        <v>1578</v>
      </c>
      <c r="G1867" s="31" t="s">
        <v>3835</v>
      </c>
      <c r="H1867" s="27" t="s">
        <v>35</v>
      </c>
    </row>
    <row r="1868" ht="15.75" hidden="1" customHeight="1">
      <c r="A1868" s="27" t="s">
        <v>106</v>
      </c>
      <c r="B1868" s="28">
        <v>618.0</v>
      </c>
      <c r="C1868" s="29">
        <v>3.0</v>
      </c>
      <c r="D1868" s="29">
        <v>2.0</v>
      </c>
      <c r="E1868" s="29"/>
      <c r="F1868" s="30" t="s">
        <v>33</v>
      </c>
      <c r="G1868" s="31" t="s">
        <v>3681</v>
      </c>
      <c r="H1868" s="27" t="s">
        <v>26</v>
      </c>
    </row>
    <row r="1869" ht="15.75" hidden="1" customHeight="1">
      <c r="A1869" s="27" t="s">
        <v>106</v>
      </c>
      <c r="B1869" s="28">
        <v>999999.0</v>
      </c>
      <c r="C1869" s="29">
        <v>4.0</v>
      </c>
      <c r="D1869" s="29">
        <v>3.0</v>
      </c>
      <c r="E1869" s="29">
        <v>4.0</v>
      </c>
      <c r="F1869" s="30" t="s">
        <v>186</v>
      </c>
      <c r="G1869" s="31" t="s">
        <v>3836</v>
      </c>
      <c r="H1869" s="27" t="s">
        <v>35</v>
      </c>
    </row>
    <row r="1870" ht="15.75" hidden="1" customHeight="1">
      <c r="A1870" s="27" t="s">
        <v>106</v>
      </c>
      <c r="B1870" s="28">
        <v>920.0</v>
      </c>
      <c r="C1870" s="29">
        <v>4.0</v>
      </c>
      <c r="D1870" s="29">
        <v>3.0</v>
      </c>
      <c r="E1870" s="29">
        <v>4.0</v>
      </c>
      <c r="F1870" s="30" t="s">
        <v>51</v>
      </c>
      <c r="G1870" s="31" t="s">
        <v>3539</v>
      </c>
      <c r="H1870" s="27" t="s">
        <v>35</v>
      </c>
    </row>
    <row r="1871" ht="15.75" hidden="1" customHeight="1">
      <c r="A1871" s="27" t="s">
        <v>36</v>
      </c>
      <c r="B1871" s="28">
        <v>1300000.0</v>
      </c>
      <c r="C1871" s="29">
        <v>6.0</v>
      </c>
      <c r="D1871" s="29"/>
      <c r="E1871" s="29"/>
      <c r="F1871" s="30" t="s">
        <v>94</v>
      </c>
      <c r="G1871" s="31" t="s">
        <v>3108</v>
      </c>
      <c r="H1871" s="27" t="s">
        <v>35</v>
      </c>
    </row>
    <row r="1872" ht="15.75" hidden="1" customHeight="1">
      <c r="A1872" s="27" t="s">
        <v>106</v>
      </c>
      <c r="B1872" s="28">
        <v>1080000.0</v>
      </c>
      <c r="C1872" s="29">
        <v>5.0</v>
      </c>
      <c r="D1872" s="29">
        <v>4.0</v>
      </c>
      <c r="E1872" s="29">
        <v>4.0</v>
      </c>
      <c r="F1872" s="30" t="s">
        <v>59</v>
      </c>
      <c r="G1872" s="31" t="s">
        <v>3315</v>
      </c>
      <c r="H1872" s="27" t="s">
        <v>35</v>
      </c>
    </row>
    <row r="1873" ht="15.75" hidden="1" customHeight="1">
      <c r="A1873" s="27" t="s">
        <v>36</v>
      </c>
      <c r="B1873" s="28">
        <v>1450000.0</v>
      </c>
      <c r="C1873" s="29">
        <v>6.0</v>
      </c>
      <c r="D1873" s="29">
        <v>5.0</v>
      </c>
      <c r="E1873" s="29">
        <v>4.0</v>
      </c>
      <c r="F1873" s="30" t="s">
        <v>94</v>
      </c>
      <c r="G1873" s="31" t="s">
        <v>3108</v>
      </c>
      <c r="H1873" s="27" t="s">
        <v>26</v>
      </c>
    </row>
    <row r="1874" ht="15.75" hidden="1" customHeight="1">
      <c r="A1874" s="27" t="s">
        <v>76</v>
      </c>
      <c r="B1874" s="28">
        <v>700.0</v>
      </c>
      <c r="C1874" s="29">
        <v>2.0</v>
      </c>
      <c r="D1874" s="29">
        <v>2.0</v>
      </c>
      <c r="E1874" s="29">
        <v>2.0</v>
      </c>
      <c r="F1874" s="30" t="s">
        <v>86</v>
      </c>
      <c r="G1874" s="31" t="s">
        <v>3837</v>
      </c>
      <c r="H1874" s="27" t="s">
        <v>26</v>
      </c>
    </row>
    <row r="1875" ht="15.75" hidden="1" customHeight="1">
      <c r="A1875" s="27" t="s">
        <v>31</v>
      </c>
      <c r="B1875" s="28">
        <v>450.0</v>
      </c>
      <c r="C1875" s="29">
        <v>3.0</v>
      </c>
      <c r="D1875" s="29">
        <v>2.0</v>
      </c>
      <c r="E1875" s="29">
        <v>1.0</v>
      </c>
      <c r="F1875" s="30" t="s">
        <v>87</v>
      </c>
      <c r="G1875" s="31"/>
      <c r="H1875" s="27" t="s">
        <v>35</v>
      </c>
    </row>
    <row r="1876" ht="15.75" hidden="1" customHeight="1">
      <c r="A1876" s="27" t="s">
        <v>81</v>
      </c>
      <c r="B1876" s="28">
        <v>1220000.0</v>
      </c>
      <c r="C1876" s="29">
        <v>4.0</v>
      </c>
      <c r="D1876" s="29">
        <v>4.0</v>
      </c>
      <c r="E1876" s="29">
        <v>2.0</v>
      </c>
      <c r="F1876" s="30" t="s">
        <v>472</v>
      </c>
      <c r="G1876" s="31" t="s">
        <v>3838</v>
      </c>
      <c r="H1876" s="27"/>
    </row>
    <row r="1877" ht="15.75" hidden="1" customHeight="1">
      <c r="A1877" s="27" t="s">
        <v>147</v>
      </c>
      <c r="B1877" s="28">
        <v>820.0</v>
      </c>
      <c r="C1877" s="29">
        <v>1.0</v>
      </c>
      <c r="D1877" s="29">
        <v>1.0</v>
      </c>
      <c r="E1877" s="29">
        <v>1.0</v>
      </c>
      <c r="F1877" s="30" t="s">
        <v>24</v>
      </c>
      <c r="G1877" s="31" t="s">
        <v>3095</v>
      </c>
      <c r="H1877" s="27"/>
    </row>
    <row r="1878" ht="15.75" hidden="1" customHeight="1">
      <c r="A1878" s="27" t="s">
        <v>37</v>
      </c>
      <c r="B1878" s="28">
        <v>950.0</v>
      </c>
      <c r="C1878" s="29">
        <v>5.0</v>
      </c>
      <c r="D1878" s="29">
        <v>3.0</v>
      </c>
      <c r="E1878" s="29">
        <v>2.0</v>
      </c>
      <c r="F1878" s="30" t="s">
        <v>87</v>
      </c>
      <c r="G1878" s="31" t="s">
        <v>3006</v>
      </c>
      <c r="H1878" s="27"/>
    </row>
    <row r="1879" ht="15.75" hidden="1" customHeight="1">
      <c r="A1879" s="27" t="s">
        <v>376</v>
      </c>
      <c r="B1879" s="28">
        <v>1318350.0</v>
      </c>
      <c r="C1879" s="29">
        <v>4.0</v>
      </c>
      <c r="D1879" s="29">
        <v>3.0</v>
      </c>
      <c r="E1879" s="29">
        <v>2.0</v>
      </c>
      <c r="F1879" s="30" t="s">
        <v>87</v>
      </c>
      <c r="G1879" s="31" t="s">
        <v>3024</v>
      </c>
      <c r="H1879" s="27" t="s">
        <v>35</v>
      </c>
    </row>
    <row r="1880" ht="15.75" hidden="1" customHeight="1">
      <c r="A1880" s="27" t="s">
        <v>376</v>
      </c>
      <c r="B1880" s="28">
        <v>900.0</v>
      </c>
      <c r="C1880" s="29">
        <v>4.0</v>
      </c>
      <c r="D1880" s="29">
        <v>3.0</v>
      </c>
      <c r="E1880" s="29">
        <v>2.0</v>
      </c>
      <c r="F1880" s="30" t="s">
        <v>87</v>
      </c>
      <c r="G1880" s="31" t="s">
        <v>3839</v>
      </c>
      <c r="H1880" s="27" t="s">
        <v>35</v>
      </c>
    </row>
    <row r="1881" ht="15.75" hidden="1" customHeight="1">
      <c r="A1881" s="27" t="s">
        <v>37</v>
      </c>
      <c r="B1881" s="28">
        <v>628.0</v>
      </c>
      <c r="C1881" s="29">
        <v>2.0</v>
      </c>
      <c r="D1881" s="29">
        <v>2.0</v>
      </c>
      <c r="E1881" s="29">
        <v>2.0</v>
      </c>
      <c r="F1881" s="30" t="s">
        <v>86</v>
      </c>
      <c r="G1881" s="31" t="s">
        <v>3079</v>
      </c>
      <c r="H1881" s="27" t="s">
        <v>35</v>
      </c>
    </row>
    <row r="1882" ht="15.75" hidden="1" customHeight="1">
      <c r="A1882" s="27" t="s">
        <v>76</v>
      </c>
      <c r="B1882" s="28">
        <v>1450000.0</v>
      </c>
      <c r="C1882" s="29">
        <v>4.0</v>
      </c>
      <c r="D1882" s="29">
        <v>4.0</v>
      </c>
      <c r="E1882" s="29"/>
      <c r="F1882" s="30" t="s">
        <v>87</v>
      </c>
      <c r="G1882" s="31" t="s">
        <v>3019</v>
      </c>
      <c r="H1882" s="27" t="s">
        <v>26</v>
      </c>
    </row>
    <row r="1883" ht="15.75" hidden="1" customHeight="1">
      <c r="A1883" s="27" t="s">
        <v>36</v>
      </c>
      <c r="B1883" s="28">
        <v>1150000.0</v>
      </c>
      <c r="C1883" s="29">
        <v>4.0</v>
      </c>
      <c r="D1883" s="29">
        <v>3.0</v>
      </c>
      <c r="E1883" s="29"/>
      <c r="F1883" s="30" t="s">
        <v>186</v>
      </c>
      <c r="G1883" s="31" t="s">
        <v>3164</v>
      </c>
      <c r="H1883" s="27"/>
    </row>
    <row r="1884" ht="15.75" hidden="1" customHeight="1">
      <c r="A1884" s="27" t="s">
        <v>76</v>
      </c>
      <c r="B1884" s="28">
        <v>1000000.0</v>
      </c>
      <c r="C1884" s="29">
        <v>2.0</v>
      </c>
      <c r="D1884" s="29">
        <v>2.0</v>
      </c>
      <c r="E1884" s="29">
        <v>1.0</v>
      </c>
      <c r="F1884" s="30" t="s">
        <v>24</v>
      </c>
      <c r="G1884" s="31" t="s">
        <v>3448</v>
      </c>
      <c r="H1884" s="27" t="s">
        <v>26</v>
      </c>
    </row>
    <row r="1885" ht="15.75" hidden="1" customHeight="1">
      <c r="A1885" s="27" t="s">
        <v>376</v>
      </c>
      <c r="B1885" s="28">
        <v>91416.0</v>
      </c>
      <c r="C1885" s="29">
        <v>2.0</v>
      </c>
      <c r="D1885" s="29">
        <v>2.0</v>
      </c>
      <c r="E1885" s="29">
        <v>2.0</v>
      </c>
      <c r="F1885" s="30" t="s">
        <v>33</v>
      </c>
      <c r="G1885" s="31" t="s">
        <v>3722</v>
      </c>
      <c r="H1885" s="27" t="s">
        <v>35</v>
      </c>
    </row>
    <row r="1886" ht="15.75" hidden="1" customHeight="1">
      <c r="A1886" s="27" t="s">
        <v>376</v>
      </c>
      <c r="B1886" s="28">
        <v>720.0</v>
      </c>
      <c r="C1886" s="29">
        <v>4.0</v>
      </c>
      <c r="D1886" s="29">
        <v>3.0</v>
      </c>
      <c r="E1886" s="29">
        <v>2.0</v>
      </c>
      <c r="F1886" s="30" t="s">
        <v>33</v>
      </c>
      <c r="G1886" s="31" t="s">
        <v>3840</v>
      </c>
      <c r="H1886" s="27" t="s">
        <v>26</v>
      </c>
    </row>
    <row r="1887" ht="15.75" hidden="1" customHeight="1">
      <c r="A1887" s="27" t="s">
        <v>376</v>
      </c>
      <c r="B1887" s="28">
        <v>710.0</v>
      </c>
      <c r="C1887" s="29">
        <v>4.0</v>
      </c>
      <c r="D1887" s="29">
        <v>3.0</v>
      </c>
      <c r="E1887" s="29">
        <v>2.0</v>
      </c>
      <c r="F1887" s="30" t="s">
        <v>100</v>
      </c>
      <c r="G1887" s="31" t="s">
        <v>3840</v>
      </c>
      <c r="H1887" s="27" t="s">
        <v>35</v>
      </c>
    </row>
    <row r="1888" ht="15.75" hidden="1" customHeight="1">
      <c r="A1888" s="27" t="s">
        <v>152</v>
      </c>
      <c r="B1888" s="28">
        <v>1779286.0</v>
      </c>
      <c r="C1888" s="29">
        <v>4.0</v>
      </c>
      <c r="D1888" s="29">
        <v>4.0</v>
      </c>
      <c r="E1888" s="29">
        <v>3.0</v>
      </c>
      <c r="F1888" s="30" t="s">
        <v>1323</v>
      </c>
      <c r="G1888" s="31" t="s">
        <v>3841</v>
      </c>
      <c r="H1888" s="27" t="s">
        <v>26</v>
      </c>
    </row>
    <row r="1889" ht="15.75" hidden="1" customHeight="1">
      <c r="A1889" s="27" t="s">
        <v>376</v>
      </c>
      <c r="B1889" s="28">
        <v>480.0</v>
      </c>
      <c r="C1889" s="29">
        <v>4.0</v>
      </c>
      <c r="D1889" s="29">
        <v>3.0</v>
      </c>
      <c r="E1889" s="29">
        <v>2.0</v>
      </c>
      <c r="F1889" s="30" t="s">
        <v>33</v>
      </c>
      <c r="G1889" s="31" t="s">
        <v>3800</v>
      </c>
      <c r="H1889" s="27" t="s">
        <v>35</v>
      </c>
    </row>
    <row r="1890" ht="15.75" hidden="1" customHeight="1">
      <c r="A1890" s="27" t="s">
        <v>376</v>
      </c>
      <c r="B1890" s="28">
        <v>520.0</v>
      </c>
      <c r="C1890" s="29">
        <v>4.0</v>
      </c>
      <c r="D1890" s="29">
        <v>3.0</v>
      </c>
      <c r="E1890" s="29">
        <v>2.0</v>
      </c>
      <c r="F1890" s="30" t="s">
        <v>87</v>
      </c>
      <c r="G1890" s="31" t="s">
        <v>3800</v>
      </c>
      <c r="H1890" s="27" t="s">
        <v>26</v>
      </c>
    </row>
    <row r="1891" ht="15.75" hidden="1" customHeight="1">
      <c r="A1891" s="27" t="s">
        <v>219</v>
      </c>
      <c r="B1891" s="28">
        <v>1.48E7</v>
      </c>
      <c r="C1891" s="29">
        <v>6.0</v>
      </c>
      <c r="D1891" s="29">
        <v>6.0</v>
      </c>
      <c r="E1891" s="29">
        <v>4.0</v>
      </c>
      <c r="F1891" s="30" t="s">
        <v>29</v>
      </c>
      <c r="G1891" s="31" t="s">
        <v>3821</v>
      </c>
      <c r="H1891" s="27" t="s">
        <v>26</v>
      </c>
    </row>
    <row r="1892" ht="15.75" hidden="1" customHeight="1">
      <c r="A1892" s="27" t="s">
        <v>376</v>
      </c>
      <c r="B1892" s="28">
        <v>1180000.0</v>
      </c>
      <c r="C1892" s="29">
        <v>4.0</v>
      </c>
      <c r="D1892" s="29">
        <v>4.0</v>
      </c>
      <c r="E1892" s="29">
        <v>3.0</v>
      </c>
      <c r="F1892" s="30" t="s">
        <v>33</v>
      </c>
      <c r="G1892" s="31" t="s">
        <v>3694</v>
      </c>
      <c r="H1892" s="27" t="s">
        <v>67</v>
      </c>
    </row>
    <row r="1893" ht="15.75" hidden="1" customHeight="1">
      <c r="A1893" s="27" t="s">
        <v>376</v>
      </c>
      <c r="B1893" s="28">
        <v>1050000.0</v>
      </c>
      <c r="C1893" s="29">
        <v>3.0</v>
      </c>
      <c r="D1893" s="29">
        <v>2.0</v>
      </c>
      <c r="E1893" s="29">
        <v>2.0</v>
      </c>
      <c r="F1893" s="30" t="s">
        <v>33</v>
      </c>
      <c r="G1893" s="31" t="s">
        <v>3842</v>
      </c>
      <c r="H1893" s="27" t="s">
        <v>67</v>
      </c>
    </row>
    <row r="1894" ht="15.75" hidden="1" customHeight="1">
      <c r="A1894" s="27" t="s">
        <v>376</v>
      </c>
      <c r="B1894" s="28">
        <v>1180000.0</v>
      </c>
      <c r="C1894" s="29">
        <v>4.0</v>
      </c>
      <c r="D1894" s="29">
        <v>4.0</v>
      </c>
      <c r="E1894" s="29">
        <v>3.0</v>
      </c>
      <c r="F1894" s="30" t="s">
        <v>33</v>
      </c>
      <c r="G1894" s="31" t="s">
        <v>3843</v>
      </c>
      <c r="H1894" s="27" t="s">
        <v>67</v>
      </c>
    </row>
    <row r="1895" ht="15.75" hidden="1" customHeight="1">
      <c r="A1895" s="27" t="s">
        <v>376</v>
      </c>
      <c r="B1895" s="28">
        <v>1690000.0</v>
      </c>
      <c r="C1895" s="29">
        <v>4.0</v>
      </c>
      <c r="D1895" s="29">
        <v>4.0</v>
      </c>
      <c r="E1895" s="29">
        <v>4.0</v>
      </c>
      <c r="F1895" s="30" t="s">
        <v>33</v>
      </c>
      <c r="G1895" s="31" t="s">
        <v>3844</v>
      </c>
      <c r="H1895" s="27" t="s">
        <v>67</v>
      </c>
    </row>
    <row r="1896" ht="15.75" hidden="1" customHeight="1">
      <c r="A1896" s="27" t="s">
        <v>182</v>
      </c>
      <c r="B1896" s="28">
        <v>975.0</v>
      </c>
      <c r="C1896" s="29">
        <v>4.0</v>
      </c>
      <c r="D1896" s="29">
        <v>3.0</v>
      </c>
      <c r="E1896" s="29">
        <v>1.0</v>
      </c>
      <c r="F1896" s="30" t="s">
        <v>33</v>
      </c>
      <c r="G1896" s="31" t="s">
        <v>3845</v>
      </c>
      <c r="H1896" s="27" t="s">
        <v>35</v>
      </c>
    </row>
    <row r="1897" ht="15.75" hidden="1" customHeight="1">
      <c r="A1897" s="27" t="s">
        <v>147</v>
      </c>
      <c r="B1897" s="28">
        <v>880.0</v>
      </c>
      <c r="C1897" s="29">
        <v>2.0</v>
      </c>
      <c r="D1897" s="29">
        <v>2.0</v>
      </c>
      <c r="E1897" s="29">
        <v>1.0</v>
      </c>
      <c r="F1897" s="30" t="s">
        <v>87</v>
      </c>
      <c r="G1897" s="31" t="s">
        <v>3846</v>
      </c>
      <c r="H1897" s="27" t="s">
        <v>26</v>
      </c>
    </row>
    <row r="1898" ht="15.75" hidden="1" customHeight="1">
      <c r="A1898" s="27" t="s">
        <v>76</v>
      </c>
      <c r="B1898" s="28">
        <v>1829880.0</v>
      </c>
      <c r="C1898" s="29">
        <v>4.0</v>
      </c>
      <c r="D1898" s="29">
        <v>5.0</v>
      </c>
      <c r="E1898" s="29">
        <v>3.0</v>
      </c>
      <c r="F1898" s="30" t="s">
        <v>383</v>
      </c>
      <c r="G1898" s="31" t="s">
        <v>3847</v>
      </c>
      <c r="H1898" s="27" t="s">
        <v>35</v>
      </c>
    </row>
    <row r="1899" ht="15.75" hidden="1" customHeight="1">
      <c r="A1899" s="27" t="s">
        <v>90</v>
      </c>
      <c r="B1899" s="28">
        <v>639999.0</v>
      </c>
      <c r="C1899" s="29">
        <v>2.0</v>
      </c>
      <c r="D1899" s="29">
        <v>2.0</v>
      </c>
      <c r="E1899" s="29"/>
      <c r="F1899" s="30" t="s">
        <v>24</v>
      </c>
      <c r="G1899" s="31" t="s">
        <v>3172</v>
      </c>
      <c r="H1899" s="27"/>
    </row>
    <row r="1900" ht="15.75" hidden="1" customHeight="1">
      <c r="A1900" s="27" t="s">
        <v>37</v>
      </c>
      <c r="B1900" s="28">
        <v>500.0</v>
      </c>
      <c r="C1900" s="29">
        <v>2.0</v>
      </c>
      <c r="D1900" s="29">
        <v>1.0</v>
      </c>
      <c r="E1900" s="29">
        <v>1.0</v>
      </c>
      <c r="F1900" s="30" t="s">
        <v>24</v>
      </c>
      <c r="G1900" s="31" t="s">
        <v>3453</v>
      </c>
      <c r="H1900" s="27"/>
    </row>
    <row r="1901" ht="15.75" hidden="1" customHeight="1">
      <c r="A1901" s="27" t="s">
        <v>36</v>
      </c>
      <c r="B1901" s="28">
        <v>530.0</v>
      </c>
      <c r="C1901" s="29">
        <v>1.0</v>
      </c>
      <c r="D1901" s="29">
        <v>1.0</v>
      </c>
      <c r="E1901" s="29">
        <v>1.0</v>
      </c>
      <c r="F1901" s="30" t="s">
        <v>24</v>
      </c>
      <c r="G1901" s="31" t="s">
        <v>3299</v>
      </c>
      <c r="H1901" s="27"/>
    </row>
    <row r="1902" ht="15.75" hidden="1" customHeight="1">
      <c r="A1902" s="27" t="s">
        <v>76</v>
      </c>
      <c r="B1902" s="28">
        <v>1200000.0</v>
      </c>
      <c r="C1902" s="29">
        <v>4.0</v>
      </c>
      <c r="D1902" s="29">
        <v>3.0</v>
      </c>
      <c r="E1902" s="29">
        <v>2.0</v>
      </c>
      <c r="F1902" s="30" t="s">
        <v>87</v>
      </c>
      <c r="G1902" s="31" t="s">
        <v>3024</v>
      </c>
      <c r="H1902" s="27"/>
    </row>
    <row r="1903" ht="15.75" hidden="1" customHeight="1">
      <c r="A1903" s="27" t="s">
        <v>174</v>
      </c>
      <c r="B1903" s="28">
        <v>315.0</v>
      </c>
      <c r="C1903" s="29">
        <v>4.0</v>
      </c>
      <c r="D1903" s="29">
        <v>1.0</v>
      </c>
      <c r="E1903" s="29">
        <v>1.0</v>
      </c>
      <c r="F1903" s="30" t="s">
        <v>86</v>
      </c>
      <c r="G1903" s="31" t="s">
        <v>3305</v>
      </c>
      <c r="H1903" s="27" t="s">
        <v>26</v>
      </c>
    </row>
    <row r="1904" ht="15.75" hidden="1" customHeight="1">
      <c r="A1904" s="27" t="s">
        <v>36</v>
      </c>
      <c r="B1904" s="28">
        <v>580.0</v>
      </c>
      <c r="C1904" s="29">
        <v>4.0</v>
      </c>
      <c r="D1904" s="29">
        <v>2.0</v>
      </c>
      <c r="E1904" s="29">
        <v>3.0</v>
      </c>
      <c r="F1904" s="30" t="s">
        <v>713</v>
      </c>
      <c r="G1904" s="31" t="s">
        <v>3021</v>
      </c>
      <c r="H1904" s="27" t="s">
        <v>35</v>
      </c>
    </row>
    <row r="1905" ht="15.75" hidden="1" customHeight="1">
      <c r="A1905" s="27" t="s">
        <v>37</v>
      </c>
      <c r="B1905" s="28">
        <v>660.0</v>
      </c>
      <c r="C1905" s="29">
        <v>4.0</v>
      </c>
      <c r="D1905" s="29">
        <v>2.0</v>
      </c>
      <c r="E1905" s="29">
        <v>2.0</v>
      </c>
      <c r="F1905" s="30" t="s">
        <v>33</v>
      </c>
      <c r="G1905" s="31" t="s">
        <v>3397</v>
      </c>
      <c r="H1905" s="27" t="s">
        <v>35</v>
      </c>
    </row>
    <row r="1906" ht="15.75" hidden="1" customHeight="1">
      <c r="A1906" s="27" t="s">
        <v>93</v>
      </c>
      <c r="B1906" s="28">
        <v>760.0</v>
      </c>
      <c r="C1906" s="29">
        <v>2.0</v>
      </c>
      <c r="D1906" s="29">
        <v>2.0</v>
      </c>
      <c r="E1906" s="29">
        <v>2.0</v>
      </c>
      <c r="F1906" s="30" t="s">
        <v>149</v>
      </c>
      <c r="G1906" s="31" t="s">
        <v>3848</v>
      </c>
      <c r="H1906" s="27"/>
    </row>
    <row r="1907" ht="15.75" hidden="1" customHeight="1">
      <c r="A1907" s="27" t="s">
        <v>106</v>
      </c>
      <c r="B1907" s="28">
        <v>288.0</v>
      </c>
      <c r="C1907" s="29">
        <v>3.0</v>
      </c>
      <c r="D1907" s="29">
        <v>2.0</v>
      </c>
      <c r="E1907" s="29">
        <v>3.0</v>
      </c>
      <c r="F1907" s="30" t="s">
        <v>494</v>
      </c>
      <c r="G1907" s="31" t="s">
        <v>3040</v>
      </c>
      <c r="H1907" s="27" t="s">
        <v>67</v>
      </c>
    </row>
    <row r="1908" ht="15.75" hidden="1" customHeight="1">
      <c r="A1908" s="27" t="s">
        <v>106</v>
      </c>
      <c r="B1908" s="28">
        <v>350.0</v>
      </c>
      <c r="C1908" s="29">
        <v>3.0</v>
      </c>
      <c r="D1908" s="29">
        <v>2.0</v>
      </c>
      <c r="E1908" s="29">
        <v>2.0</v>
      </c>
      <c r="F1908" s="30" t="s">
        <v>206</v>
      </c>
      <c r="G1908" s="31" t="s">
        <v>3067</v>
      </c>
      <c r="H1908" s="27" t="s">
        <v>35</v>
      </c>
    </row>
    <row r="1909" ht="15.75" hidden="1" customHeight="1">
      <c r="A1909" s="27" t="s">
        <v>76</v>
      </c>
      <c r="B1909" s="28">
        <v>850.0</v>
      </c>
      <c r="C1909" s="29">
        <v>3.0</v>
      </c>
      <c r="D1909" s="29">
        <v>2.0</v>
      </c>
      <c r="E1909" s="29">
        <v>2.0</v>
      </c>
      <c r="F1909" s="30" t="s">
        <v>87</v>
      </c>
      <c r="G1909" s="31" t="s">
        <v>3849</v>
      </c>
      <c r="H1909" s="27" t="s">
        <v>26</v>
      </c>
    </row>
    <row r="1910" ht="15.75" hidden="1" customHeight="1">
      <c r="A1910" s="27" t="s">
        <v>159</v>
      </c>
      <c r="B1910" s="28">
        <v>348.0</v>
      </c>
      <c r="C1910" s="29">
        <v>3.0</v>
      </c>
      <c r="D1910" s="29">
        <v>1.0</v>
      </c>
      <c r="E1910" s="29">
        <v>1.0</v>
      </c>
      <c r="F1910" s="30" t="s">
        <v>24</v>
      </c>
      <c r="G1910" s="31" t="s">
        <v>3197</v>
      </c>
      <c r="H1910" s="27" t="s">
        <v>67</v>
      </c>
    </row>
    <row r="1911" ht="15.75" hidden="1" customHeight="1">
      <c r="A1911" s="27" t="s">
        <v>76</v>
      </c>
      <c r="B1911" s="28">
        <v>1950000.0</v>
      </c>
      <c r="C1911" s="29">
        <v>4.0</v>
      </c>
      <c r="D1911" s="29">
        <v>5.0</v>
      </c>
      <c r="E1911" s="29">
        <v>3.0</v>
      </c>
      <c r="F1911" s="30" t="s">
        <v>33</v>
      </c>
      <c r="G1911" s="31" t="s">
        <v>3241</v>
      </c>
      <c r="H1911" s="27" t="s">
        <v>26</v>
      </c>
    </row>
    <row r="1912" ht="15.75" hidden="1" customHeight="1">
      <c r="A1912" s="27" t="s">
        <v>76</v>
      </c>
      <c r="B1912" s="28">
        <v>1850000.0</v>
      </c>
      <c r="C1912" s="29">
        <v>4.0</v>
      </c>
      <c r="D1912" s="29">
        <v>5.0</v>
      </c>
      <c r="E1912" s="29"/>
      <c r="F1912" s="30" t="s">
        <v>33</v>
      </c>
      <c r="G1912" s="31" t="s">
        <v>3241</v>
      </c>
      <c r="H1912" s="27" t="s">
        <v>26</v>
      </c>
    </row>
    <row r="1913" ht="15.75" hidden="1" customHeight="1">
      <c r="A1913" s="27" t="s">
        <v>93</v>
      </c>
      <c r="B1913" s="28">
        <v>450.0</v>
      </c>
      <c r="C1913" s="29">
        <v>2.0</v>
      </c>
      <c r="D1913" s="29">
        <v>2.0</v>
      </c>
      <c r="E1913" s="29"/>
      <c r="F1913" s="30" t="s">
        <v>97</v>
      </c>
      <c r="G1913" s="31" t="s">
        <v>3850</v>
      </c>
      <c r="H1913" s="27" t="s">
        <v>67</v>
      </c>
    </row>
    <row r="1914" ht="15.75" hidden="1" customHeight="1">
      <c r="A1914" s="27" t="s">
        <v>111</v>
      </c>
      <c r="B1914" s="28">
        <v>580.0</v>
      </c>
      <c r="C1914" s="29">
        <v>3.0</v>
      </c>
      <c r="D1914" s="29">
        <v>2.0</v>
      </c>
      <c r="E1914" s="29"/>
      <c r="F1914" s="30" t="s">
        <v>87</v>
      </c>
      <c r="G1914" s="31" t="s">
        <v>3851</v>
      </c>
      <c r="H1914" s="27" t="s">
        <v>26</v>
      </c>
    </row>
    <row r="1915" ht="15.75" hidden="1" customHeight="1">
      <c r="A1915" s="27" t="s">
        <v>81</v>
      </c>
      <c r="B1915" s="28">
        <v>1950000.0</v>
      </c>
      <c r="C1915" s="29">
        <v>4.0</v>
      </c>
      <c r="D1915" s="29">
        <v>3.0</v>
      </c>
      <c r="E1915" s="29">
        <v>2.0</v>
      </c>
      <c r="F1915" s="30" t="s">
        <v>97</v>
      </c>
      <c r="G1915" s="31" t="s">
        <v>3852</v>
      </c>
      <c r="H1915" s="27" t="s">
        <v>35</v>
      </c>
    </row>
    <row r="1916" ht="15.75" hidden="1" customHeight="1">
      <c r="A1916" s="27" t="s">
        <v>81</v>
      </c>
      <c r="B1916" s="28">
        <v>1380000.0</v>
      </c>
      <c r="C1916" s="29">
        <v>4.0</v>
      </c>
      <c r="D1916" s="29">
        <v>3.0</v>
      </c>
      <c r="E1916" s="29">
        <v>2.0</v>
      </c>
      <c r="F1916" s="30" t="s">
        <v>97</v>
      </c>
      <c r="G1916" s="31" t="s">
        <v>3123</v>
      </c>
      <c r="H1916" s="27" t="s">
        <v>26</v>
      </c>
    </row>
    <row r="1917" ht="15.75" hidden="1" customHeight="1">
      <c r="A1917" s="27" t="s">
        <v>81</v>
      </c>
      <c r="B1917" s="28">
        <v>1250000.0</v>
      </c>
      <c r="C1917" s="29">
        <v>2.0</v>
      </c>
      <c r="D1917" s="29">
        <v>2.0</v>
      </c>
      <c r="E1917" s="29">
        <v>2.0</v>
      </c>
      <c r="F1917" s="30" t="s">
        <v>87</v>
      </c>
      <c r="G1917" s="31" t="s">
        <v>3790</v>
      </c>
      <c r="H1917" s="27" t="s">
        <v>35</v>
      </c>
    </row>
    <row r="1918" ht="15.75" hidden="1" customHeight="1">
      <c r="A1918" s="27" t="s">
        <v>106</v>
      </c>
      <c r="B1918" s="28">
        <v>1580000.0</v>
      </c>
      <c r="C1918" s="29">
        <v>4.0</v>
      </c>
      <c r="D1918" s="29">
        <v>3.0</v>
      </c>
      <c r="E1918" s="29"/>
      <c r="F1918" s="30" t="s">
        <v>172</v>
      </c>
      <c r="G1918" s="31" t="s">
        <v>3130</v>
      </c>
      <c r="H1918" s="27" t="s">
        <v>26</v>
      </c>
    </row>
    <row r="1919" ht="15.75" hidden="1" customHeight="1">
      <c r="A1919" s="27" t="s">
        <v>21</v>
      </c>
      <c r="B1919" s="28">
        <v>876000.0</v>
      </c>
      <c r="C1919" s="29">
        <v>4.0</v>
      </c>
      <c r="D1919" s="29">
        <v>5.0</v>
      </c>
      <c r="E1919" s="29"/>
      <c r="F1919" s="30" t="s">
        <v>124</v>
      </c>
      <c r="G1919" s="31" t="s">
        <v>3853</v>
      </c>
      <c r="H1919" s="27" t="s">
        <v>35</v>
      </c>
    </row>
    <row r="1920" ht="15.75" hidden="1" customHeight="1">
      <c r="A1920" s="27" t="s">
        <v>21</v>
      </c>
      <c r="B1920" s="28">
        <v>4180000.0</v>
      </c>
      <c r="C1920" s="29">
        <v>4.0</v>
      </c>
      <c r="D1920" s="29">
        <v>5.0</v>
      </c>
      <c r="E1920" s="29">
        <v>2.0</v>
      </c>
      <c r="F1920" s="30" t="s">
        <v>124</v>
      </c>
      <c r="G1920" s="31" t="s">
        <v>3854</v>
      </c>
      <c r="H1920" s="27" t="s">
        <v>26</v>
      </c>
    </row>
    <row r="1921" ht="15.75" hidden="1" customHeight="1">
      <c r="A1921" s="27" t="s">
        <v>106</v>
      </c>
      <c r="B1921" s="28">
        <v>910.0</v>
      </c>
      <c r="C1921" s="29">
        <v>4.0</v>
      </c>
      <c r="D1921" s="29">
        <v>3.0</v>
      </c>
      <c r="E1921" s="29"/>
      <c r="F1921" s="30" t="s">
        <v>59</v>
      </c>
      <c r="G1921" s="31" t="s">
        <v>3130</v>
      </c>
      <c r="H1921" s="27" t="s">
        <v>35</v>
      </c>
    </row>
    <row r="1922" ht="15.75" hidden="1" customHeight="1">
      <c r="A1922" s="27" t="s">
        <v>81</v>
      </c>
      <c r="B1922" s="28">
        <v>1550000.0</v>
      </c>
      <c r="C1922" s="29">
        <v>3.0</v>
      </c>
      <c r="D1922" s="29">
        <v>4.0</v>
      </c>
      <c r="E1922" s="29"/>
      <c r="F1922" s="30" t="s">
        <v>33</v>
      </c>
      <c r="G1922" s="31" t="s">
        <v>3043</v>
      </c>
      <c r="H1922" s="27" t="s">
        <v>35</v>
      </c>
    </row>
    <row r="1923" ht="15.75" hidden="1" customHeight="1">
      <c r="A1923" s="27" t="s">
        <v>81</v>
      </c>
      <c r="B1923" s="28">
        <v>1550000.0</v>
      </c>
      <c r="C1923" s="29">
        <v>3.0</v>
      </c>
      <c r="D1923" s="29">
        <v>4.0</v>
      </c>
      <c r="E1923" s="29"/>
      <c r="F1923" s="30" t="s">
        <v>87</v>
      </c>
      <c r="G1923" s="31" t="s">
        <v>3043</v>
      </c>
      <c r="H1923" s="27" t="s">
        <v>35</v>
      </c>
    </row>
    <row r="1924" ht="15.75" hidden="1" customHeight="1">
      <c r="A1924" s="27" t="s">
        <v>81</v>
      </c>
      <c r="B1924" s="28">
        <v>1080000.0</v>
      </c>
      <c r="C1924" s="29">
        <v>2.0</v>
      </c>
      <c r="D1924" s="29">
        <v>3.0</v>
      </c>
      <c r="E1924" s="29">
        <v>2.0</v>
      </c>
      <c r="F1924" s="30" t="s">
        <v>97</v>
      </c>
      <c r="G1924" s="31" t="s">
        <v>3208</v>
      </c>
      <c r="H1924" s="27" t="s">
        <v>35</v>
      </c>
    </row>
    <row r="1925" ht="15.75" hidden="1" customHeight="1">
      <c r="A1925" s="27" t="s">
        <v>93</v>
      </c>
      <c r="B1925" s="28">
        <v>488888.0</v>
      </c>
      <c r="C1925" s="29">
        <v>1.0</v>
      </c>
      <c r="D1925" s="29">
        <v>1.0</v>
      </c>
      <c r="E1925" s="29">
        <v>1.0</v>
      </c>
      <c r="F1925" s="30" t="s">
        <v>24</v>
      </c>
      <c r="G1925" s="31" t="s">
        <v>3423</v>
      </c>
      <c r="H1925" s="27"/>
    </row>
    <row r="1926" ht="15.75" hidden="1" customHeight="1">
      <c r="A1926" s="27" t="s">
        <v>76</v>
      </c>
      <c r="B1926" s="28">
        <v>2340000.0</v>
      </c>
      <c r="C1926" s="29">
        <v>3.0</v>
      </c>
      <c r="D1926" s="29">
        <v>3.0</v>
      </c>
      <c r="E1926" s="29">
        <v>2.0</v>
      </c>
      <c r="F1926" s="30" t="s">
        <v>149</v>
      </c>
      <c r="G1926" s="31" t="s">
        <v>3855</v>
      </c>
      <c r="H1926" s="27" t="s">
        <v>35</v>
      </c>
    </row>
    <row r="1927" ht="15.75" hidden="1" customHeight="1">
      <c r="A1927" s="27" t="s">
        <v>76</v>
      </c>
      <c r="B1927" s="28">
        <v>1830000.0</v>
      </c>
      <c r="C1927" s="29">
        <v>4.0</v>
      </c>
      <c r="D1927" s="29">
        <v>5.0</v>
      </c>
      <c r="E1927" s="29">
        <v>3.0</v>
      </c>
      <c r="F1927" s="30" t="s">
        <v>33</v>
      </c>
      <c r="G1927" s="31" t="s">
        <v>3236</v>
      </c>
      <c r="H1927" s="27" t="s">
        <v>35</v>
      </c>
    </row>
    <row r="1928" ht="15.75" hidden="1" customHeight="1">
      <c r="A1928" s="27" t="s">
        <v>363</v>
      </c>
      <c r="B1928" s="28">
        <v>350.0</v>
      </c>
      <c r="C1928" s="29">
        <v>3.0</v>
      </c>
      <c r="D1928" s="29">
        <v>2.0</v>
      </c>
      <c r="E1928" s="29"/>
      <c r="F1928" s="30" t="s">
        <v>55</v>
      </c>
      <c r="G1928" s="31" t="s">
        <v>3856</v>
      </c>
      <c r="H1928" s="27" t="s">
        <v>35</v>
      </c>
    </row>
    <row r="1929" ht="15.75" hidden="1" customHeight="1">
      <c r="A1929" s="27" t="s">
        <v>36</v>
      </c>
      <c r="B1929" s="28">
        <v>768888.0</v>
      </c>
      <c r="C1929" s="29">
        <v>2.0</v>
      </c>
      <c r="D1929" s="29">
        <v>1.0</v>
      </c>
      <c r="E1929" s="29">
        <v>1.0</v>
      </c>
      <c r="F1929" s="30" t="s">
        <v>124</v>
      </c>
      <c r="G1929" s="31" t="s">
        <v>3857</v>
      </c>
      <c r="H1929" s="27" t="s">
        <v>35</v>
      </c>
    </row>
    <row r="1930" ht="15.75" hidden="1" customHeight="1">
      <c r="A1930" s="27" t="s">
        <v>174</v>
      </c>
      <c r="B1930" s="28">
        <v>480.0</v>
      </c>
      <c r="C1930" s="29">
        <v>4.0</v>
      </c>
      <c r="D1930" s="29">
        <v>2.0</v>
      </c>
      <c r="E1930" s="29">
        <v>2.0</v>
      </c>
      <c r="F1930" s="30" t="s">
        <v>24</v>
      </c>
      <c r="G1930" s="31" t="s">
        <v>3858</v>
      </c>
      <c r="H1930" s="27" t="s">
        <v>67</v>
      </c>
    </row>
    <row r="1931" ht="15.75" hidden="1" customHeight="1">
      <c r="A1931" s="27" t="s">
        <v>174</v>
      </c>
      <c r="B1931" s="28">
        <v>450.0</v>
      </c>
      <c r="C1931" s="29">
        <v>3.0</v>
      </c>
      <c r="D1931" s="29">
        <v>2.0</v>
      </c>
      <c r="E1931" s="29">
        <v>2.0</v>
      </c>
      <c r="F1931" s="30" t="s">
        <v>24</v>
      </c>
      <c r="G1931" s="31" t="s">
        <v>3692</v>
      </c>
      <c r="H1931" s="27" t="s">
        <v>67</v>
      </c>
    </row>
    <row r="1932" ht="15.75" hidden="1" customHeight="1">
      <c r="A1932" s="27" t="s">
        <v>243</v>
      </c>
      <c r="B1932" s="28">
        <v>460.0</v>
      </c>
      <c r="C1932" s="29">
        <v>3.0</v>
      </c>
      <c r="D1932" s="29">
        <v>2.0</v>
      </c>
      <c r="E1932" s="29">
        <v>2.0</v>
      </c>
      <c r="F1932" s="30" t="s">
        <v>86</v>
      </c>
      <c r="G1932" s="31" t="s">
        <v>3443</v>
      </c>
      <c r="H1932" s="27" t="s">
        <v>35</v>
      </c>
    </row>
    <row r="1933" ht="15.75" hidden="1" customHeight="1">
      <c r="A1933" s="27" t="s">
        <v>159</v>
      </c>
      <c r="B1933" s="28">
        <v>348.0</v>
      </c>
      <c r="C1933" s="29">
        <v>3.0</v>
      </c>
      <c r="D1933" s="29">
        <v>2.0</v>
      </c>
      <c r="E1933" s="29">
        <v>1.0</v>
      </c>
      <c r="F1933" s="30" t="s">
        <v>24</v>
      </c>
      <c r="G1933" s="31" t="s">
        <v>3197</v>
      </c>
      <c r="H1933" s="27" t="s">
        <v>67</v>
      </c>
    </row>
    <row r="1934" ht="15.75" hidden="1" customHeight="1">
      <c r="A1934" s="27" t="s">
        <v>363</v>
      </c>
      <c r="B1934" s="28">
        <v>350.0</v>
      </c>
      <c r="C1934" s="29">
        <v>2.0</v>
      </c>
      <c r="D1934" s="29">
        <v>2.0</v>
      </c>
      <c r="E1934" s="29"/>
      <c r="F1934" s="30" t="s">
        <v>172</v>
      </c>
      <c r="G1934" s="31" t="s">
        <v>3551</v>
      </c>
      <c r="H1934" s="27" t="s">
        <v>26</v>
      </c>
    </row>
    <row r="1935" ht="15.75" hidden="1" customHeight="1">
      <c r="A1935" s="27" t="s">
        <v>76</v>
      </c>
      <c r="B1935" s="28">
        <v>1480000.0</v>
      </c>
      <c r="C1935" s="29">
        <v>4.0</v>
      </c>
      <c r="D1935" s="29">
        <v>3.0</v>
      </c>
      <c r="E1935" s="29">
        <v>2.0</v>
      </c>
      <c r="F1935" s="30" t="s">
        <v>33</v>
      </c>
      <c r="G1935" s="31" t="s">
        <v>3859</v>
      </c>
      <c r="H1935" s="27" t="s">
        <v>26</v>
      </c>
    </row>
    <row r="1936" ht="15.75" hidden="1" customHeight="1">
      <c r="A1936" s="27" t="s">
        <v>81</v>
      </c>
      <c r="B1936" s="28">
        <v>1880000.0</v>
      </c>
      <c r="C1936" s="29">
        <v>4.0</v>
      </c>
      <c r="D1936" s="29">
        <v>3.0</v>
      </c>
      <c r="E1936" s="29">
        <v>3.0</v>
      </c>
      <c r="F1936" s="30" t="s">
        <v>33</v>
      </c>
      <c r="G1936" s="31" t="s">
        <v>3540</v>
      </c>
      <c r="H1936" s="27" t="s">
        <v>26</v>
      </c>
    </row>
    <row r="1937" ht="15.75" hidden="1" customHeight="1">
      <c r="A1937" s="27" t="s">
        <v>36</v>
      </c>
      <c r="B1937" s="28">
        <v>365.0</v>
      </c>
      <c r="C1937" s="29">
        <v>3.0</v>
      </c>
      <c r="D1937" s="29">
        <v>2.0</v>
      </c>
      <c r="E1937" s="29"/>
      <c r="F1937" s="30" t="s">
        <v>87</v>
      </c>
      <c r="G1937" s="31" t="s">
        <v>3440</v>
      </c>
      <c r="H1937" s="27" t="s">
        <v>35</v>
      </c>
    </row>
    <row r="1938" ht="15.75" hidden="1" customHeight="1">
      <c r="A1938" s="27" t="s">
        <v>46</v>
      </c>
      <c r="B1938" s="28">
        <v>5350000.0</v>
      </c>
      <c r="C1938" s="29">
        <v>6.0</v>
      </c>
      <c r="D1938" s="29">
        <v>5.0</v>
      </c>
      <c r="E1938" s="29">
        <v>4.0</v>
      </c>
      <c r="F1938" s="30" t="s">
        <v>29</v>
      </c>
      <c r="G1938" s="31" t="s">
        <v>3158</v>
      </c>
      <c r="H1938" s="27" t="s">
        <v>35</v>
      </c>
    </row>
    <row r="1939" ht="15.75" hidden="1" customHeight="1">
      <c r="A1939" s="27" t="s">
        <v>263</v>
      </c>
      <c r="B1939" s="28">
        <v>800.0</v>
      </c>
      <c r="C1939" s="29">
        <v>4.0</v>
      </c>
      <c r="D1939" s="29">
        <v>3.0</v>
      </c>
      <c r="E1939" s="29"/>
      <c r="F1939" s="30" t="s">
        <v>24</v>
      </c>
      <c r="G1939" s="31" t="s">
        <v>3860</v>
      </c>
      <c r="H1939" s="27" t="s">
        <v>35</v>
      </c>
    </row>
    <row r="1940" ht="15.75" hidden="1" customHeight="1">
      <c r="A1940" s="27" t="s">
        <v>36</v>
      </c>
      <c r="B1940" s="28">
        <v>431.0</v>
      </c>
      <c r="C1940" s="29">
        <v>3.0</v>
      </c>
      <c r="D1940" s="29">
        <v>2.0</v>
      </c>
      <c r="E1940" s="29">
        <v>2.0</v>
      </c>
      <c r="F1940" s="30" t="s">
        <v>124</v>
      </c>
      <c r="G1940" s="31" t="s">
        <v>3679</v>
      </c>
      <c r="H1940" s="27" t="s">
        <v>35</v>
      </c>
    </row>
    <row r="1941" ht="15.75" hidden="1" customHeight="1">
      <c r="A1941" s="27" t="s">
        <v>263</v>
      </c>
      <c r="B1941" s="28">
        <v>2590000.0</v>
      </c>
      <c r="C1941" s="29">
        <v>6.0</v>
      </c>
      <c r="D1941" s="29">
        <v>6.0</v>
      </c>
      <c r="E1941" s="29">
        <v>2.0</v>
      </c>
      <c r="F1941" s="30" t="s">
        <v>74</v>
      </c>
      <c r="G1941" s="31" t="s">
        <v>3861</v>
      </c>
      <c r="H1941" s="27" t="s">
        <v>35</v>
      </c>
    </row>
    <row r="1942" ht="15.75" hidden="1" customHeight="1">
      <c r="A1942" s="27" t="s">
        <v>174</v>
      </c>
      <c r="B1942" s="28">
        <v>480.0</v>
      </c>
      <c r="C1942" s="29">
        <v>4.0</v>
      </c>
      <c r="D1942" s="29">
        <v>2.0</v>
      </c>
      <c r="E1942" s="29">
        <v>2.0</v>
      </c>
      <c r="F1942" s="30" t="s">
        <v>24</v>
      </c>
      <c r="G1942" s="31" t="s">
        <v>3862</v>
      </c>
      <c r="H1942" s="27" t="s">
        <v>67</v>
      </c>
    </row>
    <row r="1943" ht="15.75" hidden="1" customHeight="1">
      <c r="A1943" s="27" t="s">
        <v>174</v>
      </c>
      <c r="B1943" s="28">
        <v>450.0</v>
      </c>
      <c r="C1943" s="29">
        <v>3.0</v>
      </c>
      <c r="D1943" s="29">
        <v>2.0</v>
      </c>
      <c r="E1943" s="29">
        <v>2.0</v>
      </c>
      <c r="F1943" s="30" t="s">
        <v>24</v>
      </c>
      <c r="G1943" s="31"/>
      <c r="H1943" s="27" t="s">
        <v>67</v>
      </c>
    </row>
    <row r="1944" ht="15.75" hidden="1" customHeight="1">
      <c r="A1944" s="27" t="s">
        <v>147</v>
      </c>
      <c r="B1944" s="28">
        <v>730.0</v>
      </c>
      <c r="C1944" s="29">
        <v>1.0</v>
      </c>
      <c r="D1944" s="29">
        <v>1.0</v>
      </c>
      <c r="E1944" s="29">
        <v>1.0</v>
      </c>
      <c r="F1944" s="30" t="s">
        <v>86</v>
      </c>
      <c r="G1944" s="31" t="s">
        <v>3701</v>
      </c>
      <c r="H1944" s="27" t="s">
        <v>26</v>
      </c>
    </row>
    <row r="1945" ht="15.75" hidden="1" customHeight="1">
      <c r="A1945" s="27" t="s">
        <v>36</v>
      </c>
      <c r="B1945" s="28">
        <v>391.0</v>
      </c>
      <c r="C1945" s="29">
        <v>3.0</v>
      </c>
      <c r="D1945" s="29">
        <v>2.0</v>
      </c>
      <c r="E1945" s="29">
        <v>1.0</v>
      </c>
      <c r="F1945" s="30" t="s">
        <v>124</v>
      </c>
      <c r="G1945" s="31" t="s">
        <v>3679</v>
      </c>
      <c r="H1945" s="27" t="s">
        <v>35</v>
      </c>
    </row>
    <row r="1946" ht="15.75" hidden="1" customHeight="1">
      <c r="A1946" s="27" t="s">
        <v>81</v>
      </c>
      <c r="B1946" s="28">
        <v>798.0</v>
      </c>
      <c r="C1946" s="29">
        <v>1.0</v>
      </c>
      <c r="D1946" s="29">
        <v>1.0</v>
      </c>
      <c r="E1946" s="29">
        <v>1.0</v>
      </c>
      <c r="F1946" s="30" t="s">
        <v>87</v>
      </c>
      <c r="G1946" s="31" t="s">
        <v>3010</v>
      </c>
      <c r="H1946" s="27" t="s">
        <v>26</v>
      </c>
    </row>
    <row r="1947" ht="15.75" hidden="1" customHeight="1">
      <c r="A1947" s="27" t="s">
        <v>81</v>
      </c>
      <c r="B1947" s="28">
        <v>2290000.0</v>
      </c>
      <c r="C1947" s="29">
        <v>4.0</v>
      </c>
      <c r="D1947" s="29">
        <v>3.0</v>
      </c>
      <c r="E1947" s="29"/>
      <c r="F1947" s="30" t="s">
        <v>172</v>
      </c>
      <c r="G1947" s="31" t="s">
        <v>3119</v>
      </c>
      <c r="H1947" s="27" t="s">
        <v>35</v>
      </c>
    </row>
    <row r="1948" ht="15.75" hidden="1" customHeight="1">
      <c r="A1948" s="27" t="s">
        <v>219</v>
      </c>
      <c r="B1948" s="28">
        <v>2900000.0</v>
      </c>
      <c r="C1948" s="29">
        <v>5.0</v>
      </c>
      <c r="D1948" s="29">
        <v>5.0</v>
      </c>
      <c r="E1948" s="29">
        <v>3.0</v>
      </c>
      <c r="F1948" s="30" t="s">
        <v>87</v>
      </c>
      <c r="G1948" s="31" t="s">
        <v>3781</v>
      </c>
      <c r="H1948" s="27" t="s">
        <v>26</v>
      </c>
    </row>
    <row r="1949" ht="15.75" hidden="1" customHeight="1">
      <c r="A1949" s="27" t="s">
        <v>219</v>
      </c>
      <c r="B1949" s="28">
        <v>3100000.0</v>
      </c>
      <c r="C1949" s="29">
        <v>5.0</v>
      </c>
      <c r="D1949" s="29">
        <v>5.0</v>
      </c>
      <c r="E1949" s="29">
        <v>3.0</v>
      </c>
      <c r="F1949" s="30" t="s">
        <v>87</v>
      </c>
      <c r="G1949" s="31" t="s">
        <v>3863</v>
      </c>
      <c r="H1949" s="27" t="s">
        <v>35</v>
      </c>
    </row>
    <row r="1950" ht="15.75" hidden="1" customHeight="1">
      <c r="A1950" s="27" t="s">
        <v>219</v>
      </c>
      <c r="B1950" s="28">
        <v>3300000.0</v>
      </c>
      <c r="C1950" s="29">
        <v>5.0</v>
      </c>
      <c r="D1950" s="29">
        <v>5.0</v>
      </c>
      <c r="E1950" s="29">
        <v>3.0</v>
      </c>
      <c r="F1950" s="30" t="s">
        <v>87</v>
      </c>
      <c r="G1950" s="31" t="s">
        <v>3863</v>
      </c>
      <c r="H1950" s="27" t="s">
        <v>35</v>
      </c>
    </row>
    <row r="1951" ht="15.75" hidden="1" customHeight="1">
      <c r="A1951" s="27" t="s">
        <v>219</v>
      </c>
      <c r="B1951" s="28">
        <v>2100000.0</v>
      </c>
      <c r="C1951" s="29">
        <v>4.0</v>
      </c>
      <c r="D1951" s="29">
        <v>3.0</v>
      </c>
      <c r="E1951" s="29"/>
      <c r="F1951" s="30" t="s">
        <v>87</v>
      </c>
      <c r="G1951" s="31" t="s">
        <v>3864</v>
      </c>
      <c r="H1951" s="27" t="s">
        <v>35</v>
      </c>
    </row>
    <row r="1952" ht="15.75" hidden="1" customHeight="1">
      <c r="A1952" s="27" t="s">
        <v>219</v>
      </c>
      <c r="B1952" s="28">
        <v>2900000.0</v>
      </c>
      <c r="C1952" s="29">
        <v>5.0</v>
      </c>
      <c r="D1952" s="29">
        <v>5.0</v>
      </c>
      <c r="E1952" s="29"/>
      <c r="F1952" s="30" t="s">
        <v>87</v>
      </c>
      <c r="G1952" s="31" t="s">
        <v>3865</v>
      </c>
      <c r="H1952" s="27" t="s">
        <v>35</v>
      </c>
    </row>
    <row r="1953" ht="15.75" hidden="1" customHeight="1">
      <c r="A1953" s="27" t="s">
        <v>219</v>
      </c>
      <c r="B1953" s="28">
        <v>2800000.0</v>
      </c>
      <c r="C1953" s="29">
        <v>5.0</v>
      </c>
      <c r="D1953" s="29">
        <v>5.0</v>
      </c>
      <c r="E1953" s="29"/>
      <c r="F1953" s="30" t="s">
        <v>87</v>
      </c>
      <c r="G1953" s="31" t="s">
        <v>3863</v>
      </c>
      <c r="H1953" s="27" t="s">
        <v>35</v>
      </c>
    </row>
    <row r="1954" ht="15.75" hidden="1" customHeight="1">
      <c r="A1954" s="27" t="s">
        <v>81</v>
      </c>
      <c r="B1954" s="28">
        <v>1350000.0</v>
      </c>
      <c r="C1954" s="29">
        <v>4.0</v>
      </c>
      <c r="D1954" s="29">
        <v>2.0</v>
      </c>
      <c r="E1954" s="29"/>
      <c r="F1954" s="30" t="s">
        <v>87</v>
      </c>
      <c r="G1954" s="31" t="s">
        <v>3556</v>
      </c>
      <c r="H1954" s="27" t="s">
        <v>35</v>
      </c>
    </row>
    <row r="1955" ht="15.75" hidden="1" customHeight="1">
      <c r="A1955" s="27" t="s">
        <v>577</v>
      </c>
      <c r="B1955" s="28">
        <v>3680000.0</v>
      </c>
      <c r="C1955" s="29">
        <v>6.0</v>
      </c>
      <c r="D1955" s="29">
        <v>5.0</v>
      </c>
      <c r="E1955" s="29"/>
      <c r="F1955" s="30" t="s">
        <v>69</v>
      </c>
      <c r="G1955" s="31" t="s">
        <v>3866</v>
      </c>
      <c r="H1955" s="27" t="s">
        <v>35</v>
      </c>
    </row>
    <row r="1956" ht="15.75" hidden="1" customHeight="1">
      <c r="A1956" s="27" t="s">
        <v>31</v>
      </c>
      <c r="B1956" s="28">
        <v>480.0</v>
      </c>
      <c r="C1956" s="29">
        <v>3.0</v>
      </c>
      <c r="D1956" s="29">
        <v>2.0</v>
      </c>
      <c r="E1956" s="29">
        <v>2.0</v>
      </c>
      <c r="F1956" s="30" t="s">
        <v>97</v>
      </c>
      <c r="G1956" s="31" t="s">
        <v>3867</v>
      </c>
      <c r="H1956" s="27" t="s">
        <v>67</v>
      </c>
    </row>
    <row r="1957" ht="15.75" hidden="1" customHeight="1">
      <c r="A1957" s="27" t="s">
        <v>152</v>
      </c>
      <c r="B1957" s="28">
        <v>1700000.0</v>
      </c>
      <c r="C1957" s="29">
        <v>4.0</v>
      </c>
      <c r="D1957" s="29">
        <v>4.0</v>
      </c>
      <c r="E1957" s="29"/>
      <c r="F1957" s="30" t="s">
        <v>472</v>
      </c>
      <c r="G1957" s="31" t="s">
        <v>3164</v>
      </c>
      <c r="H1957" s="27"/>
    </row>
    <row r="1958" ht="15.75" hidden="1" customHeight="1">
      <c r="A1958" s="27" t="s">
        <v>174</v>
      </c>
      <c r="B1958" s="28">
        <v>400.0</v>
      </c>
      <c r="C1958" s="29">
        <v>3.0</v>
      </c>
      <c r="D1958" s="29">
        <v>2.0</v>
      </c>
      <c r="E1958" s="29">
        <v>2.0</v>
      </c>
      <c r="F1958" s="30" t="s">
        <v>24</v>
      </c>
      <c r="G1958" s="31" t="s">
        <v>3692</v>
      </c>
      <c r="H1958" s="27"/>
    </row>
    <row r="1959" ht="15.75" hidden="1" customHeight="1">
      <c r="A1959" s="27" t="s">
        <v>152</v>
      </c>
      <c r="B1959" s="28">
        <v>1550000.0</v>
      </c>
      <c r="C1959" s="29">
        <v>3.0</v>
      </c>
      <c r="D1959" s="29">
        <v>3.0</v>
      </c>
      <c r="E1959" s="29"/>
      <c r="F1959" s="30" t="s">
        <v>472</v>
      </c>
      <c r="G1959" s="31" t="s">
        <v>3164</v>
      </c>
      <c r="H1959" s="27" t="s">
        <v>67</v>
      </c>
    </row>
    <row r="1960" ht="15.75" hidden="1" customHeight="1">
      <c r="A1960" s="27" t="s">
        <v>577</v>
      </c>
      <c r="B1960" s="28">
        <v>3900000.0</v>
      </c>
      <c r="C1960" s="29">
        <v>6.0</v>
      </c>
      <c r="D1960" s="29">
        <v>6.0</v>
      </c>
      <c r="E1960" s="29"/>
      <c r="F1960" s="30" t="s">
        <v>487</v>
      </c>
      <c r="G1960" s="31" t="s">
        <v>3868</v>
      </c>
      <c r="H1960" s="27" t="s">
        <v>26</v>
      </c>
    </row>
    <row r="1961" ht="15.75" hidden="1" customHeight="1">
      <c r="A1961" s="27" t="s">
        <v>106</v>
      </c>
      <c r="B1961" s="28">
        <v>920.0</v>
      </c>
      <c r="C1961" s="29">
        <v>4.0</v>
      </c>
      <c r="D1961" s="29">
        <v>3.0</v>
      </c>
      <c r="E1961" s="29"/>
      <c r="F1961" s="30" t="s">
        <v>51</v>
      </c>
      <c r="G1961" s="31" t="s">
        <v>3869</v>
      </c>
      <c r="H1961" s="27" t="s">
        <v>35</v>
      </c>
    </row>
    <row r="1962" ht="15.75" hidden="1" customHeight="1">
      <c r="A1962" s="27" t="s">
        <v>64</v>
      </c>
      <c r="B1962" s="28">
        <v>1052000.0</v>
      </c>
      <c r="C1962" s="29">
        <v>2.0</v>
      </c>
      <c r="D1962" s="29">
        <v>2.0</v>
      </c>
      <c r="E1962" s="29">
        <v>1.0</v>
      </c>
      <c r="F1962" s="30" t="s">
        <v>87</v>
      </c>
      <c r="G1962" s="31" t="s">
        <v>3867</v>
      </c>
      <c r="H1962" s="27" t="s">
        <v>67</v>
      </c>
    </row>
    <row r="1963" ht="15.75" hidden="1" customHeight="1">
      <c r="A1963" s="27" t="s">
        <v>46</v>
      </c>
      <c r="B1963" s="28">
        <v>800.0</v>
      </c>
      <c r="C1963" s="29">
        <v>2.0</v>
      </c>
      <c r="D1963" s="29">
        <v>2.0</v>
      </c>
      <c r="E1963" s="29">
        <v>1.0</v>
      </c>
      <c r="F1963" s="30" t="s">
        <v>24</v>
      </c>
      <c r="G1963" s="31" t="s">
        <v>3870</v>
      </c>
      <c r="H1963" s="27" t="s">
        <v>35</v>
      </c>
    </row>
    <row r="1964" ht="15.75" hidden="1" customHeight="1">
      <c r="A1964" s="27" t="s">
        <v>46</v>
      </c>
      <c r="B1964" s="28">
        <v>830.0</v>
      </c>
      <c r="C1964" s="29">
        <v>3.0</v>
      </c>
      <c r="D1964" s="29">
        <v>2.0</v>
      </c>
      <c r="E1964" s="29">
        <v>1.0</v>
      </c>
      <c r="F1964" s="30" t="s">
        <v>24</v>
      </c>
      <c r="G1964" s="31" t="s">
        <v>3871</v>
      </c>
      <c r="H1964" s="27" t="s">
        <v>26</v>
      </c>
    </row>
    <row r="1965" ht="15.75" hidden="1" customHeight="1">
      <c r="A1965" s="27" t="s">
        <v>70</v>
      </c>
      <c r="B1965" s="28">
        <v>640.0</v>
      </c>
      <c r="C1965" s="29">
        <v>3.0</v>
      </c>
      <c r="D1965" s="29">
        <v>2.0</v>
      </c>
      <c r="E1965" s="29">
        <v>2.0</v>
      </c>
      <c r="F1965" s="30" t="s">
        <v>87</v>
      </c>
      <c r="G1965" s="31" t="s">
        <v>3443</v>
      </c>
      <c r="H1965" s="27" t="s">
        <v>35</v>
      </c>
    </row>
    <row r="1966" ht="15.75" hidden="1" customHeight="1">
      <c r="A1966" s="27" t="s">
        <v>64</v>
      </c>
      <c r="B1966" s="28">
        <v>4500000.0</v>
      </c>
      <c r="C1966" s="29">
        <v>5.0</v>
      </c>
      <c r="D1966" s="29">
        <v>4.0</v>
      </c>
      <c r="E1966" s="29"/>
      <c r="F1966" s="30" t="s">
        <v>69</v>
      </c>
      <c r="G1966" s="31" t="s">
        <v>3008</v>
      </c>
      <c r="H1966" s="27" t="s">
        <v>35</v>
      </c>
    </row>
    <row r="1967" ht="15.75" hidden="1" customHeight="1">
      <c r="A1967" s="27" t="s">
        <v>263</v>
      </c>
      <c r="B1967" s="28">
        <v>4900000.0</v>
      </c>
      <c r="C1967" s="29">
        <v>6.0</v>
      </c>
      <c r="D1967" s="29">
        <v>7.0</v>
      </c>
      <c r="E1967" s="29">
        <v>6.0</v>
      </c>
      <c r="F1967" s="30" t="s">
        <v>29</v>
      </c>
      <c r="G1967" s="31" t="s">
        <v>3872</v>
      </c>
      <c r="H1967" s="27" t="s">
        <v>35</v>
      </c>
    </row>
    <row r="1968" ht="15.75" hidden="1" customHeight="1">
      <c r="A1968" s="27" t="s">
        <v>45</v>
      </c>
      <c r="B1968" s="28">
        <v>3600000.0</v>
      </c>
      <c r="C1968" s="29">
        <v>5.0</v>
      </c>
      <c r="D1968" s="29">
        <v>5.0</v>
      </c>
      <c r="E1968" s="29">
        <v>2.0</v>
      </c>
      <c r="F1968" s="30" t="s">
        <v>48</v>
      </c>
      <c r="G1968" s="31" t="s">
        <v>3401</v>
      </c>
      <c r="H1968" s="27" t="s">
        <v>35</v>
      </c>
    </row>
    <row r="1969" ht="15.75" hidden="1" customHeight="1">
      <c r="A1969" s="27" t="s">
        <v>45</v>
      </c>
      <c r="B1969" s="28">
        <v>720.0</v>
      </c>
      <c r="C1969" s="29">
        <v>2.0</v>
      </c>
      <c r="D1969" s="29">
        <v>2.0</v>
      </c>
      <c r="E1969" s="29">
        <v>1.0</v>
      </c>
      <c r="F1969" s="30" t="s">
        <v>87</v>
      </c>
      <c r="G1969" s="31" t="s">
        <v>3807</v>
      </c>
      <c r="H1969" s="27" t="s">
        <v>35</v>
      </c>
    </row>
    <row r="1970" ht="15.75" hidden="1" customHeight="1">
      <c r="A1970" s="27" t="s">
        <v>81</v>
      </c>
      <c r="B1970" s="28">
        <v>2600000.0</v>
      </c>
      <c r="C1970" s="29">
        <v>6.0</v>
      </c>
      <c r="D1970" s="29">
        <v>6.0</v>
      </c>
      <c r="E1970" s="29">
        <v>2.0</v>
      </c>
      <c r="F1970" s="30" t="s">
        <v>94</v>
      </c>
      <c r="G1970" s="31" t="s">
        <v>3072</v>
      </c>
      <c r="H1970" s="27" t="s">
        <v>35</v>
      </c>
    </row>
    <row r="1971" ht="15.75" hidden="1" customHeight="1">
      <c r="A1971" s="27" t="s">
        <v>263</v>
      </c>
      <c r="B1971" s="28">
        <v>2772100.0</v>
      </c>
      <c r="C1971" s="29">
        <v>6.0</v>
      </c>
      <c r="D1971" s="29">
        <v>7.0</v>
      </c>
      <c r="E1971" s="29">
        <v>3.0</v>
      </c>
      <c r="F1971" s="30" t="s">
        <v>74</v>
      </c>
      <c r="G1971" s="31" t="s">
        <v>3873</v>
      </c>
      <c r="H1971" s="27" t="s">
        <v>35</v>
      </c>
    </row>
    <row r="1972" ht="15.75" hidden="1" customHeight="1">
      <c r="A1972" s="27" t="s">
        <v>263</v>
      </c>
      <c r="B1972" s="28">
        <v>1900000.0</v>
      </c>
      <c r="C1972" s="29">
        <v>6.0</v>
      </c>
      <c r="D1972" s="29">
        <v>6.0</v>
      </c>
      <c r="E1972" s="29">
        <v>3.0</v>
      </c>
      <c r="F1972" s="30" t="s">
        <v>74</v>
      </c>
      <c r="G1972" s="31" t="s">
        <v>3874</v>
      </c>
      <c r="H1972" s="27" t="s">
        <v>35</v>
      </c>
    </row>
    <row r="1973" ht="15.75" hidden="1" customHeight="1">
      <c r="A1973" s="27" t="s">
        <v>268</v>
      </c>
      <c r="B1973" s="28">
        <v>2380000.0</v>
      </c>
      <c r="C1973" s="29">
        <v>6.0</v>
      </c>
      <c r="D1973" s="29">
        <v>4.0</v>
      </c>
      <c r="E1973" s="29"/>
      <c r="F1973" s="30" t="s">
        <v>732</v>
      </c>
      <c r="G1973" s="31" t="s">
        <v>3875</v>
      </c>
      <c r="H1973" s="27" t="s">
        <v>35</v>
      </c>
    </row>
    <row r="1974" ht="15.75" hidden="1" customHeight="1">
      <c r="A1974" s="27" t="s">
        <v>45</v>
      </c>
      <c r="B1974" s="28">
        <v>3100000.0</v>
      </c>
      <c r="C1974" s="29">
        <v>5.0</v>
      </c>
      <c r="D1974" s="29">
        <v>4.0</v>
      </c>
      <c r="E1974" s="29"/>
      <c r="F1974" s="30" t="s">
        <v>69</v>
      </c>
      <c r="G1974" s="31" t="s">
        <v>3298</v>
      </c>
      <c r="H1974" s="27" t="s">
        <v>35</v>
      </c>
    </row>
    <row r="1975" ht="15.75" hidden="1" customHeight="1">
      <c r="A1975" s="27" t="s">
        <v>45</v>
      </c>
      <c r="B1975" s="28">
        <v>3150000.0</v>
      </c>
      <c r="C1975" s="29">
        <v>5.0</v>
      </c>
      <c r="D1975" s="29">
        <v>4.0</v>
      </c>
      <c r="E1975" s="29"/>
      <c r="F1975" s="30" t="s">
        <v>69</v>
      </c>
      <c r="G1975" s="31" t="s">
        <v>3298</v>
      </c>
      <c r="H1975" s="27" t="s">
        <v>35</v>
      </c>
    </row>
    <row r="1976" ht="15.75" hidden="1" customHeight="1">
      <c r="A1976" s="27" t="s">
        <v>263</v>
      </c>
      <c r="B1976" s="28">
        <v>5800000.0</v>
      </c>
      <c r="C1976" s="29">
        <v>6.0</v>
      </c>
      <c r="D1976" s="29">
        <v>6.0</v>
      </c>
      <c r="E1976" s="29"/>
      <c r="F1976" s="30" t="s">
        <v>29</v>
      </c>
      <c r="G1976" s="31" t="s">
        <v>3332</v>
      </c>
      <c r="H1976" s="27" t="s">
        <v>35</v>
      </c>
    </row>
    <row r="1977" ht="15.75" hidden="1" customHeight="1">
      <c r="A1977" s="27" t="s">
        <v>27</v>
      </c>
      <c r="B1977" s="28">
        <v>7600000.0</v>
      </c>
      <c r="C1977" s="29">
        <v>6.0</v>
      </c>
      <c r="D1977" s="29">
        <v>6.0</v>
      </c>
      <c r="E1977" s="29"/>
      <c r="F1977" s="30" t="s">
        <v>29</v>
      </c>
      <c r="G1977" s="31" t="s">
        <v>3876</v>
      </c>
      <c r="H1977" s="27" t="s">
        <v>26</v>
      </c>
    </row>
    <row r="1978" ht="15.75" hidden="1" customHeight="1">
      <c r="A1978" s="27" t="s">
        <v>27</v>
      </c>
      <c r="B1978" s="28">
        <v>5800000.0</v>
      </c>
      <c r="C1978" s="29">
        <v>6.0</v>
      </c>
      <c r="D1978" s="29">
        <v>6.0</v>
      </c>
      <c r="E1978" s="29">
        <v>4.0</v>
      </c>
      <c r="F1978" s="30" t="s">
        <v>29</v>
      </c>
      <c r="G1978" s="31" t="s">
        <v>3004</v>
      </c>
      <c r="H1978" s="27" t="s">
        <v>35</v>
      </c>
    </row>
    <row r="1979" ht="15.75" hidden="1" customHeight="1">
      <c r="A1979" s="27" t="s">
        <v>27</v>
      </c>
      <c r="B1979" s="28">
        <v>7000000.0</v>
      </c>
      <c r="C1979" s="29">
        <v>6.0</v>
      </c>
      <c r="D1979" s="29">
        <v>6.0</v>
      </c>
      <c r="E1979" s="29">
        <v>4.0</v>
      </c>
      <c r="F1979" s="30" t="s">
        <v>43</v>
      </c>
      <c r="G1979" s="31" t="s">
        <v>3877</v>
      </c>
      <c r="H1979" s="27" t="s">
        <v>35</v>
      </c>
    </row>
    <row r="1980" ht="15.75" hidden="1" customHeight="1">
      <c r="A1980" s="27" t="s">
        <v>45</v>
      </c>
      <c r="B1980" s="28">
        <v>4500000.0</v>
      </c>
      <c r="C1980" s="29">
        <v>5.0</v>
      </c>
      <c r="D1980" s="29">
        <v>5.0</v>
      </c>
      <c r="E1980" s="29">
        <v>2.0</v>
      </c>
      <c r="F1980" s="30" t="s">
        <v>69</v>
      </c>
      <c r="G1980" s="31" t="s">
        <v>3394</v>
      </c>
      <c r="H1980" s="27" t="s">
        <v>35</v>
      </c>
    </row>
    <row r="1981" ht="15.75" hidden="1" customHeight="1">
      <c r="A1981" s="27" t="s">
        <v>45</v>
      </c>
      <c r="B1981" s="28">
        <v>1350000.0</v>
      </c>
      <c r="C1981" s="29">
        <v>4.0</v>
      </c>
      <c r="D1981" s="29">
        <v>3.0</v>
      </c>
      <c r="E1981" s="29">
        <v>2.0</v>
      </c>
      <c r="F1981" s="30" t="s">
        <v>94</v>
      </c>
      <c r="G1981" s="31" t="s">
        <v>3592</v>
      </c>
      <c r="H1981" s="27" t="s">
        <v>35</v>
      </c>
    </row>
    <row r="1982" ht="15.75" hidden="1" customHeight="1">
      <c r="A1982" s="27" t="s">
        <v>27</v>
      </c>
      <c r="B1982" s="28">
        <v>6800000.0</v>
      </c>
      <c r="C1982" s="29">
        <v>6.0</v>
      </c>
      <c r="D1982" s="29">
        <v>6.0</v>
      </c>
      <c r="E1982" s="29"/>
      <c r="F1982" s="30" t="s">
        <v>29</v>
      </c>
      <c r="G1982" s="31" t="s">
        <v>3878</v>
      </c>
      <c r="H1982" s="27" t="s">
        <v>35</v>
      </c>
    </row>
    <row r="1983" ht="15.75" hidden="1" customHeight="1">
      <c r="A1983" s="27" t="s">
        <v>27</v>
      </c>
      <c r="B1983" s="28">
        <v>4700000.0</v>
      </c>
      <c r="C1983" s="29">
        <v>6.0</v>
      </c>
      <c r="D1983" s="29">
        <v>4.0</v>
      </c>
      <c r="E1983" s="29"/>
      <c r="F1983" s="30" t="s">
        <v>74</v>
      </c>
      <c r="G1983" s="31" t="s">
        <v>3879</v>
      </c>
      <c r="H1983" s="27" t="s">
        <v>35</v>
      </c>
    </row>
    <row r="1984" ht="15.75" hidden="1" customHeight="1">
      <c r="A1984" s="27" t="s">
        <v>45</v>
      </c>
      <c r="B1984" s="28">
        <v>765.0</v>
      </c>
      <c r="C1984" s="29">
        <v>3.0</v>
      </c>
      <c r="D1984" s="29">
        <v>2.0</v>
      </c>
      <c r="E1984" s="29">
        <v>2.0</v>
      </c>
      <c r="F1984" s="30" t="s">
        <v>87</v>
      </c>
      <c r="G1984" s="31" t="s">
        <v>3197</v>
      </c>
      <c r="H1984" s="27" t="s">
        <v>35</v>
      </c>
    </row>
    <row r="1985" ht="15.75" hidden="1" customHeight="1">
      <c r="A1985" s="27" t="s">
        <v>174</v>
      </c>
      <c r="B1985" s="28">
        <v>920.0</v>
      </c>
      <c r="C1985" s="29">
        <v>3.0</v>
      </c>
      <c r="D1985" s="29">
        <v>3.0</v>
      </c>
      <c r="E1985" s="29">
        <v>2.0</v>
      </c>
      <c r="F1985" s="30" t="s">
        <v>87</v>
      </c>
      <c r="G1985" s="31" t="s">
        <v>3880</v>
      </c>
      <c r="H1985" s="27" t="s">
        <v>67</v>
      </c>
    </row>
    <row r="1986" ht="15.75" hidden="1" customHeight="1">
      <c r="A1986" s="27" t="s">
        <v>27</v>
      </c>
      <c r="B1986" s="28">
        <v>4950000.0</v>
      </c>
      <c r="C1986" s="29">
        <v>6.0</v>
      </c>
      <c r="D1986" s="29">
        <v>5.0</v>
      </c>
      <c r="E1986" s="29">
        <v>4.0</v>
      </c>
      <c r="F1986" s="30" t="s">
        <v>29</v>
      </c>
      <c r="G1986" s="31" t="s">
        <v>3881</v>
      </c>
      <c r="H1986" s="27" t="s">
        <v>35</v>
      </c>
    </row>
    <row r="1987" ht="15.75" hidden="1" customHeight="1">
      <c r="A1987" s="27" t="s">
        <v>27</v>
      </c>
      <c r="B1987" s="28">
        <v>5200000.0</v>
      </c>
      <c r="C1987" s="29">
        <v>6.0</v>
      </c>
      <c r="D1987" s="29">
        <v>5.0</v>
      </c>
      <c r="E1987" s="29"/>
      <c r="F1987" s="30" t="s">
        <v>74</v>
      </c>
      <c r="G1987" s="31" t="s">
        <v>3516</v>
      </c>
      <c r="H1987" s="27" t="s">
        <v>26</v>
      </c>
    </row>
    <row r="1988" ht="15.75" hidden="1" customHeight="1">
      <c r="A1988" s="27" t="s">
        <v>45</v>
      </c>
      <c r="B1988" s="28">
        <v>1250000.0</v>
      </c>
      <c r="C1988" s="29">
        <v>5.0</v>
      </c>
      <c r="D1988" s="29">
        <v>4.0</v>
      </c>
      <c r="E1988" s="29">
        <v>3.0</v>
      </c>
      <c r="F1988" s="30" t="s">
        <v>94</v>
      </c>
      <c r="G1988" s="31" t="s">
        <v>3592</v>
      </c>
      <c r="H1988" s="27" t="s">
        <v>35</v>
      </c>
    </row>
    <row r="1989" ht="15.75" hidden="1" customHeight="1">
      <c r="A1989" s="27" t="s">
        <v>27</v>
      </c>
      <c r="B1989" s="28">
        <v>7500000.0</v>
      </c>
      <c r="C1989" s="29">
        <v>6.0</v>
      </c>
      <c r="D1989" s="29">
        <v>7.0</v>
      </c>
      <c r="E1989" s="29"/>
      <c r="F1989" s="30" t="s">
        <v>29</v>
      </c>
      <c r="G1989" s="31" t="s">
        <v>3036</v>
      </c>
      <c r="H1989" s="27" t="s">
        <v>26</v>
      </c>
    </row>
    <row r="1990" ht="15.75" hidden="1" customHeight="1">
      <c r="A1990" s="27" t="s">
        <v>21</v>
      </c>
      <c r="B1990" s="28">
        <v>3600000.0</v>
      </c>
      <c r="C1990" s="29">
        <v>5.0</v>
      </c>
      <c r="D1990" s="29">
        <v>5.0</v>
      </c>
      <c r="E1990" s="29">
        <v>3.0</v>
      </c>
      <c r="F1990" s="30" t="s">
        <v>87</v>
      </c>
      <c r="G1990" s="31" t="s">
        <v>3882</v>
      </c>
      <c r="H1990" s="27" t="s">
        <v>35</v>
      </c>
    </row>
    <row r="1991" ht="15.75" hidden="1" customHeight="1">
      <c r="A1991" s="27" t="s">
        <v>27</v>
      </c>
      <c r="B1991" s="28">
        <v>4180000.0</v>
      </c>
      <c r="C1991" s="29">
        <v>6.0</v>
      </c>
      <c r="D1991" s="29">
        <v>5.0</v>
      </c>
      <c r="E1991" s="29">
        <v>4.0</v>
      </c>
      <c r="F1991" s="30" t="s">
        <v>29</v>
      </c>
      <c r="G1991" s="31" t="s">
        <v>3883</v>
      </c>
      <c r="H1991" s="27" t="s">
        <v>35</v>
      </c>
    </row>
    <row r="1992" ht="15.75" hidden="1" customHeight="1">
      <c r="A1992" s="27" t="s">
        <v>219</v>
      </c>
      <c r="B1992" s="28">
        <v>1480000.0</v>
      </c>
      <c r="C1992" s="29">
        <v>4.0</v>
      </c>
      <c r="D1992" s="29">
        <v>3.0</v>
      </c>
      <c r="E1992" s="29"/>
      <c r="F1992" s="30" t="s">
        <v>59</v>
      </c>
      <c r="G1992" s="31" t="s">
        <v>3021</v>
      </c>
      <c r="H1992" s="27" t="s">
        <v>35</v>
      </c>
    </row>
    <row r="1993" ht="15.75" hidden="1" customHeight="1">
      <c r="A1993" s="27" t="s">
        <v>219</v>
      </c>
      <c r="B1993" s="28">
        <v>1650000.0</v>
      </c>
      <c r="C1993" s="29">
        <v>4.0</v>
      </c>
      <c r="D1993" s="29">
        <v>3.0</v>
      </c>
      <c r="E1993" s="29"/>
      <c r="F1993" s="30" t="s">
        <v>59</v>
      </c>
      <c r="G1993" s="31" t="s">
        <v>3072</v>
      </c>
      <c r="H1993" s="27" t="s">
        <v>35</v>
      </c>
    </row>
    <row r="1994" ht="15.75" hidden="1" customHeight="1">
      <c r="A1994" s="27" t="s">
        <v>373</v>
      </c>
      <c r="B1994" s="28">
        <v>720.0</v>
      </c>
      <c r="C1994" s="29">
        <v>3.0</v>
      </c>
      <c r="D1994" s="29">
        <v>3.0</v>
      </c>
      <c r="E1994" s="29">
        <v>2.0</v>
      </c>
      <c r="F1994" s="30" t="s">
        <v>24</v>
      </c>
      <c r="G1994" s="31" t="s">
        <v>3051</v>
      </c>
      <c r="H1994" s="27" t="s">
        <v>35</v>
      </c>
    </row>
    <row r="1995" ht="15.75" hidden="1" customHeight="1">
      <c r="A1995" s="27" t="s">
        <v>31</v>
      </c>
      <c r="B1995" s="28">
        <v>1980000.0</v>
      </c>
      <c r="C1995" s="29">
        <v>5.0</v>
      </c>
      <c r="D1995" s="29">
        <v>5.0</v>
      </c>
      <c r="E1995" s="29">
        <v>1.0</v>
      </c>
      <c r="F1995" s="30" t="s">
        <v>48</v>
      </c>
      <c r="G1995" s="31" t="s">
        <v>3438</v>
      </c>
      <c r="H1995" s="27" t="s">
        <v>35</v>
      </c>
    </row>
    <row r="1996" ht="15.75" hidden="1" customHeight="1">
      <c r="A1996" s="27" t="s">
        <v>106</v>
      </c>
      <c r="B1996" s="28">
        <v>1180000.0</v>
      </c>
      <c r="C1996" s="29">
        <v>5.0</v>
      </c>
      <c r="D1996" s="29">
        <v>3.0</v>
      </c>
      <c r="E1996" s="29">
        <v>6.0</v>
      </c>
      <c r="F1996" s="30" t="s">
        <v>51</v>
      </c>
      <c r="G1996" s="31" t="s">
        <v>3884</v>
      </c>
      <c r="H1996" s="27" t="s">
        <v>67</v>
      </c>
    </row>
    <row r="1997" ht="15.75" hidden="1" customHeight="1">
      <c r="A1997" s="27" t="s">
        <v>182</v>
      </c>
      <c r="B1997" s="28">
        <v>560.0</v>
      </c>
      <c r="C1997" s="29">
        <v>5.0</v>
      </c>
      <c r="D1997" s="29">
        <v>1.0</v>
      </c>
      <c r="E1997" s="29"/>
      <c r="F1997" s="30" t="s">
        <v>24</v>
      </c>
      <c r="G1997" s="31" t="s">
        <v>3885</v>
      </c>
      <c r="H1997" s="27" t="s">
        <v>26</v>
      </c>
    </row>
    <row r="1998" ht="15.75" hidden="1" customHeight="1">
      <c r="A1998" s="27" t="s">
        <v>76</v>
      </c>
      <c r="B1998" s="28">
        <v>3000000.0</v>
      </c>
      <c r="C1998" s="29">
        <v>5.0</v>
      </c>
      <c r="D1998" s="29">
        <v>5.0</v>
      </c>
      <c r="E1998" s="29">
        <v>3.0</v>
      </c>
      <c r="F1998" s="30" t="s">
        <v>24</v>
      </c>
      <c r="G1998" s="31" t="s">
        <v>3886</v>
      </c>
      <c r="H1998" s="27" t="s">
        <v>35</v>
      </c>
    </row>
    <row r="1999" ht="15.75" hidden="1" customHeight="1">
      <c r="A1999" s="27" t="s">
        <v>31</v>
      </c>
      <c r="B1999" s="28">
        <v>1100000.0</v>
      </c>
      <c r="C1999" s="29">
        <v>2.0</v>
      </c>
      <c r="D1999" s="29">
        <v>2.0</v>
      </c>
      <c r="E1999" s="29"/>
      <c r="F1999" s="30" t="s">
        <v>24</v>
      </c>
      <c r="G1999" s="31" t="s">
        <v>3887</v>
      </c>
      <c r="H1999" s="27" t="s">
        <v>26</v>
      </c>
    </row>
    <row r="2000" ht="15.75" hidden="1" customHeight="1">
      <c r="A2000" s="27" t="s">
        <v>31</v>
      </c>
      <c r="B2000" s="28">
        <v>1000000.0</v>
      </c>
      <c r="C2000" s="29">
        <v>2.0</v>
      </c>
      <c r="D2000" s="29">
        <v>2.0</v>
      </c>
      <c r="E2000" s="29"/>
      <c r="F2000" s="30" t="s">
        <v>24</v>
      </c>
      <c r="G2000" s="31" t="s">
        <v>3887</v>
      </c>
      <c r="H2000" s="27" t="s">
        <v>26</v>
      </c>
    </row>
    <row r="2001" ht="15.75" hidden="1" customHeight="1">
      <c r="A2001" s="27" t="s">
        <v>159</v>
      </c>
      <c r="B2001" s="28">
        <v>800.0</v>
      </c>
      <c r="C2001" s="29">
        <v>3.0</v>
      </c>
      <c r="D2001" s="29">
        <v>3.0</v>
      </c>
      <c r="E2001" s="29">
        <v>1.0</v>
      </c>
      <c r="F2001" s="30" t="s">
        <v>87</v>
      </c>
      <c r="G2001" s="31" t="s">
        <v>3523</v>
      </c>
      <c r="H2001" s="27" t="s">
        <v>67</v>
      </c>
    </row>
    <row r="2002" ht="15.75" hidden="1" customHeight="1">
      <c r="A2002" s="27" t="s">
        <v>159</v>
      </c>
      <c r="B2002" s="28">
        <v>1250000.0</v>
      </c>
      <c r="C2002" s="29">
        <v>3.0</v>
      </c>
      <c r="D2002" s="29">
        <v>4.0</v>
      </c>
      <c r="E2002" s="29">
        <v>2.0</v>
      </c>
      <c r="F2002" s="30" t="s">
        <v>87</v>
      </c>
      <c r="G2002" s="31" t="s">
        <v>3546</v>
      </c>
      <c r="H2002" s="27" t="s">
        <v>26</v>
      </c>
    </row>
    <row r="2003" ht="15.75" hidden="1" customHeight="1">
      <c r="A2003" s="27" t="s">
        <v>159</v>
      </c>
      <c r="B2003" s="28">
        <v>1000000.0</v>
      </c>
      <c r="C2003" s="29">
        <v>4.0</v>
      </c>
      <c r="D2003" s="29">
        <v>4.0</v>
      </c>
      <c r="E2003" s="29">
        <v>2.0</v>
      </c>
      <c r="F2003" s="30" t="s">
        <v>33</v>
      </c>
      <c r="G2003" s="31" t="s">
        <v>3154</v>
      </c>
      <c r="H2003" s="27" t="s">
        <v>35</v>
      </c>
    </row>
    <row r="2004" ht="15.75" hidden="1" customHeight="1">
      <c r="A2004" s="27" t="s">
        <v>159</v>
      </c>
      <c r="B2004" s="28">
        <v>760.0</v>
      </c>
      <c r="C2004" s="29">
        <v>3.0</v>
      </c>
      <c r="D2004" s="29">
        <v>2.0</v>
      </c>
      <c r="E2004" s="29">
        <v>1.0</v>
      </c>
      <c r="F2004" s="30" t="s">
        <v>87</v>
      </c>
      <c r="G2004" s="31" t="s">
        <v>3040</v>
      </c>
      <c r="H2004" s="27" t="s">
        <v>67</v>
      </c>
    </row>
    <row r="2005" ht="15.75" hidden="1" customHeight="1">
      <c r="A2005" s="27" t="s">
        <v>159</v>
      </c>
      <c r="B2005" s="28">
        <v>890.0</v>
      </c>
      <c r="C2005" s="29">
        <v>3.0</v>
      </c>
      <c r="D2005" s="29">
        <v>2.0</v>
      </c>
      <c r="E2005" s="29">
        <v>3.0</v>
      </c>
      <c r="F2005" s="30" t="s">
        <v>87</v>
      </c>
      <c r="G2005" s="31" t="s">
        <v>3197</v>
      </c>
      <c r="H2005" s="27" t="s">
        <v>35</v>
      </c>
    </row>
    <row r="2006" ht="15.75" hidden="1" customHeight="1">
      <c r="A2006" s="27" t="s">
        <v>159</v>
      </c>
      <c r="B2006" s="28">
        <v>1050000.0</v>
      </c>
      <c r="C2006" s="29">
        <v>4.0</v>
      </c>
      <c r="D2006" s="29">
        <v>4.0</v>
      </c>
      <c r="E2006" s="29">
        <v>2.0</v>
      </c>
      <c r="F2006" s="30" t="s">
        <v>33</v>
      </c>
      <c r="G2006" s="31" t="s">
        <v>3154</v>
      </c>
      <c r="H2006" s="27" t="s">
        <v>67</v>
      </c>
    </row>
    <row r="2007" ht="15.75" hidden="1" customHeight="1">
      <c r="A2007" s="27" t="s">
        <v>159</v>
      </c>
      <c r="B2007" s="28">
        <v>800.0</v>
      </c>
      <c r="C2007" s="29">
        <v>3.0</v>
      </c>
      <c r="D2007" s="29">
        <v>3.0</v>
      </c>
      <c r="E2007" s="29">
        <v>2.0</v>
      </c>
      <c r="F2007" s="30" t="s">
        <v>87</v>
      </c>
      <c r="G2007" s="31" t="s">
        <v>3271</v>
      </c>
      <c r="H2007" s="27" t="s">
        <v>67</v>
      </c>
    </row>
    <row r="2008" ht="15.75" hidden="1" customHeight="1">
      <c r="A2008" s="27" t="s">
        <v>159</v>
      </c>
      <c r="B2008" s="28">
        <v>820.0</v>
      </c>
      <c r="C2008" s="29">
        <v>3.0</v>
      </c>
      <c r="D2008" s="29">
        <v>3.0</v>
      </c>
      <c r="E2008" s="29">
        <v>1.0</v>
      </c>
      <c r="F2008" s="30" t="s">
        <v>87</v>
      </c>
      <c r="G2008" s="31" t="s">
        <v>3271</v>
      </c>
      <c r="H2008" s="27" t="s">
        <v>67</v>
      </c>
    </row>
    <row r="2009" ht="15.75" hidden="1" customHeight="1">
      <c r="A2009" s="27" t="s">
        <v>159</v>
      </c>
      <c r="B2009" s="28">
        <v>770.0</v>
      </c>
      <c r="C2009" s="29">
        <v>3.0</v>
      </c>
      <c r="D2009" s="29">
        <v>2.0</v>
      </c>
      <c r="E2009" s="29">
        <v>2.0</v>
      </c>
      <c r="F2009" s="30" t="s">
        <v>87</v>
      </c>
      <c r="G2009" s="31" t="s">
        <v>3888</v>
      </c>
      <c r="H2009" s="27" t="s">
        <v>67</v>
      </c>
    </row>
    <row r="2010" ht="15.75" hidden="1" customHeight="1">
      <c r="A2010" s="27" t="s">
        <v>159</v>
      </c>
      <c r="B2010" s="28">
        <v>820.0</v>
      </c>
      <c r="C2010" s="29">
        <v>3.0</v>
      </c>
      <c r="D2010" s="29">
        <v>3.0</v>
      </c>
      <c r="E2010" s="29">
        <v>1.0</v>
      </c>
      <c r="F2010" s="30" t="s">
        <v>87</v>
      </c>
      <c r="G2010" s="31" t="s">
        <v>3523</v>
      </c>
      <c r="H2010" s="27" t="s">
        <v>67</v>
      </c>
    </row>
    <row r="2011" ht="15.75" hidden="1" customHeight="1">
      <c r="A2011" s="27" t="s">
        <v>159</v>
      </c>
      <c r="B2011" s="28">
        <v>810.0</v>
      </c>
      <c r="C2011" s="29">
        <v>3.0</v>
      </c>
      <c r="D2011" s="29">
        <v>2.0</v>
      </c>
      <c r="E2011" s="29">
        <v>2.0</v>
      </c>
      <c r="F2011" s="30" t="s">
        <v>87</v>
      </c>
      <c r="G2011" s="31" t="s">
        <v>3468</v>
      </c>
      <c r="H2011" s="27" t="s">
        <v>67</v>
      </c>
    </row>
    <row r="2012" ht="15.75" hidden="1" customHeight="1">
      <c r="A2012" s="27" t="s">
        <v>31</v>
      </c>
      <c r="B2012" s="28">
        <v>1100000.0</v>
      </c>
      <c r="C2012" s="29">
        <v>7.0</v>
      </c>
      <c r="D2012" s="29"/>
      <c r="E2012" s="29"/>
      <c r="F2012" s="30" t="s">
        <v>24</v>
      </c>
      <c r="G2012" s="31" t="s">
        <v>3822</v>
      </c>
      <c r="H2012" s="27" t="s">
        <v>35</v>
      </c>
    </row>
    <row r="2013" ht="15.75" hidden="1" customHeight="1">
      <c r="A2013" s="27" t="s">
        <v>31</v>
      </c>
      <c r="B2013" s="28">
        <v>1060000.0</v>
      </c>
      <c r="C2013" s="29">
        <v>2.0</v>
      </c>
      <c r="D2013" s="29">
        <v>2.0</v>
      </c>
      <c r="E2013" s="29">
        <v>3.0</v>
      </c>
      <c r="F2013" s="30" t="s">
        <v>24</v>
      </c>
      <c r="G2013" s="31" t="s">
        <v>3434</v>
      </c>
      <c r="H2013" s="27" t="s">
        <v>26</v>
      </c>
    </row>
    <row r="2014" ht="15.75" hidden="1" customHeight="1">
      <c r="A2014" s="27" t="s">
        <v>70</v>
      </c>
      <c r="B2014" s="28">
        <v>670.0</v>
      </c>
      <c r="C2014" s="29">
        <v>3.0</v>
      </c>
      <c r="D2014" s="29">
        <v>2.0</v>
      </c>
      <c r="E2014" s="29">
        <v>2.0</v>
      </c>
      <c r="F2014" s="30" t="s">
        <v>24</v>
      </c>
      <c r="G2014" s="31" t="s">
        <v>3169</v>
      </c>
      <c r="H2014" s="27" t="s">
        <v>35</v>
      </c>
    </row>
    <row r="2015" ht="15.75" hidden="1" customHeight="1">
      <c r="A2015" s="27" t="s">
        <v>263</v>
      </c>
      <c r="B2015" s="28">
        <v>9963.0</v>
      </c>
      <c r="C2015" s="29">
        <v>8.0</v>
      </c>
      <c r="D2015" s="29"/>
      <c r="E2015" s="29"/>
      <c r="F2015" s="30" t="s">
        <v>24</v>
      </c>
      <c r="G2015" s="31" t="s">
        <v>3481</v>
      </c>
      <c r="H2015" s="27"/>
    </row>
    <row r="2016" ht="15.75" hidden="1" customHeight="1">
      <c r="A2016" s="27" t="s">
        <v>219</v>
      </c>
      <c r="B2016" s="28">
        <v>299.0</v>
      </c>
      <c r="C2016" s="29">
        <v>9.0</v>
      </c>
      <c r="D2016" s="29"/>
      <c r="E2016" s="29"/>
      <c r="F2016" s="30" t="s">
        <v>24</v>
      </c>
      <c r="G2016" s="31" t="s">
        <v>3091</v>
      </c>
      <c r="H2016" s="27"/>
    </row>
    <row r="2017" ht="15.75" hidden="1" customHeight="1">
      <c r="A2017" s="27" t="s">
        <v>45</v>
      </c>
      <c r="B2017" s="28">
        <v>4000000.0</v>
      </c>
      <c r="C2017" s="29">
        <v>6.0</v>
      </c>
      <c r="D2017" s="29">
        <v>6.0</v>
      </c>
      <c r="E2017" s="29">
        <v>2.0</v>
      </c>
      <c r="F2017" s="30" t="s">
        <v>69</v>
      </c>
      <c r="G2017" s="31" t="s">
        <v>3298</v>
      </c>
      <c r="H2017" s="27" t="s">
        <v>35</v>
      </c>
    </row>
    <row r="2018" ht="15.75" hidden="1" customHeight="1">
      <c r="A2018" s="27" t="s">
        <v>27</v>
      </c>
      <c r="B2018" s="28">
        <v>9000000.0</v>
      </c>
      <c r="C2018" s="29">
        <v>6.0</v>
      </c>
      <c r="D2018" s="29">
        <v>6.0</v>
      </c>
      <c r="E2018" s="29">
        <v>6.0</v>
      </c>
      <c r="F2018" s="30" t="s">
        <v>29</v>
      </c>
      <c r="G2018" s="31" t="s">
        <v>3889</v>
      </c>
      <c r="H2018" s="27" t="s">
        <v>35</v>
      </c>
    </row>
    <row r="2019" ht="15.75" hidden="1" customHeight="1">
      <c r="A2019" s="27" t="s">
        <v>27</v>
      </c>
      <c r="B2019" s="28">
        <v>5000000.0</v>
      </c>
      <c r="C2019" s="29">
        <v>6.0</v>
      </c>
      <c r="D2019" s="29">
        <v>5.0</v>
      </c>
      <c r="E2019" s="29">
        <v>6.0</v>
      </c>
      <c r="F2019" s="30" t="s">
        <v>29</v>
      </c>
      <c r="G2019" s="31" t="s">
        <v>3516</v>
      </c>
      <c r="H2019" s="27" t="s">
        <v>35</v>
      </c>
    </row>
    <row r="2020" ht="15.75" hidden="1" customHeight="1">
      <c r="A2020" s="27" t="s">
        <v>106</v>
      </c>
      <c r="B2020" s="28">
        <v>570.0</v>
      </c>
      <c r="C2020" s="29">
        <v>4.0</v>
      </c>
      <c r="D2020" s="29">
        <v>2.0</v>
      </c>
      <c r="E2020" s="29">
        <v>2.0</v>
      </c>
      <c r="F2020" s="30" t="s">
        <v>124</v>
      </c>
      <c r="G2020" s="31" t="s">
        <v>3890</v>
      </c>
      <c r="H2020" s="27" t="s">
        <v>35</v>
      </c>
    </row>
    <row r="2021" ht="15.75" hidden="1" customHeight="1">
      <c r="A2021" s="27" t="s">
        <v>21</v>
      </c>
      <c r="B2021" s="28">
        <v>1100000.0</v>
      </c>
      <c r="C2021" s="29">
        <v>2.0</v>
      </c>
      <c r="D2021" s="29">
        <v>1.0</v>
      </c>
      <c r="E2021" s="29">
        <v>1.0</v>
      </c>
      <c r="F2021" s="30" t="s">
        <v>86</v>
      </c>
      <c r="G2021" s="31" t="s">
        <v>3126</v>
      </c>
      <c r="H2021" s="27" t="s">
        <v>26</v>
      </c>
    </row>
    <row r="2022" ht="15.75" hidden="1" customHeight="1">
      <c r="A2022" s="27" t="s">
        <v>21</v>
      </c>
      <c r="B2022" s="28">
        <v>1473950.0</v>
      </c>
      <c r="C2022" s="29">
        <v>3.0</v>
      </c>
      <c r="D2022" s="29">
        <v>3.0</v>
      </c>
      <c r="E2022" s="29">
        <v>1.0</v>
      </c>
      <c r="F2022" s="30" t="s">
        <v>97</v>
      </c>
      <c r="G2022" s="31" t="s">
        <v>3891</v>
      </c>
      <c r="H2022" s="27"/>
    </row>
    <row r="2023" ht="15.75" hidden="1" customHeight="1">
      <c r="A2023" s="27" t="s">
        <v>81</v>
      </c>
      <c r="B2023" s="28">
        <v>1900000.0</v>
      </c>
      <c r="C2023" s="29">
        <v>4.0</v>
      </c>
      <c r="D2023" s="29">
        <v>3.0</v>
      </c>
      <c r="E2023" s="29">
        <v>2.0</v>
      </c>
      <c r="F2023" s="30" t="s">
        <v>186</v>
      </c>
      <c r="G2023" s="31" t="s">
        <v>3191</v>
      </c>
      <c r="H2023" s="27" t="s">
        <v>35</v>
      </c>
    </row>
    <row r="2024" ht="15.75" hidden="1" customHeight="1">
      <c r="A2024" s="27" t="s">
        <v>81</v>
      </c>
      <c r="B2024" s="28">
        <v>1180000.0</v>
      </c>
      <c r="C2024" s="29">
        <v>4.0</v>
      </c>
      <c r="D2024" s="29">
        <v>3.0</v>
      </c>
      <c r="E2024" s="29">
        <v>2.0</v>
      </c>
      <c r="F2024" s="30" t="s">
        <v>33</v>
      </c>
      <c r="G2024" s="31" t="s">
        <v>3481</v>
      </c>
      <c r="H2024" s="27" t="s">
        <v>35</v>
      </c>
    </row>
    <row r="2025" ht="15.75" hidden="1" customHeight="1">
      <c r="A2025" s="27" t="s">
        <v>81</v>
      </c>
      <c r="B2025" s="28">
        <v>1448000.0</v>
      </c>
      <c r="C2025" s="29">
        <v>3.0</v>
      </c>
      <c r="D2025" s="29">
        <v>2.0</v>
      </c>
      <c r="E2025" s="29">
        <v>2.0</v>
      </c>
      <c r="F2025" s="30" t="s">
        <v>87</v>
      </c>
      <c r="G2025" s="31" t="s">
        <v>3125</v>
      </c>
      <c r="H2025" s="27" t="s">
        <v>26</v>
      </c>
    </row>
    <row r="2026" ht="15.75" hidden="1" customHeight="1">
      <c r="A2026" s="27" t="s">
        <v>81</v>
      </c>
      <c r="B2026" s="28">
        <v>1080000.0</v>
      </c>
      <c r="C2026" s="29">
        <v>2.0</v>
      </c>
      <c r="D2026" s="29">
        <v>1.0</v>
      </c>
      <c r="E2026" s="29">
        <v>2.0</v>
      </c>
      <c r="F2026" s="30" t="s">
        <v>87</v>
      </c>
      <c r="G2026" s="31" t="s">
        <v>3498</v>
      </c>
      <c r="H2026" s="27" t="s">
        <v>35</v>
      </c>
    </row>
    <row r="2027" ht="15.75" hidden="1" customHeight="1">
      <c r="A2027" s="27" t="s">
        <v>81</v>
      </c>
      <c r="B2027" s="28">
        <v>795.0</v>
      </c>
      <c r="C2027" s="29">
        <v>2.0</v>
      </c>
      <c r="D2027" s="29">
        <v>1.0</v>
      </c>
      <c r="E2027" s="29">
        <v>1.0</v>
      </c>
      <c r="F2027" s="30" t="s">
        <v>97</v>
      </c>
      <c r="G2027" s="31" t="s">
        <v>3259</v>
      </c>
      <c r="H2027" s="27" t="s">
        <v>35</v>
      </c>
    </row>
    <row r="2028" ht="15.75" hidden="1" customHeight="1">
      <c r="A2028" s="27" t="s">
        <v>81</v>
      </c>
      <c r="B2028" s="28">
        <v>1350000.0</v>
      </c>
      <c r="C2028" s="29">
        <v>4.0</v>
      </c>
      <c r="D2028" s="29">
        <v>3.0</v>
      </c>
      <c r="E2028" s="29">
        <v>2.0</v>
      </c>
      <c r="F2028" s="30" t="s">
        <v>33</v>
      </c>
      <c r="G2028" s="31" t="s">
        <v>3254</v>
      </c>
      <c r="H2028" s="27" t="s">
        <v>26</v>
      </c>
    </row>
    <row r="2029" ht="15.75" hidden="1" customHeight="1">
      <c r="A2029" s="27" t="s">
        <v>81</v>
      </c>
      <c r="B2029" s="28">
        <v>1550000.0</v>
      </c>
      <c r="C2029" s="29">
        <v>3.0</v>
      </c>
      <c r="D2029" s="29">
        <v>3.0</v>
      </c>
      <c r="E2029" s="29">
        <v>2.0</v>
      </c>
      <c r="F2029" s="30" t="s">
        <v>274</v>
      </c>
      <c r="G2029" s="31" t="s">
        <v>3191</v>
      </c>
      <c r="H2029" s="27" t="s">
        <v>67</v>
      </c>
    </row>
    <row r="2030" ht="15.75" hidden="1" customHeight="1">
      <c r="A2030" s="27" t="s">
        <v>81</v>
      </c>
      <c r="B2030" s="28">
        <v>1600000.0</v>
      </c>
      <c r="C2030" s="29">
        <v>3.0</v>
      </c>
      <c r="D2030" s="29">
        <v>3.0</v>
      </c>
      <c r="E2030" s="29">
        <v>2.0</v>
      </c>
      <c r="F2030" s="30" t="s">
        <v>1661</v>
      </c>
      <c r="G2030" s="31" t="s">
        <v>3191</v>
      </c>
      <c r="H2030" s="27" t="s">
        <v>26</v>
      </c>
    </row>
    <row r="2031" ht="15.75" hidden="1" customHeight="1">
      <c r="A2031" s="27" t="s">
        <v>81</v>
      </c>
      <c r="B2031" s="28">
        <v>1630000.0</v>
      </c>
      <c r="C2031" s="29">
        <v>3.0</v>
      </c>
      <c r="D2031" s="29">
        <v>3.0</v>
      </c>
      <c r="E2031" s="29">
        <v>2.0</v>
      </c>
      <c r="F2031" s="30" t="s">
        <v>94</v>
      </c>
      <c r="G2031" s="31" t="s">
        <v>3191</v>
      </c>
      <c r="H2031" s="27" t="s">
        <v>26</v>
      </c>
    </row>
    <row r="2032" ht="15.75" hidden="1" customHeight="1">
      <c r="A2032" s="27" t="s">
        <v>190</v>
      </c>
      <c r="B2032" s="28">
        <v>750.0</v>
      </c>
      <c r="C2032" s="29">
        <v>1.0</v>
      </c>
      <c r="D2032" s="29">
        <v>1.0</v>
      </c>
      <c r="E2032" s="29">
        <v>1.0</v>
      </c>
      <c r="F2032" s="30" t="s">
        <v>87</v>
      </c>
      <c r="G2032" s="31" t="s">
        <v>3830</v>
      </c>
      <c r="H2032" s="27" t="s">
        <v>67</v>
      </c>
    </row>
    <row r="2033" ht="15.75" hidden="1" customHeight="1">
      <c r="A2033" s="27" t="s">
        <v>93</v>
      </c>
      <c r="B2033" s="28">
        <v>577.0</v>
      </c>
      <c r="C2033" s="29">
        <v>3.0</v>
      </c>
      <c r="D2033" s="29">
        <v>2.0</v>
      </c>
      <c r="E2033" s="29">
        <v>2.0</v>
      </c>
      <c r="F2033" s="30" t="s">
        <v>87</v>
      </c>
      <c r="G2033" s="31" t="s">
        <v>3892</v>
      </c>
      <c r="H2033" s="27" t="s">
        <v>26</v>
      </c>
    </row>
    <row r="2034" ht="15.75" hidden="1" customHeight="1">
      <c r="A2034" s="27" t="s">
        <v>46</v>
      </c>
      <c r="B2034" s="28">
        <v>1480000.0</v>
      </c>
      <c r="C2034" s="29">
        <v>3.0</v>
      </c>
      <c r="D2034" s="29">
        <v>3.0</v>
      </c>
      <c r="E2034" s="29">
        <v>2.0</v>
      </c>
      <c r="F2034" s="30" t="s">
        <v>124</v>
      </c>
      <c r="G2034" s="31" t="s">
        <v>3521</v>
      </c>
      <c r="H2034" s="27" t="s">
        <v>26</v>
      </c>
    </row>
    <row r="2035" ht="15.75" hidden="1" customHeight="1">
      <c r="A2035" s="27" t="s">
        <v>46</v>
      </c>
      <c r="B2035" s="28">
        <v>1480000.0</v>
      </c>
      <c r="C2035" s="29">
        <v>3.0</v>
      </c>
      <c r="D2035" s="29">
        <v>3.0</v>
      </c>
      <c r="E2035" s="29">
        <v>2.0</v>
      </c>
      <c r="F2035" s="30" t="s">
        <v>24</v>
      </c>
      <c r="G2035" s="31" t="s">
        <v>3521</v>
      </c>
      <c r="H2035" s="27" t="s">
        <v>26</v>
      </c>
    </row>
    <row r="2036" ht="15.75" hidden="1" customHeight="1">
      <c r="A2036" s="27" t="s">
        <v>53</v>
      </c>
      <c r="B2036" s="28">
        <v>1150000.0</v>
      </c>
      <c r="C2036" s="29">
        <v>4.0</v>
      </c>
      <c r="D2036" s="29">
        <v>3.0</v>
      </c>
      <c r="E2036" s="29"/>
      <c r="F2036" s="30" t="s">
        <v>172</v>
      </c>
      <c r="G2036" s="31"/>
      <c r="H2036" s="27" t="s">
        <v>26</v>
      </c>
    </row>
    <row r="2037" ht="15.75" hidden="1" customHeight="1">
      <c r="A2037" s="27" t="s">
        <v>81</v>
      </c>
      <c r="B2037" s="28">
        <v>930.0</v>
      </c>
      <c r="C2037" s="29">
        <v>2.0</v>
      </c>
      <c r="D2037" s="29">
        <v>2.0</v>
      </c>
      <c r="E2037" s="29">
        <v>2.0</v>
      </c>
      <c r="F2037" s="30" t="s">
        <v>87</v>
      </c>
      <c r="G2037" s="31" t="s">
        <v>3259</v>
      </c>
      <c r="H2037" s="27" t="s">
        <v>26</v>
      </c>
    </row>
    <row r="2038" ht="15.75" hidden="1" customHeight="1">
      <c r="A2038" s="27" t="s">
        <v>81</v>
      </c>
      <c r="B2038" s="28">
        <v>1150000.0</v>
      </c>
      <c r="C2038" s="29">
        <v>2.0</v>
      </c>
      <c r="D2038" s="29">
        <v>1.0</v>
      </c>
      <c r="E2038" s="29">
        <v>1.0</v>
      </c>
      <c r="F2038" s="30" t="s">
        <v>87</v>
      </c>
      <c r="G2038" s="31" t="s">
        <v>3498</v>
      </c>
      <c r="H2038" s="27"/>
    </row>
    <row r="2039" ht="15.75" hidden="1" customHeight="1">
      <c r="A2039" s="27" t="s">
        <v>81</v>
      </c>
      <c r="B2039" s="28">
        <v>1180000.0</v>
      </c>
      <c r="C2039" s="29">
        <v>3.0</v>
      </c>
      <c r="D2039" s="29">
        <v>2.0</v>
      </c>
      <c r="E2039" s="29">
        <v>2.0</v>
      </c>
      <c r="F2039" s="30" t="s">
        <v>87</v>
      </c>
      <c r="G2039" s="31" t="s">
        <v>3197</v>
      </c>
      <c r="H2039" s="27"/>
    </row>
    <row r="2040" ht="15.75" hidden="1" customHeight="1">
      <c r="A2040" s="27" t="s">
        <v>36</v>
      </c>
      <c r="B2040" s="28">
        <v>330.0</v>
      </c>
      <c r="C2040" s="29">
        <v>3.0</v>
      </c>
      <c r="D2040" s="29">
        <v>2.0</v>
      </c>
      <c r="E2040" s="29">
        <v>1.0</v>
      </c>
      <c r="F2040" s="30" t="s">
        <v>97</v>
      </c>
      <c r="G2040" s="31" t="s">
        <v>3893</v>
      </c>
      <c r="H2040" s="27" t="s">
        <v>35</v>
      </c>
    </row>
    <row r="2041" ht="15.75" hidden="1" customHeight="1">
      <c r="A2041" s="27" t="s">
        <v>37</v>
      </c>
      <c r="B2041" s="28">
        <v>530.0</v>
      </c>
      <c r="C2041" s="29">
        <v>3.0</v>
      </c>
      <c r="D2041" s="29">
        <v>3.0</v>
      </c>
      <c r="E2041" s="29">
        <v>2.0</v>
      </c>
      <c r="F2041" s="30" t="s">
        <v>97</v>
      </c>
      <c r="G2041" s="31" t="s">
        <v>3564</v>
      </c>
      <c r="H2041" s="27" t="s">
        <v>67</v>
      </c>
    </row>
    <row r="2042" ht="15.75" hidden="1" customHeight="1">
      <c r="A2042" s="27" t="s">
        <v>70</v>
      </c>
      <c r="B2042" s="28">
        <v>690.0</v>
      </c>
      <c r="C2042" s="29">
        <v>4.0</v>
      </c>
      <c r="D2042" s="29">
        <v>2.0</v>
      </c>
      <c r="E2042" s="29">
        <v>2.0</v>
      </c>
      <c r="F2042" s="30" t="s">
        <v>124</v>
      </c>
      <c r="G2042" s="31" t="s">
        <v>3169</v>
      </c>
      <c r="H2042" s="27" t="s">
        <v>35</v>
      </c>
    </row>
    <row r="2043" ht="15.75" hidden="1" customHeight="1">
      <c r="A2043" s="27" t="s">
        <v>70</v>
      </c>
      <c r="B2043" s="28">
        <v>655.0</v>
      </c>
      <c r="C2043" s="29">
        <v>4.0</v>
      </c>
      <c r="D2043" s="29">
        <v>2.0</v>
      </c>
      <c r="E2043" s="29">
        <v>2.0</v>
      </c>
      <c r="F2043" s="30" t="s">
        <v>24</v>
      </c>
      <c r="G2043" s="31" t="s">
        <v>3169</v>
      </c>
      <c r="H2043" s="27" t="s">
        <v>67</v>
      </c>
    </row>
    <row r="2044" ht="15.75" hidden="1" customHeight="1">
      <c r="A2044" s="27" t="s">
        <v>376</v>
      </c>
      <c r="B2044" s="28">
        <v>1100000.0</v>
      </c>
      <c r="C2044" s="29">
        <v>4.0</v>
      </c>
      <c r="D2044" s="29">
        <v>4.0</v>
      </c>
      <c r="E2044" s="29">
        <v>2.0</v>
      </c>
      <c r="F2044" s="30" t="s">
        <v>33</v>
      </c>
      <c r="G2044" s="31" t="s">
        <v>3570</v>
      </c>
      <c r="H2044" s="27" t="s">
        <v>67</v>
      </c>
    </row>
    <row r="2045" ht="15.75" hidden="1" customHeight="1">
      <c r="A2045" s="27" t="s">
        <v>70</v>
      </c>
      <c r="B2045" s="28">
        <v>730.0</v>
      </c>
      <c r="C2045" s="29">
        <v>4.0</v>
      </c>
      <c r="D2045" s="29">
        <v>2.0</v>
      </c>
      <c r="E2045" s="29">
        <v>2.0</v>
      </c>
      <c r="F2045" s="30" t="s">
        <v>124</v>
      </c>
      <c r="G2045" s="31" t="s">
        <v>3169</v>
      </c>
      <c r="H2045" s="27" t="s">
        <v>26</v>
      </c>
    </row>
    <row r="2046" ht="15.75" hidden="1" customHeight="1">
      <c r="A2046" s="27" t="s">
        <v>76</v>
      </c>
      <c r="B2046" s="28">
        <v>3150000.0</v>
      </c>
      <c r="C2046" s="29">
        <v>5.0</v>
      </c>
      <c r="D2046" s="29">
        <v>5.0</v>
      </c>
      <c r="E2046" s="29">
        <v>3.0</v>
      </c>
      <c r="F2046" s="30" t="s">
        <v>87</v>
      </c>
      <c r="G2046" s="31" t="s">
        <v>3894</v>
      </c>
      <c r="H2046" s="27"/>
    </row>
    <row r="2047" ht="15.75" hidden="1" customHeight="1">
      <c r="A2047" s="27" t="s">
        <v>36</v>
      </c>
      <c r="B2047" s="28">
        <v>345.0</v>
      </c>
      <c r="C2047" s="29">
        <v>3.0</v>
      </c>
      <c r="D2047" s="29">
        <v>2.0</v>
      </c>
      <c r="E2047" s="29">
        <v>2.0</v>
      </c>
      <c r="F2047" s="30" t="s">
        <v>33</v>
      </c>
      <c r="G2047" s="31" t="s">
        <v>3388</v>
      </c>
      <c r="H2047" s="27" t="s">
        <v>35</v>
      </c>
    </row>
    <row r="2048" ht="15.75" hidden="1" customHeight="1">
      <c r="A2048" s="27" t="s">
        <v>182</v>
      </c>
      <c r="B2048" s="28">
        <v>860.0</v>
      </c>
      <c r="C2048" s="29">
        <v>4.0</v>
      </c>
      <c r="D2048" s="29">
        <v>3.0</v>
      </c>
      <c r="E2048" s="29"/>
      <c r="F2048" s="30" t="s">
        <v>59</v>
      </c>
      <c r="G2048" s="31" t="s">
        <v>3539</v>
      </c>
      <c r="H2048" s="27" t="s">
        <v>67</v>
      </c>
    </row>
    <row r="2049" ht="15.75" hidden="1" customHeight="1">
      <c r="A2049" s="27" t="s">
        <v>577</v>
      </c>
      <c r="B2049" s="28">
        <v>950.0</v>
      </c>
      <c r="C2049" s="29">
        <v>4.0</v>
      </c>
      <c r="D2049" s="29">
        <v>3.0</v>
      </c>
      <c r="E2049" s="29"/>
      <c r="F2049" s="30" t="s">
        <v>59</v>
      </c>
      <c r="G2049" s="31" t="s">
        <v>3072</v>
      </c>
      <c r="H2049" s="27" t="s">
        <v>26</v>
      </c>
    </row>
    <row r="2050" ht="15.75" hidden="1" customHeight="1">
      <c r="A2050" s="27" t="s">
        <v>219</v>
      </c>
      <c r="B2050" s="28">
        <v>2950000.0</v>
      </c>
      <c r="C2050" s="29">
        <v>5.0</v>
      </c>
      <c r="D2050" s="29">
        <v>5.0</v>
      </c>
      <c r="E2050" s="29"/>
      <c r="F2050" s="30" t="s">
        <v>87</v>
      </c>
      <c r="G2050" s="31" t="s">
        <v>3781</v>
      </c>
      <c r="H2050" s="27" t="s">
        <v>26</v>
      </c>
    </row>
    <row r="2051" ht="15.75" hidden="1" customHeight="1">
      <c r="A2051" s="27" t="s">
        <v>219</v>
      </c>
      <c r="B2051" s="28">
        <v>3650000.0</v>
      </c>
      <c r="C2051" s="29">
        <v>5.0</v>
      </c>
      <c r="D2051" s="29">
        <v>6.0</v>
      </c>
      <c r="E2051" s="29"/>
      <c r="F2051" s="30" t="s">
        <v>87</v>
      </c>
      <c r="G2051" s="31" t="s">
        <v>3863</v>
      </c>
      <c r="H2051" s="27"/>
    </row>
    <row r="2052" ht="15.75" hidden="1" customHeight="1">
      <c r="A2052" s="27" t="s">
        <v>219</v>
      </c>
      <c r="B2052" s="28">
        <v>2900000.0</v>
      </c>
      <c r="C2052" s="29">
        <v>5.0</v>
      </c>
      <c r="D2052" s="29">
        <v>5.0</v>
      </c>
      <c r="E2052" s="29"/>
      <c r="F2052" s="30" t="s">
        <v>87</v>
      </c>
      <c r="G2052" s="31" t="s">
        <v>3895</v>
      </c>
      <c r="H2052" s="27"/>
    </row>
    <row r="2053" ht="15.75" hidden="1" customHeight="1">
      <c r="A2053" s="27" t="s">
        <v>219</v>
      </c>
      <c r="B2053" s="28">
        <v>2800000.0</v>
      </c>
      <c r="C2053" s="29">
        <v>5.0</v>
      </c>
      <c r="D2053" s="29">
        <v>5.0</v>
      </c>
      <c r="E2053" s="29"/>
      <c r="F2053" s="30" t="s">
        <v>87</v>
      </c>
      <c r="G2053" s="31" t="s">
        <v>3896</v>
      </c>
      <c r="H2053" s="27" t="s">
        <v>26</v>
      </c>
    </row>
    <row r="2054" ht="15.75" hidden="1" customHeight="1">
      <c r="A2054" s="27" t="s">
        <v>219</v>
      </c>
      <c r="B2054" s="28">
        <v>3600000.0</v>
      </c>
      <c r="C2054" s="29">
        <v>5.0</v>
      </c>
      <c r="D2054" s="29">
        <v>5.0</v>
      </c>
      <c r="E2054" s="29">
        <v>3.0</v>
      </c>
      <c r="F2054" s="30" t="s">
        <v>87</v>
      </c>
      <c r="G2054" s="31" t="s">
        <v>3514</v>
      </c>
      <c r="H2054" s="27" t="s">
        <v>26</v>
      </c>
    </row>
    <row r="2055" ht="15.75" hidden="1" customHeight="1">
      <c r="A2055" s="27" t="s">
        <v>219</v>
      </c>
      <c r="B2055" s="28">
        <v>3000000.0</v>
      </c>
      <c r="C2055" s="29">
        <v>5.0</v>
      </c>
      <c r="D2055" s="29">
        <v>5.0</v>
      </c>
      <c r="E2055" s="29">
        <v>3.0</v>
      </c>
      <c r="F2055" s="30" t="s">
        <v>87</v>
      </c>
      <c r="G2055" s="31" t="s">
        <v>3865</v>
      </c>
      <c r="H2055" s="27" t="s">
        <v>26</v>
      </c>
    </row>
    <row r="2056" ht="15.75" hidden="1" customHeight="1">
      <c r="A2056" s="27" t="s">
        <v>36</v>
      </c>
      <c r="B2056" s="28">
        <v>480.0</v>
      </c>
      <c r="C2056" s="29">
        <v>3.0</v>
      </c>
      <c r="D2056" s="29">
        <v>2.0</v>
      </c>
      <c r="E2056" s="29">
        <v>2.0</v>
      </c>
      <c r="F2056" s="30" t="s">
        <v>33</v>
      </c>
      <c r="G2056" s="31"/>
      <c r="H2056" s="27" t="s">
        <v>67</v>
      </c>
    </row>
    <row r="2057" ht="15.75" hidden="1" customHeight="1">
      <c r="A2057" s="27" t="s">
        <v>36</v>
      </c>
      <c r="B2057" s="28">
        <v>445.0</v>
      </c>
      <c r="C2057" s="29">
        <v>3.0</v>
      </c>
      <c r="D2057" s="29">
        <v>2.0</v>
      </c>
      <c r="E2057" s="29">
        <v>2.0</v>
      </c>
      <c r="F2057" s="30" t="s">
        <v>33</v>
      </c>
      <c r="G2057" s="31"/>
      <c r="H2057" s="27" t="s">
        <v>67</v>
      </c>
    </row>
    <row r="2058" ht="15.75" hidden="1" customHeight="1">
      <c r="A2058" s="27" t="s">
        <v>36</v>
      </c>
      <c r="B2058" s="28">
        <v>465.0</v>
      </c>
      <c r="C2058" s="29">
        <v>4.0</v>
      </c>
      <c r="D2058" s="29">
        <v>2.0</v>
      </c>
      <c r="E2058" s="29">
        <v>1.0</v>
      </c>
      <c r="F2058" s="30" t="s">
        <v>97</v>
      </c>
      <c r="G2058" s="31" t="s">
        <v>3897</v>
      </c>
      <c r="H2058" s="27" t="s">
        <v>67</v>
      </c>
    </row>
    <row r="2059" ht="15.75" hidden="1" customHeight="1">
      <c r="A2059" s="27" t="s">
        <v>37</v>
      </c>
      <c r="B2059" s="28">
        <v>808.0</v>
      </c>
      <c r="C2059" s="29">
        <v>3.0</v>
      </c>
      <c r="D2059" s="29">
        <v>2.0</v>
      </c>
      <c r="E2059" s="29">
        <v>2.0</v>
      </c>
      <c r="F2059" s="30" t="s">
        <v>24</v>
      </c>
      <c r="G2059" s="31" t="s">
        <v>3361</v>
      </c>
      <c r="H2059" s="27" t="s">
        <v>26</v>
      </c>
    </row>
    <row r="2060" ht="15.75" hidden="1" customHeight="1">
      <c r="A2060" s="27" t="s">
        <v>577</v>
      </c>
      <c r="B2060" s="28">
        <v>1080000.0</v>
      </c>
      <c r="C2060" s="29">
        <v>5.0</v>
      </c>
      <c r="D2060" s="29">
        <v>3.0</v>
      </c>
      <c r="E2060" s="29"/>
      <c r="F2060" s="30" t="s">
        <v>172</v>
      </c>
      <c r="G2060" s="31" t="s">
        <v>3072</v>
      </c>
      <c r="H2060" s="27" t="s">
        <v>26</v>
      </c>
    </row>
    <row r="2061" ht="15.75" hidden="1" customHeight="1">
      <c r="A2061" s="27" t="s">
        <v>81</v>
      </c>
      <c r="B2061" s="28">
        <v>799.0</v>
      </c>
      <c r="C2061" s="29">
        <v>4.0</v>
      </c>
      <c r="D2061" s="29">
        <v>3.0</v>
      </c>
      <c r="E2061" s="29"/>
      <c r="F2061" s="30" t="s">
        <v>59</v>
      </c>
      <c r="G2061" s="31" t="s">
        <v>3315</v>
      </c>
      <c r="H2061" s="27" t="s">
        <v>26</v>
      </c>
    </row>
    <row r="2062" ht="15.75" hidden="1" customHeight="1">
      <c r="A2062" s="27" t="s">
        <v>577</v>
      </c>
      <c r="B2062" s="28">
        <v>828.0</v>
      </c>
      <c r="C2062" s="29">
        <v>5.0</v>
      </c>
      <c r="D2062" s="29">
        <v>4.0</v>
      </c>
      <c r="E2062" s="29"/>
      <c r="F2062" s="30" t="s">
        <v>59</v>
      </c>
      <c r="G2062" s="31" t="s">
        <v>3072</v>
      </c>
      <c r="H2062" s="27" t="s">
        <v>35</v>
      </c>
    </row>
    <row r="2063" ht="15.75" hidden="1" customHeight="1">
      <c r="A2063" s="27" t="s">
        <v>106</v>
      </c>
      <c r="B2063" s="28">
        <v>750.0</v>
      </c>
      <c r="C2063" s="29">
        <v>3.0</v>
      </c>
      <c r="D2063" s="29">
        <v>2.0</v>
      </c>
      <c r="E2063" s="29"/>
      <c r="F2063" s="30" t="s">
        <v>347</v>
      </c>
      <c r="G2063" s="31" t="s">
        <v>3539</v>
      </c>
      <c r="H2063" s="27" t="s">
        <v>35</v>
      </c>
    </row>
    <row r="2064" ht="15.75" hidden="1" customHeight="1">
      <c r="A2064" s="27" t="s">
        <v>27</v>
      </c>
      <c r="B2064" s="28">
        <v>1650000.0</v>
      </c>
      <c r="C2064" s="29">
        <v>3.0</v>
      </c>
      <c r="D2064" s="29">
        <v>4.0</v>
      </c>
      <c r="E2064" s="29"/>
      <c r="F2064" s="30" t="s">
        <v>172</v>
      </c>
      <c r="G2064" s="31" t="s">
        <v>3320</v>
      </c>
      <c r="H2064" s="27"/>
    </row>
    <row r="2065" ht="15.75" hidden="1" customHeight="1">
      <c r="A2065" s="27" t="s">
        <v>679</v>
      </c>
      <c r="B2065" s="28">
        <v>5878950.0</v>
      </c>
      <c r="C2065" s="29">
        <v>10.0</v>
      </c>
      <c r="D2065" s="29"/>
      <c r="E2065" s="29"/>
      <c r="F2065" s="30" t="s">
        <v>660</v>
      </c>
      <c r="G2065" s="31" t="s">
        <v>3813</v>
      </c>
      <c r="H2065" s="27"/>
    </row>
    <row r="2066" ht="15.75" hidden="1" customHeight="1">
      <c r="A2066" s="27" t="s">
        <v>159</v>
      </c>
      <c r="B2066" s="28">
        <v>800.0</v>
      </c>
      <c r="C2066" s="29">
        <v>3.0</v>
      </c>
      <c r="D2066" s="29">
        <v>3.0</v>
      </c>
      <c r="E2066" s="29">
        <v>1.0</v>
      </c>
      <c r="F2066" s="30" t="s">
        <v>87</v>
      </c>
      <c r="G2066" s="31" t="s">
        <v>3271</v>
      </c>
      <c r="H2066" s="27" t="s">
        <v>67</v>
      </c>
    </row>
    <row r="2067" ht="15.75" hidden="1" customHeight="1">
      <c r="A2067" s="27" t="s">
        <v>159</v>
      </c>
      <c r="B2067" s="28">
        <v>980.0</v>
      </c>
      <c r="C2067" s="29">
        <v>4.0</v>
      </c>
      <c r="D2067" s="29">
        <v>4.0</v>
      </c>
      <c r="E2067" s="29">
        <v>2.0</v>
      </c>
      <c r="F2067" s="30" t="s">
        <v>33</v>
      </c>
      <c r="G2067" s="31" t="s">
        <v>3154</v>
      </c>
      <c r="H2067" s="27" t="s">
        <v>35</v>
      </c>
    </row>
    <row r="2068" ht="15.75" hidden="1" customHeight="1">
      <c r="A2068" s="27" t="s">
        <v>690</v>
      </c>
      <c r="B2068" s="28">
        <v>1350000.0</v>
      </c>
      <c r="C2068" s="29">
        <v>4.0</v>
      </c>
      <c r="D2068" s="29">
        <v>4.0</v>
      </c>
      <c r="E2068" s="29"/>
      <c r="F2068" s="30" t="s">
        <v>713</v>
      </c>
      <c r="G2068" s="31" t="s">
        <v>3898</v>
      </c>
      <c r="H2068" s="27" t="s">
        <v>35</v>
      </c>
    </row>
    <row r="2069" ht="15.75" hidden="1" customHeight="1">
      <c r="A2069" s="27" t="s">
        <v>70</v>
      </c>
      <c r="B2069" s="28">
        <v>370.0</v>
      </c>
      <c r="C2069" s="29">
        <v>1.0</v>
      </c>
      <c r="D2069" s="29">
        <v>2.0</v>
      </c>
      <c r="E2069" s="29">
        <v>1.0</v>
      </c>
      <c r="F2069" s="30" t="s">
        <v>940</v>
      </c>
      <c r="G2069" s="31" t="s">
        <v>3356</v>
      </c>
      <c r="H2069" s="27" t="s">
        <v>35</v>
      </c>
    </row>
    <row r="2070" ht="15.75" hidden="1" customHeight="1">
      <c r="A2070" s="27" t="s">
        <v>174</v>
      </c>
      <c r="B2070" s="28">
        <v>410.0</v>
      </c>
      <c r="C2070" s="29">
        <v>4.0</v>
      </c>
      <c r="D2070" s="29">
        <v>2.0</v>
      </c>
      <c r="E2070" s="29">
        <v>1.0</v>
      </c>
      <c r="F2070" s="30" t="s">
        <v>87</v>
      </c>
      <c r="G2070" s="31" t="s">
        <v>3899</v>
      </c>
      <c r="H2070" s="27" t="s">
        <v>35</v>
      </c>
    </row>
    <row r="2071" ht="15.75" hidden="1" customHeight="1">
      <c r="A2071" s="27" t="s">
        <v>174</v>
      </c>
      <c r="B2071" s="28">
        <v>410.0</v>
      </c>
      <c r="C2071" s="29">
        <v>4.0</v>
      </c>
      <c r="D2071" s="29">
        <v>2.0</v>
      </c>
      <c r="E2071" s="29">
        <v>2.0</v>
      </c>
      <c r="F2071" s="30" t="s">
        <v>97</v>
      </c>
      <c r="G2071" s="31" t="s">
        <v>3899</v>
      </c>
      <c r="H2071" s="27"/>
    </row>
    <row r="2072" ht="15.75" hidden="1" customHeight="1">
      <c r="A2072" s="27" t="s">
        <v>182</v>
      </c>
      <c r="B2072" s="28">
        <v>3600000.0</v>
      </c>
      <c r="C2072" s="29">
        <v>4.0</v>
      </c>
      <c r="D2072" s="29">
        <v>4.0</v>
      </c>
      <c r="E2072" s="29"/>
      <c r="F2072" s="30" t="s">
        <v>87</v>
      </c>
      <c r="G2072" s="31" t="s">
        <v>3900</v>
      </c>
      <c r="H2072" s="27" t="s">
        <v>35</v>
      </c>
    </row>
    <row r="2073" ht="15.75" hidden="1" customHeight="1">
      <c r="A2073" s="27" t="s">
        <v>182</v>
      </c>
      <c r="B2073" s="28">
        <v>3500000.0</v>
      </c>
      <c r="C2073" s="29">
        <v>4.0</v>
      </c>
      <c r="D2073" s="29">
        <v>4.0</v>
      </c>
      <c r="E2073" s="29"/>
      <c r="F2073" s="30" t="s">
        <v>87</v>
      </c>
      <c r="G2073" s="31" t="s">
        <v>3901</v>
      </c>
      <c r="H2073" s="27" t="s">
        <v>35</v>
      </c>
    </row>
    <row r="2074" ht="15.75" hidden="1" customHeight="1">
      <c r="A2074" s="27" t="s">
        <v>37</v>
      </c>
      <c r="B2074" s="28">
        <v>1180000.0</v>
      </c>
      <c r="C2074" s="29">
        <v>6.0</v>
      </c>
      <c r="D2074" s="29">
        <v>4.0</v>
      </c>
      <c r="E2074" s="29">
        <v>2.0</v>
      </c>
      <c r="F2074" s="30" t="s">
        <v>94</v>
      </c>
      <c r="G2074" s="31" t="s">
        <v>3539</v>
      </c>
      <c r="H2074" s="27" t="s">
        <v>35</v>
      </c>
    </row>
    <row r="2075" ht="15.75" hidden="1" customHeight="1">
      <c r="A2075" s="27" t="s">
        <v>174</v>
      </c>
      <c r="B2075" s="28">
        <v>400.0</v>
      </c>
      <c r="C2075" s="29">
        <v>4.0</v>
      </c>
      <c r="D2075" s="29">
        <v>2.0</v>
      </c>
      <c r="E2075" s="29">
        <v>2.0</v>
      </c>
      <c r="F2075" s="30" t="s">
        <v>87</v>
      </c>
      <c r="G2075" s="31" t="s">
        <v>3899</v>
      </c>
      <c r="H2075" s="27" t="s">
        <v>35</v>
      </c>
    </row>
    <row r="2076" ht="15.75" hidden="1" customHeight="1">
      <c r="A2076" s="27" t="s">
        <v>174</v>
      </c>
      <c r="B2076" s="28">
        <v>430.0</v>
      </c>
      <c r="C2076" s="29">
        <v>4.0</v>
      </c>
      <c r="D2076" s="29">
        <v>2.0</v>
      </c>
      <c r="E2076" s="29"/>
      <c r="F2076" s="30" t="s">
        <v>87</v>
      </c>
      <c r="G2076" s="31" t="s">
        <v>3902</v>
      </c>
      <c r="H2076" s="27" t="s">
        <v>35</v>
      </c>
    </row>
    <row r="2077" ht="15.75" hidden="1" customHeight="1">
      <c r="A2077" s="27" t="s">
        <v>174</v>
      </c>
      <c r="B2077" s="28">
        <v>500.0</v>
      </c>
      <c r="C2077" s="29">
        <v>3.0</v>
      </c>
      <c r="D2077" s="29">
        <v>2.0</v>
      </c>
      <c r="E2077" s="29"/>
      <c r="F2077" s="30" t="s">
        <v>87</v>
      </c>
      <c r="G2077" s="31" t="s">
        <v>3577</v>
      </c>
      <c r="H2077" s="27" t="s">
        <v>35</v>
      </c>
    </row>
    <row r="2078" ht="15.75" hidden="1" customHeight="1">
      <c r="A2078" s="27" t="s">
        <v>174</v>
      </c>
      <c r="B2078" s="28">
        <v>400.0</v>
      </c>
      <c r="C2078" s="29">
        <v>4.0</v>
      </c>
      <c r="D2078" s="29">
        <v>2.0</v>
      </c>
      <c r="E2078" s="29">
        <v>1.0</v>
      </c>
      <c r="F2078" s="30" t="s">
        <v>87</v>
      </c>
      <c r="G2078" s="31" t="s">
        <v>3899</v>
      </c>
      <c r="H2078" s="27" t="s">
        <v>35</v>
      </c>
    </row>
    <row r="2079" ht="15.75" hidden="1" customHeight="1">
      <c r="A2079" s="27" t="s">
        <v>174</v>
      </c>
      <c r="B2079" s="28">
        <v>500.0</v>
      </c>
      <c r="C2079" s="29">
        <v>4.0</v>
      </c>
      <c r="D2079" s="29">
        <v>2.0</v>
      </c>
      <c r="E2079" s="29"/>
      <c r="F2079" s="30" t="s">
        <v>87</v>
      </c>
      <c r="G2079" s="31" t="s">
        <v>3340</v>
      </c>
      <c r="H2079" s="27" t="s">
        <v>35</v>
      </c>
    </row>
    <row r="2080" ht="15.75" hidden="1" customHeight="1">
      <c r="A2080" s="27" t="s">
        <v>174</v>
      </c>
      <c r="B2080" s="28">
        <v>555.0</v>
      </c>
      <c r="C2080" s="29">
        <v>4.0</v>
      </c>
      <c r="D2080" s="29">
        <v>2.0</v>
      </c>
      <c r="E2080" s="29"/>
      <c r="F2080" s="30" t="s">
        <v>87</v>
      </c>
      <c r="G2080" s="31" t="s">
        <v>3063</v>
      </c>
      <c r="H2080" s="27" t="s">
        <v>35</v>
      </c>
    </row>
    <row r="2081" ht="15.75" hidden="1" customHeight="1">
      <c r="A2081" s="27" t="s">
        <v>174</v>
      </c>
      <c r="B2081" s="28">
        <v>416.0</v>
      </c>
      <c r="C2081" s="29">
        <v>3.0</v>
      </c>
      <c r="D2081" s="29">
        <v>2.0</v>
      </c>
      <c r="E2081" s="29"/>
      <c r="F2081" s="30" t="s">
        <v>87</v>
      </c>
      <c r="G2081" s="31" t="s">
        <v>3903</v>
      </c>
      <c r="H2081" s="27" t="s">
        <v>67</v>
      </c>
    </row>
    <row r="2082" ht="15.75" hidden="1" customHeight="1">
      <c r="A2082" s="27" t="s">
        <v>174</v>
      </c>
      <c r="B2082" s="28">
        <v>410.0</v>
      </c>
      <c r="C2082" s="29">
        <v>4.0</v>
      </c>
      <c r="D2082" s="29">
        <v>2.0</v>
      </c>
      <c r="E2082" s="29"/>
      <c r="F2082" s="30" t="s">
        <v>87</v>
      </c>
      <c r="G2082" s="31" t="s">
        <v>3904</v>
      </c>
      <c r="H2082" s="27" t="s">
        <v>35</v>
      </c>
    </row>
    <row r="2083" ht="15.75" hidden="1" customHeight="1">
      <c r="A2083" s="27" t="s">
        <v>168</v>
      </c>
      <c r="B2083" s="28">
        <v>1150000.0</v>
      </c>
      <c r="C2083" s="29">
        <v>3.0</v>
      </c>
      <c r="D2083" s="29">
        <v>2.0</v>
      </c>
      <c r="E2083" s="29">
        <v>1.0</v>
      </c>
      <c r="F2083" s="30" t="s">
        <v>97</v>
      </c>
      <c r="G2083" s="31" t="s">
        <v>3264</v>
      </c>
      <c r="H2083" s="27" t="s">
        <v>26</v>
      </c>
    </row>
    <row r="2084" ht="15.75" hidden="1" customHeight="1">
      <c r="A2084" s="27" t="s">
        <v>363</v>
      </c>
      <c r="B2084" s="28">
        <v>570.0</v>
      </c>
      <c r="C2084" s="29">
        <v>3.0</v>
      </c>
      <c r="D2084" s="29">
        <v>2.0</v>
      </c>
      <c r="E2084" s="29"/>
      <c r="F2084" s="30" t="s">
        <v>87</v>
      </c>
      <c r="G2084" s="31" t="s">
        <v>3824</v>
      </c>
      <c r="H2084" s="27" t="s">
        <v>67</v>
      </c>
    </row>
    <row r="2085" ht="15.75" hidden="1" customHeight="1">
      <c r="A2085" s="27" t="s">
        <v>363</v>
      </c>
      <c r="B2085" s="28">
        <v>690.0</v>
      </c>
      <c r="C2085" s="29">
        <v>4.0</v>
      </c>
      <c r="D2085" s="29">
        <v>3.0</v>
      </c>
      <c r="E2085" s="29">
        <v>2.0</v>
      </c>
      <c r="F2085" s="30" t="s">
        <v>87</v>
      </c>
      <c r="G2085" s="31" t="s">
        <v>3905</v>
      </c>
      <c r="H2085" s="27" t="s">
        <v>67</v>
      </c>
    </row>
    <row r="2086" ht="15.75" hidden="1" customHeight="1">
      <c r="A2086" s="27" t="s">
        <v>93</v>
      </c>
      <c r="B2086" s="28">
        <v>600.0</v>
      </c>
      <c r="C2086" s="29">
        <v>3.0</v>
      </c>
      <c r="D2086" s="29">
        <v>2.0</v>
      </c>
      <c r="E2086" s="29">
        <v>2.0</v>
      </c>
      <c r="F2086" s="30" t="s">
        <v>86</v>
      </c>
      <c r="G2086" s="31" t="s">
        <v>3342</v>
      </c>
      <c r="H2086" s="27" t="s">
        <v>35</v>
      </c>
    </row>
    <row r="2087" ht="15.75" hidden="1" customHeight="1">
      <c r="A2087" s="27" t="s">
        <v>37</v>
      </c>
      <c r="B2087" s="28">
        <v>530.0</v>
      </c>
      <c r="C2087" s="29">
        <v>3.0</v>
      </c>
      <c r="D2087" s="29">
        <v>3.0</v>
      </c>
      <c r="E2087" s="29">
        <v>2.0</v>
      </c>
      <c r="F2087" s="30" t="s">
        <v>33</v>
      </c>
      <c r="G2087" s="31" t="s">
        <v>3564</v>
      </c>
      <c r="H2087" s="27" t="s">
        <v>67</v>
      </c>
    </row>
    <row r="2088" ht="15.75" hidden="1" customHeight="1">
      <c r="A2088" s="27" t="s">
        <v>76</v>
      </c>
      <c r="B2088" s="28">
        <v>1890000.0</v>
      </c>
      <c r="C2088" s="29">
        <v>4.0</v>
      </c>
      <c r="D2088" s="29">
        <v>4.0</v>
      </c>
      <c r="E2088" s="29"/>
      <c r="F2088" s="30" t="s">
        <v>87</v>
      </c>
      <c r="G2088" s="31" t="s">
        <v>3236</v>
      </c>
      <c r="H2088" s="27" t="s">
        <v>26</v>
      </c>
    </row>
    <row r="2089" ht="15.75" hidden="1" customHeight="1">
      <c r="A2089" s="27" t="s">
        <v>159</v>
      </c>
      <c r="B2089" s="28">
        <v>840.0</v>
      </c>
      <c r="C2089" s="29">
        <v>2.0</v>
      </c>
      <c r="D2089" s="29">
        <v>2.0</v>
      </c>
      <c r="E2089" s="29">
        <v>1.0</v>
      </c>
      <c r="F2089" s="30" t="s">
        <v>87</v>
      </c>
      <c r="G2089" s="31" t="s">
        <v>3262</v>
      </c>
      <c r="H2089" s="27" t="s">
        <v>26</v>
      </c>
    </row>
    <row r="2090" ht="15.75" hidden="1" customHeight="1">
      <c r="A2090" s="27" t="s">
        <v>76</v>
      </c>
      <c r="B2090" s="28">
        <v>1500000.0</v>
      </c>
      <c r="C2090" s="29">
        <v>4.0</v>
      </c>
      <c r="D2090" s="29">
        <v>4.0</v>
      </c>
      <c r="E2090" s="29"/>
      <c r="F2090" s="30" t="s">
        <v>87</v>
      </c>
      <c r="G2090" s="31" t="s">
        <v>3019</v>
      </c>
      <c r="H2090" s="27" t="s">
        <v>26</v>
      </c>
    </row>
    <row r="2091" ht="15.75" hidden="1" customHeight="1">
      <c r="A2091" s="27" t="s">
        <v>1239</v>
      </c>
      <c r="B2091" s="28">
        <v>750.0</v>
      </c>
      <c r="C2091" s="29">
        <v>2.0</v>
      </c>
      <c r="D2091" s="29">
        <v>2.0</v>
      </c>
      <c r="E2091" s="29">
        <v>2.0</v>
      </c>
      <c r="F2091" s="30" t="s">
        <v>24</v>
      </c>
      <c r="G2091" s="31" t="s">
        <v>3136</v>
      </c>
      <c r="H2091" s="27"/>
    </row>
    <row r="2092" ht="15.75" hidden="1" customHeight="1">
      <c r="A2092" s="27" t="s">
        <v>76</v>
      </c>
      <c r="B2092" s="28">
        <v>870.0</v>
      </c>
      <c r="C2092" s="29">
        <v>3.0</v>
      </c>
      <c r="D2092" s="29">
        <v>2.0</v>
      </c>
      <c r="E2092" s="29"/>
      <c r="F2092" s="30" t="s">
        <v>87</v>
      </c>
      <c r="G2092" s="31" t="s">
        <v>3456</v>
      </c>
      <c r="H2092" s="27"/>
    </row>
    <row r="2093" ht="15.75" hidden="1" customHeight="1">
      <c r="A2093" s="27" t="s">
        <v>21</v>
      </c>
      <c r="B2093" s="28">
        <v>8000000.0</v>
      </c>
      <c r="C2093" s="29">
        <v>7.0</v>
      </c>
      <c r="D2093" s="29">
        <v>7.0</v>
      </c>
      <c r="E2093" s="29"/>
      <c r="F2093" s="30" t="s">
        <v>24</v>
      </c>
      <c r="G2093" s="31" t="s">
        <v>3906</v>
      </c>
      <c r="H2093" s="27" t="s">
        <v>35</v>
      </c>
    </row>
    <row r="2094" ht="15.75" hidden="1" customHeight="1">
      <c r="A2094" s="27" t="s">
        <v>21</v>
      </c>
      <c r="B2094" s="28">
        <v>2800000.0</v>
      </c>
      <c r="C2094" s="29">
        <v>4.0</v>
      </c>
      <c r="D2094" s="29">
        <v>4.0</v>
      </c>
      <c r="E2094" s="29"/>
      <c r="F2094" s="30" t="s">
        <v>24</v>
      </c>
      <c r="G2094" s="31" t="s">
        <v>3321</v>
      </c>
      <c r="H2094" s="27" t="s">
        <v>35</v>
      </c>
    </row>
    <row r="2095" ht="15.75" hidden="1" customHeight="1">
      <c r="A2095" s="27" t="s">
        <v>76</v>
      </c>
      <c r="B2095" s="28">
        <v>2790000.0</v>
      </c>
      <c r="C2095" s="29">
        <v>5.0</v>
      </c>
      <c r="D2095" s="29">
        <v>5.0</v>
      </c>
      <c r="E2095" s="29"/>
      <c r="F2095" s="30" t="s">
        <v>87</v>
      </c>
      <c r="G2095" s="31" t="s">
        <v>3854</v>
      </c>
      <c r="H2095" s="27" t="s">
        <v>35</v>
      </c>
    </row>
    <row r="2096" ht="15.75" hidden="1" customHeight="1">
      <c r="A2096" s="27" t="s">
        <v>76</v>
      </c>
      <c r="B2096" s="28">
        <v>1380000.0</v>
      </c>
      <c r="C2096" s="29">
        <v>4.0</v>
      </c>
      <c r="D2096" s="29">
        <v>5.0</v>
      </c>
      <c r="E2096" s="29"/>
      <c r="F2096" s="30" t="s">
        <v>87</v>
      </c>
      <c r="G2096" s="31" t="s">
        <v>3907</v>
      </c>
      <c r="H2096" s="27"/>
    </row>
    <row r="2097" ht="15.75" hidden="1" customHeight="1">
      <c r="A2097" s="27" t="s">
        <v>76</v>
      </c>
      <c r="B2097" s="28">
        <v>1390000.0</v>
      </c>
      <c r="C2097" s="29">
        <v>4.0</v>
      </c>
      <c r="D2097" s="29">
        <v>3.0</v>
      </c>
      <c r="E2097" s="29"/>
      <c r="F2097" s="30" t="s">
        <v>87</v>
      </c>
      <c r="G2097" s="31" t="s">
        <v>3908</v>
      </c>
      <c r="H2097" s="27" t="s">
        <v>26</v>
      </c>
    </row>
    <row r="2098" ht="15.75" hidden="1" customHeight="1">
      <c r="A2098" s="27" t="s">
        <v>76</v>
      </c>
      <c r="B2098" s="28">
        <v>2850000.0</v>
      </c>
      <c r="C2098" s="29">
        <v>5.0</v>
      </c>
      <c r="D2098" s="29">
        <v>5.0</v>
      </c>
      <c r="E2098" s="29">
        <v>3.0</v>
      </c>
      <c r="F2098" s="30" t="s">
        <v>87</v>
      </c>
      <c r="G2098" s="31" t="s">
        <v>3865</v>
      </c>
      <c r="H2098" s="27" t="s">
        <v>35</v>
      </c>
    </row>
    <row r="2099" ht="15.75" hidden="1" customHeight="1">
      <c r="A2099" s="27" t="s">
        <v>76</v>
      </c>
      <c r="B2099" s="28">
        <v>2100000.0</v>
      </c>
      <c r="C2099" s="29">
        <v>5.0</v>
      </c>
      <c r="D2099" s="29">
        <v>5.0</v>
      </c>
      <c r="E2099" s="29"/>
      <c r="F2099" s="30" t="s">
        <v>87</v>
      </c>
      <c r="G2099" s="31" t="s">
        <v>3909</v>
      </c>
      <c r="H2099" s="27" t="s">
        <v>26</v>
      </c>
    </row>
    <row r="2100" ht="15.75" hidden="1" customHeight="1">
      <c r="A2100" s="27" t="s">
        <v>76</v>
      </c>
      <c r="B2100" s="28">
        <v>1600000.0</v>
      </c>
      <c r="C2100" s="29">
        <v>5.0</v>
      </c>
      <c r="D2100" s="29">
        <v>4.0</v>
      </c>
      <c r="E2100" s="29"/>
      <c r="F2100" s="30" t="s">
        <v>87</v>
      </c>
      <c r="G2100" s="31" t="s">
        <v>3910</v>
      </c>
      <c r="H2100" s="27" t="s">
        <v>26</v>
      </c>
    </row>
    <row r="2101" ht="15.75" hidden="1" customHeight="1">
      <c r="A2101" s="27" t="s">
        <v>690</v>
      </c>
      <c r="B2101" s="28">
        <v>1250000.0</v>
      </c>
      <c r="C2101" s="29">
        <v>4.0</v>
      </c>
      <c r="D2101" s="29">
        <v>4.0</v>
      </c>
      <c r="E2101" s="29">
        <v>2.0</v>
      </c>
      <c r="F2101" s="30" t="s">
        <v>494</v>
      </c>
      <c r="G2101" s="31" t="s">
        <v>3465</v>
      </c>
      <c r="H2101" s="27" t="s">
        <v>35</v>
      </c>
    </row>
    <row r="2102" ht="15.75" hidden="1" customHeight="1">
      <c r="A2102" s="27" t="s">
        <v>690</v>
      </c>
      <c r="B2102" s="28">
        <v>1350000.0</v>
      </c>
      <c r="C2102" s="29">
        <v>4.0</v>
      </c>
      <c r="D2102" s="29">
        <v>4.0</v>
      </c>
      <c r="E2102" s="29">
        <v>2.0</v>
      </c>
      <c r="F2102" s="30" t="s">
        <v>494</v>
      </c>
      <c r="G2102" s="31" t="s">
        <v>3465</v>
      </c>
      <c r="H2102" s="27" t="s">
        <v>35</v>
      </c>
    </row>
    <row r="2103" ht="15.75" hidden="1" customHeight="1">
      <c r="A2103" s="27" t="s">
        <v>76</v>
      </c>
      <c r="B2103" s="28">
        <v>995.0</v>
      </c>
      <c r="C2103" s="29">
        <v>2.0</v>
      </c>
      <c r="D2103" s="29">
        <v>2.0</v>
      </c>
      <c r="E2103" s="29">
        <v>1.0</v>
      </c>
      <c r="F2103" s="30" t="s">
        <v>24</v>
      </c>
      <c r="G2103" s="31" t="s">
        <v>3911</v>
      </c>
      <c r="H2103" s="27" t="s">
        <v>26</v>
      </c>
    </row>
    <row r="2104" ht="15.75" hidden="1" customHeight="1">
      <c r="A2104" s="27" t="s">
        <v>36</v>
      </c>
      <c r="B2104" s="28">
        <v>400.0</v>
      </c>
      <c r="C2104" s="29">
        <v>2.0</v>
      </c>
      <c r="D2104" s="29">
        <v>2.0</v>
      </c>
      <c r="E2104" s="29">
        <v>1.0</v>
      </c>
      <c r="F2104" s="30" t="s">
        <v>87</v>
      </c>
      <c r="G2104" s="31" t="s">
        <v>3685</v>
      </c>
      <c r="H2104" s="27" t="s">
        <v>67</v>
      </c>
    </row>
    <row r="2105" ht="15.75" hidden="1" customHeight="1">
      <c r="A2105" s="27" t="s">
        <v>376</v>
      </c>
      <c r="B2105" s="28">
        <v>1180000.0</v>
      </c>
      <c r="C2105" s="29">
        <v>4.0</v>
      </c>
      <c r="D2105" s="29">
        <v>4.0</v>
      </c>
      <c r="E2105" s="29">
        <v>2.0</v>
      </c>
      <c r="F2105" s="30" t="s">
        <v>33</v>
      </c>
      <c r="G2105" s="31" t="s">
        <v>3694</v>
      </c>
      <c r="H2105" s="27" t="s">
        <v>67</v>
      </c>
    </row>
    <row r="2106" ht="15.75" hidden="1" customHeight="1">
      <c r="A2106" s="27" t="s">
        <v>159</v>
      </c>
      <c r="B2106" s="28">
        <v>1200000.0</v>
      </c>
      <c r="C2106" s="29">
        <v>3.0</v>
      </c>
      <c r="D2106" s="29">
        <v>4.0</v>
      </c>
      <c r="E2106" s="29">
        <v>2.0</v>
      </c>
      <c r="F2106" s="30" t="s">
        <v>33</v>
      </c>
      <c r="G2106" s="31" t="s">
        <v>3912</v>
      </c>
      <c r="H2106" s="27" t="s">
        <v>67</v>
      </c>
    </row>
    <row r="2107" ht="15.75" hidden="1" customHeight="1">
      <c r="A2107" s="27" t="s">
        <v>174</v>
      </c>
      <c r="B2107" s="28">
        <v>785.0</v>
      </c>
      <c r="C2107" s="29">
        <v>3.0</v>
      </c>
      <c r="D2107" s="29">
        <v>3.0</v>
      </c>
      <c r="E2107" s="29">
        <v>2.0</v>
      </c>
      <c r="F2107" s="30" t="s">
        <v>87</v>
      </c>
      <c r="G2107" s="31" t="s">
        <v>3132</v>
      </c>
      <c r="H2107" s="27" t="s">
        <v>67</v>
      </c>
    </row>
    <row r="2108" ht="15.75" hidden="1" customHeight="1">
      <c r="A2108" s="27" t="s">
        <v>27</v>
      </c>
      <c r="B2108" s="28">
        <v>4900000.0</v>
      </c>
      <c r="C2108" s="29">
        <v>6.0</v>
      </c>
      <c r="D2108" s="29">
        <v>3.0</v>
      </c>
      <c r="E2108" s="29">
        <v>4.0</v>
      </c>
      <c r="F2108" s="30" t="s">
        <v>74</v>
      </c>
      <c r="G2108" s="31" t="s">
        <v>3913</v>
      </c>
      <c r="H2108" s="27" t="s">
        <v>35</v>
      </c>
    </row>
    <row r="2109" ht="15.75" hidden="1" customHeight="1">
      <c r="A2109" s="27" t="s">
        <v>159</v>
      </c>
      <c r="B2109" s="28">
        <v>1180000.0</v>
      </c>
      <c r="C2109" s="29">
        <v>4.0</v>
      </c>
      <c r="D2109" s="29">
        <v>4.0</v>
      </c>
      <c r="E2109" s="29">
        <v>2.0</v>
      </c>
      <c r="F2109" s="30" t="s">
        <v>33</v>
      </c>
      <c r="G2109" s="31" t="s">
        <v>3912</v>
      </c>
      <c r="H2109" s="27" t="s">
        <v>67</v>
      </c>
    </row>
    <row r="2110" ht="15.75" hidden="1" customHeight="1">
      <c r="A2110" s="27" t="s">
        <v>27</v>
      </c>
      <c r="B2110" s="28">
        <v>800.0</v>
      </c>
      <c r="C2110" s="29">
        <v>4.0</v>
      </c>
      <c r="D2110" s="29">
        <v>3.0</v>
      </c>
      <c r="E2110" s="29">
        <v>2.0</v>
      </c>
      <c r="F2110" s="30" t="s">
        <v>33</v>
      </c>
      <c r="G2110" s="31" t="s">
        <v>3430</v>
      </c>
      <c r="H2110" s="27" t="s">
        <v>26</v>
      </c>
    </row>
    <row r="2111" ht="15.75" hidden="1" customHeight="1">
      <c r="A2111" s="27" t="s">
        <v>76</v>
      </c>
      <c r="B2111" s="28">
        <v>2284000.0</v>
      </c>
      <c r="C2111" s="29">
        <v>5.0</v>
      </c>
      <c r="D2111" s="29">
        <v>6.0</v>
      </c>
      <c r="E2111" s="29"/>
      <c r="F2111" s="30" t="s">
        <v>87</v>
      </c>
      <c r="G2111" s="31" t="s">
        <v>3030</v>
      </c>
      <c r="H2111" s="27" t="s">
        <v>35</v>
      </c>
    </row>
    <row r="2112" ht="15.75" hidden="1" customHeight="1">
      <c r="A2112" s="27" t="s">
        <v>21</v>
      </c>
      <c r="B2112" s="28">
        <v>6385950.0</v>
      </c>
      <c r="C2112" s="29">
        <v>6.0</v>
      </c>
      <c r="D2112" s="29">
        <v>6.0</v>
      </c>
      <c r="E2112" s="29">
        <v>3.0</v>
      </c>
      <c r="F2112" s="30" t="s">
        <v>793</v>
      </c>
      <c r="G2112" s="31" t="s">
        <v>3914</v>
      </c>
      <c r="H2112" s="27" t="s">
        <v>35</v>
      </c>
    </row>
    <row r="2113" ht="15.75" hidden="1" customHeight="1">
      <c r="A2113" s="27" t="s">
        <v>376</v>
      </c>
      <c r="B2113" s="28">
        <v>450.0</v>
      </c>
      <c r="C2113" s="29">
        <v>3.0</v>
      </c>
      <c r="D2113" s="29">
        <v>2.0</v>
      </c>
      <c r="E2113" s="29">
        <v>1.0</v>
      </c>
      <c r="F2113" s="30" t="s">
        <v>87</v>
      </c>
      <c r="G2113" s="31" t="s">
        <v>3800</v>
      </c>
      <c r="H2113" s="27" t="s">
        <v>35</v>
      </c>
    </row>
    <row r="2114" ht="15.75" hidden="1" customHeight="1">
      <c r="A2114" s="27" t="s">
        <v>46</v>
      </c>
      <c r="B2114" s="28">
        <v>1150000.0</v>
      </c>
      <c r="C2114" s="29">
        <v>3.0</v>
      </c>
      <c r="D2114" s="29">
        <v>2.0</v>
      </c>
      <c r="E2114" s="29">
        <v>2.0</v>
      </c>
      <c r="F2114" s="30" t="s">
        <v>347</v>
      </c>
      <c r="G2114" s="31" t="s">
        <v>3808</v>
      </c>
      <c r="H2114" s="27" t="s">
        <v>35</v>
      </c>
    </row>
    <row r="2115" ht="15.75" hidden="1" customHeight="1">
      <c r="A2115" s="27" t="s">
        <v>76</v>
      </c>
      <c r="B2115" s="28">
        <v>1100000.0</v>
      </c>
      <c r="C2115" s="29">
        <v>2.0</v>
      </c>
      <c r="D2115" s="29">
        <v>2.0</v>
      </c>
      <c r="E2115" s="29">
        <v>1.0</v>
      </c>
      <c r="F2115" s="30" t="s">
        <v>24</v>
      </c>
      <c r="G2115" s="31" t="s">
        <v>3411</v>
      </c>
      <c r="H2115" s="27" t="s">
        <v>26</v>
      </c>
    </row>
    <row r="2116" ht="15.75" hidden="1" customHeight="1">
      <c r="A2116" s="27" t="s">
        <v>76</v>
      </c>
      <c r="B2116" s="28">
        <v>660.0</v>
      </c>
      <c r="C2116" s="29">
        <v>1.0</v>
      </c>
      <c r="D2116" s="29">
        <v>1.0</v>
      </c>
      <c r="E2116" s="29">
        <v>1.0</v>
      </c>
      <c r="F2116" s="30" t="s">
        <v>86</v>
      </c>
      <c r="G2116" s="31" t="s">
        <v>3387</v>
      </c>
      <c r="H2116" s="27" t="s">
        <v>26</v>
      </c>
    </row>
    <row r="2117" ht="15.75" hidden="1" customHeight="1">
      <c r="A2117" s="27" t="s">
        <v>159</v>
      </c>
      <c r="B2117" s="28">
        <v>410.0</v>
      </c>
      <c r="C2117" s="29">
        <v>3.0</v>
      </c>
      <c r="D2117" s="29">
        <v>2.0</v>
      </c>
      <c r="E2117" s="29">
        <v>2.0</v>
      </c>
      <c r="F2117" s="30" t="s">
        <v>24</v>
      </c>
      <c r="G2117" s="31" t="s">
        <v>3679</v>
      </c>
      <c r="H2117" s="27"/>
    </row>
    <row r="2118" ht="15.75" hidden="1" customHeight="1">
      <c r="A2118" s="27" t="s">
        <v>174</v>
      </c>
      <c r="B2118" s="28">
        <v>498.0</v>
      </c>
      <c r="C2118" s="29">
        <v>3.0</v>
      </c>
      <c r="D2118" s="29">
        <v>2.0</v>
      </c>
      <c r="E2118" s="29">
        <v>2.0</v>
      </c>
      <c r="F2118" s="30" t="s">
        <v>24</v>
      </c>
      <c r="G2118" s="31" t="s">
        <v>3915</v>
      </c>
      <c r="H2118" s="27"/>
    </row>
    <row r="2119" ht="15.75" hidden="1" customHeight="1">
      <c r="A2119" s="27" t="s">
        <v>263</v>
      </c>
      <c r="B2119" s="28">
        <v>1600000.0</v>
      </c>
      <c r="C2119" s="29">
        <v>4.0</v>
      </c>
      <c r="D2119" s="29"/>
      <c r="E2119" s="29">
        <v>2.0</v>
      </c>
      <c r="F2119" s="30" t="s">
        <v>87</v>
      </c>
      <c r="G2119" s="31" t="s">
        <v>3023</v>
      </c>
      <c r="H2119" s="27"/>
    </row>
    <row r="2120" ht="15.75" hidden="1" customHeight="1">
      <c r="A2120" s="27" t="s">
        <v>76</v>
      </c>
      <c r="B2120" s="28">
        <v>2600000.0</v>
      </c>
      <c r="C2120" s="29">
        <v>6.0</v>
      </c>
      <c r="D2120" s="29">
        <v>6.0</v>
      </c>
      <c r="E2120" s="29">
        <v>4.0</v>
      </c>
      <c r="F2120" s="30" t="s">
        <v>69</v>
      </c>
      <c r="G2120" s="31" t="s">
        <v>3438</v>
      </c>
      <c r="H2120" s="27" t="s">
        <v>35</v>
      </c>
    </row>
    <row r="2121" ht="15.75" hidden="1" customHeight="1">
      <c r="A2121" s="27" t="s">
        <v>174</v>
      </c>
      <c r="B2121" s="28">
        <v>397.0</v>
      </c>
      <c r="C2121" s="29">
        <v>3.0</v>
      </c>
      <c r="D2121" s="29">
        <v>2.0</v>
      </c>
      <c r="E2121" s="29">
        <v>1.0</v>
      </c>
      <c r="F2121" s="30" t="s">
        <v>97</v>
      </c>
      <c r="G2121" s="31" t="s">
        <v>3916</v>
      </c>
      <c r="H2121" s="27" t="s">
        <v>67</v>
      </c>
    </row>
    <row r="2122" ht="15.75" hidden="1" customHeight="1">
      <c r="A2122" s="27" t="s">
        <v>174</v>
      </c>
      <c r="B2122" s="28">
        <v>665.0</v>
      </c>
      <c r="C2122" s="29">
        <v>4.0</v>
      </c>
      <c r="D2122" s="29">
        <v>3.0</v>
      </c>
      <c r="E2122" s="29">
        <v>2.0</v>
      </c>
      <c r="F2122" s="30" t="s">
        <v>33</v>
      </c>
      <c r="G2122" s="31" t="s">
        <v>3917</v>
      </c>
      <c r="H2122" s="27" t="s">
        <v>35</v>
      </c>
    </row>
    <row r="2123" ht="15.75" hidden="1" customHeight="1">
      <c r="A2123" s="27" t="s">
        <v>174</v>
      </c>
      <c r="B2123" s="28">
        <v>490.0</v>
      </c>
      <c r="C2123" s="29">
        <v>4.0</v>
      </c>
      <c r="D2123" s="29">
        <v>2.0</v>
      </c>
      <c r="E2123" s="29">
        <v>2.0</v>
      </c>
      <c r="F2123" s="30" t="s">
        <v>97</v>
      </c>
      <c r="G2123" s="31" t="s">
        <v>3063</v>
      </c>
      <c r="H2123" s="27" t="s">
        <v>35</v>
      </c>
    </row>
    <row r="2124" ht="15.75" hidden="1" customHeight="1">
      <c r="A2124" s="27" t="s">
        <v>174</v>
      </c>
      <c r="B2124" s="28">
        <v>630.0</v>
      </c>
      <c r="C2124" s="29">
        <v>2.0</v>
      </c>
      <c r="D2124" s="29">
        <v>2.0</v>
      </c>
      <c r="E2124" s="29">
        <v>2.0</v>
      </c>
      <c r="F2124" s="30" t="s">
        <v>33</v>
      </c>
      <c r="G2124" s="31" t="s">
        <v>3408</v>
      </c>
      <c r="H2124" s="27" t="s">
        <v>26</v>
      </c>
    </row>
    <row r="2125" ht="15.75" hidden="1" customHeight="1">
      <c r="A2125" s="27" t="s">
        <v>21</v>
      </c>
      <c r="B2125" s="28">
        <v>1358120.0</v>
      </c>
      <c r="C2125" s="29">
        <v>1.0</v>
      </c>
      <c r="D2125" s="29">
        <v>2.0</v>
      </c>
      <c r="E2125" s="29">
        <v>1.0</v>
      </c>
      <c r="F2125" s="30" t="s">
        <v>86</v>
      </c>
      <c r="G2125" s="31" t="s">
        <v>3128</v>
      </c>
      <c r="H2125" s="27" t="s">
        <v>35</v>
      </c>
    </row>
    <row r="2126" ht="15.75" hidden="1" customHeight="1">
      <c r="A2126" s="27" t="s">
        <v>21</v>
      </c>
      <c r="B2126" s="28">
        <v>2700000.0</v>
      </c>
      <c r="C2126" s="29">
        <v>5.0</v>
      </c>
      <c r="D2126" s="29">
        <v>5.0</v>
      </c>
      <c r="E2126" s="29"/>
      <c r="F2126" s="30" t="s">
        <v>87</v>
      </c>
      <c r="G2126" s="31" t="s">
        <v>3578</v>
      </c>
      <c r="H2126" s="27" t="s">
        <v>35</v>
      </c>
    </row>
    <row r="2127" ht="15.75" hidden="1" customHeight="1">
      <c r="A2127" s="27" t="s">
        <v>21</v>
      </c>
      <c r="B2127" s="28">
        <v>3100000.0</v>
      </c>
      <c r="C2127" s="29">
        <v>5.0</v>
      </c>
      <c r="D2127" s="29">
        <v>5.0</v>
      </c>
      <c r="E2127" s="29"/>
      <c r="F2127" s="30" t="s">
        <v>33</v>
      </c>
      <c r="G2127" s="31" t="s">
        <v>3578</v>
      </c>
      <c r="H2127" s="27" t="s">
        <v>35</v>
      </c>
    </row>
    <row r="2128" ht="15.75" hidden="1" customHeight="1">
      <c r="A2128" s="27" t="s">
        <v>190</v>
      </c>
      <c r="B2128" s="28">
        <v>1400000.0</v>
      </c>
      <c r="C2128" s="29">
        <v>3.0</v>
      </c>
      <c r="D2128" s="29">
        <v>3.0</v>
      </c>
      <c r="E2128" s="29">
        <v>2.0</v>
      </c>
      <c r="F2128" s="30" t="s">
        <v>33</v>
      </c>
      <c r="G2128" s="31" t="s">
        <v>3918</v>
      </c>
      <c r="H2128" s="27" t="s">
        <v>26</v>
      </c>
    </row>
    <row r="2129" ht="15.75" hidden="1" customHeight="1">
      <c r="A2129" s="27" t="s">
        <v>190</v>
      </c>
      <c r="B2129" s="28">
        <v>1900000.0</v>
      </c>
      <c r="C2129" s="29">
        <v>4.0</v>
      </c>
      <c r="D2129" s="29">
        <v>3.0</v>
      </c>
      <c r="E2129" s="29">
        <v>2.0</v>
      </c>
      <c r="F2129" s="30" t="s">
        <v>87</v>
      </c>
      <c r="G2129" s="31" t="s">
        <v>3919</v>
      </c>
      <c r="H2129" s="27" t="s">
        <v>26</v>
      </c>
    </row>
    <row r="2130" ht="15.75" hidden="1" customHeight="1">
      <c r="A2130" s="27" t="s">
        <v>190</v>
      </c>
      <c r="B2130" s="28">
        <v>1800000.0</v>
      </c>
      <c r="C2130" s="29">
        <v>4.0</v>
      </c>
      <c r="D2130" s="29">
        <v>4.0</v>
      </c>
      <c r="E2130" s="29">
        <v>2.0</v>
      </c>
      <c r="F2130" s="30" t="s">
        <v>33</v>
      </c>
      <c r="G2130" s="31" t="s">
        <v>3919</v>
      </c>
      <c r="H2130" s="27" t="s">
        <v>35</v>
      </c>
    </row>
    <row r="2131" ht="15.75" hidden="1" customHeight="1">
      <c r="A2131" s="27" t="s">
        <v>21</v>
      </c>
      <c r="B2131" s="28">
        <v>4000000.0</v>
      </c>
      <c r="C2131" s="29">
        <v>4.0</v>
      </c>
      <c r="D2131" s="29">
        <v>4.0</v>
      </c>
      <c r="E2131" s="29">
        <v>2.0</v>
      </c>
      <c r="F2131" s="30" t="s">
        <v>87</v>
      </c>
      <c r="G2131" s="31" t="s">
        <v>3046</v>
      </c>
      <c r="H2131" s="27" t="s">
        <v>26</v>
      </c>
    </row>
    <row r="2132" ht="15.75" hidden="1" customHeight="1">
      <c r="A2132" s="27" t="s">
        <v>21</v>
      </c>
      <c r="B2132" s="28">
        <v>2357250.0</v>
      </c>
      <c r="C2132" s="29">
        <v>4.0</v>
      </c>
      <c r="D2132" s="29">
        <v>4.0</v>
      </c>
      <c r="E2132" s="29">
        <v>2.0</v>
      </c>
      <c r="F2132" s="30" t="s">
        <v>33</v>
      </c>
      <c r="G2132" s="31" t="s">
        <v>3735</v>
      </c>
      <c r="H2132" s="27" t="s">
        <v>35</v>
      </c>
    </row>
    <row r="2133" ht="15.75" hidden="1" customHeight="1">
      <c r="A2133" s="27" t="s">
        <v>21</v>
      </c>
      <c r="B2133" s="28">
        <v>3600000.0</v>
      </c>
      <c r="C2133" s="29">
        <v>5.0</v>
      </c>
      <c r="D2133" s="29">
        <v>5.0</v>
      </c>
      <c r="E2133" s="29">
        <v>2.0</v>
      </c>
      <c r="F2133" s="30" t="s">
        <v>87</v>
      </c>
      <c r="G2133" s="31" t="s">
        <v>3578</v>
      </c>
      <c r="H2133" s="27" t="s">
        <v>35</v>
      </c>
    </row>
    <row r="2134" ht="15.75" hidden="1" customHeight="1">
      <c r="A2134" s="27" t="s">
        <v>21</v>
      </c>
      <c r="B2134" s="28">
        <v>2570400.0</v>
      </c>
      <c r="C2134" s="29">
        <v>4.0</v>
      </c>
      <c r="D2134" s="29">
        <v>4.0</v>
      </c>
      <c r="E2134" s="29">
        <v>2.0</v>
      </c>
      <c r="F2134" s="30" t="s">
        <v>33</v>
      </c>
      <c r="G2134" s="31" t="s">
        <v>3145</v>
      </c>
      <c r="H2134" s="27" t="s">
        <v>35</v>
      </c>
    </row>
    <row r="2135" ht="15.75" hidden="1" customHeight="1">
      <c r="A2135" s="27" t="s">
        <v>21</v>
      </c>
      <c r="B2135" s="28">
        <v>3051300.0</v>
      </c>
      <c r="C2135" s="29">
        <v>4.0</v>
      </c>
      <c r="D2135" s="29">
        <v>4.0</v>
      </c>
      <c r="E2135" s="29">
        <v>2.0</v>
      </c>
      <c r="F2135" s="30" t="s">
        <v>33</v>
      </c>
      <c r="G2135" s="31" t="s">
        <v>3178</v>
      </c>
      <c r="H2135" s="27" t="s">
        <v>35</v>
      </c>
    </row>
    <row r="2136" ht="15.75" hidden="1" customHeight="1">
      <c r="A2136" s="27" t="s">
        <v>21</v>
      </c>
      <c r="B2136" s="28">
        <v>2842350.0</v>
      </c>
      <c r="C2136" s="29">
        <v>4.0</v>
      </c>
      <c r="D2136" s="29">
        <v>4.0</v>
      </c>
      <c r="E2136" s="29">
        <v>2.0</v>
      </c>
      <c r="F2136" s="30" t="s">
        <v>33</v>
      </c>
      <c r="G2136" s="31" t="s">
        <v>3283</v>
      </c>
      <c r="H2136" s="27" t="s">
        <v>35</v>
      </c>
    </row>
    <row r="2137" ht="15.75" hidden="1" customHeight="1">
      <c r="A2137" s="27" t="s">
        <v>21</v>
      </c>
      <c r="B2137" s="28">
        <v>2715300.0</v>
      </c>
      <c r="C2137" s="29">
        <v>4.0</v>
      </c>
      <c r="D2137" s="29">
        <v>4.0</v>
      </c>
      <c r="E2137" s="29">
        <v>2.0</v>
      </c>
      <c r="F2137" s="30" t="s">
        <v>33</v>
      </c>
      <c r="G2137" s="31" t="s">
        <v>3736</v>
      </c>
      <c r="H2137" s="27" t="s">
        <v>35</v>
      </c>
    </row>
    <row r="2138" ht="15.75" hidden="1" customHeight="1">
      <c r="A2138" s="27" t="s">
        <v>57</v>
      </c>
      <c r="B2138" s="28">
        <v>1.0051E7</v>
      </c>
      <c r="C2138" s="29">
        <v>5.0</v>
      </c>
      <c r="D2138" s="29">
        <v>5.0</v>
      </c>
      <c r="E2138" s="29"/>
      <c r="F2138" s="30" t="s">
        <v>793</v>
      </c>
      <c r="G2138" s="31" t="s">
        <v>3920</v>
      </c>
      <c r="H2138" s="27" t="s">
        <v>67</v>
      </c>
    </row>
    <row r="2139" ht="15.75" hidden="1" customHeight="1">
      <c r="A2139" s="27" t="s">
        <v>57</v>
      </c>
      <c r="B2139" s="28">
        <v>6350000.0</v>
      </c>
      <c r="C2139" s="29">
        <v>5.0</v>
      </c>
      <c r="D2139" s="29">
        <v>5.0</v>
      </c>
      <c r="E2139" s="29"/>
      <c r="F2139" s="30" t="s">
        <v>33</v>
      </c>
      <c r="G2139" s="31" t="s">
        <v>3287</v>
      </c>
      <c r="H2139" s="27" t="s">
        <v>26</v>
      </c>
    </row>
    <row r="2140" ht="15.75" hidden="1" customHeight="1">
      <c r="A2140" s="27" t="s">
        <v>190</v>
      </c>
      <c r="B2140" s="28">
        <v>2350000.0</v>
      </c>
      <c r="C2140" s="29">
        <v>3.0</v>
      </c>
      <c r="D2140" s="29">
        <v>2.0</v>
      </c>
      <c r="E2140" s="29">
        <v>2.0</v>
      </c>
      <c r="F2140" s="30" t="s">
        <v>87</v>
      </c>
      <c r="G2140" s="31" t="s">
        <v>3921</v>
      </c>
      <c r="H2140" s="27" t="s">
        <v>35</v>
      </c>
    </row>
    <row r="2141" ht="15.75" hidden="1" customHeight="1">
      <c r="A2141" s="27" t="s">
        <v>190</v>
      </c>
      <c r="B2141" s="28">
        <v>2500000.0</v>
      </c>
      <c r="C2141" s="29">
        <v>4.0</v>
      </c>
      <c r="D2141" s="29">
        <v>4.0</v>
      </c>
      <c r="E2141" s="29">
        <v>2.0</v>
      </c>
      <c r="F2141" s="30" t="s">
        <v>87</v>
      </c>
      <c r="G2141" s="31" t="s">
        <v>3922</v>
      </c>
      <c r="H2141" s="27" t="s">
        <v>26</v>
      </c>
    </row>
    <row r="2142" ht="15.75" hidden="1" customHeight="1">
      <c r="A2142" s="27" t="s">
        <v>21</v>
      </c>
      <c r="B2142" s="28">
        <v>1500000.0</v>
      </c>
      <c r="C2142" s="29">
        <v>2.0</v>
      </c>
      <c r="D2142" s="29">
        <v>1.0</v>
      </c>
      <c r="E2142" s="29"/>
      <c r="F2142" s="30" t="s">
        <v>940</v>
      </c>
      <c r="G2142" s="31" t="s">
        <v>3441</v>
      </c>
      <c r="H2142" s="27" t="s">
        <v>26</v>
      </c>
    </row>
    <row r="2143" ht="15.75" hidden="1" customHeight="1">
      <c r="A2143" s="27" t="s">
        <v>21</v>
      </c>
      <c r="B2143" s="28">
        <v>1900000.0</v>
      </c>
      <c r="C2143" s="29">
        <v>3.0</v>
      </c>
      <c r="D2143" s="29">
        <v>2.0</v>
      </c>
      <c r="E2143" s="29"/>
      <c r="F2143" s="30" t="s">
        <v>940</v>
      </c>
      <c r="G2143" s="31" t="s">
        <v>3162</v>
      </c>
      <c r="H2143" s="27" t="s">
        <v>26</v>
      </c>
    </row>
    <row r="2144" ht="15.75" hidden="1" customHeight="1">
      <c r="A2144" s="27" t="s">
        <v>21</v>
      </c>
      <c r="B2144" s="28">
        <v>5854000.0</v>
      </c>
      <c r="C2144" s="29">
        <v>5.0</v>
      </c>
      <c r="D2144" s="29">
        <v>5.0</v>
      </c>
      <c r="E2144" s="29"/>
      <c r="F2144" s="30" t="s">
        <v>24</v>
      </c>
      <c r="G2144" s="31" t="s">
        <v>3376</v>
      </c>
      <c r="H2144" s="27" t="s">
        <v>26</v>
      </c>
    </row>
    <row r="2145" ht="15.75" hidden="1" customHeight="1">
      <c r="A2145" s="27" t="s">
        <v>21</v>
      </c>
      <c r="B2145" s="28">
        <v>1800000.0</v>
      </c>
      <c r="C2145" s="29">
        <v>4.0</v>
      </c>
      <c r="D2145" s="29">
        <v>4.0</v>
      </c>
      <c r="E2145" s="29">
        <v>2.0</v>
      </c>
      <c r="F2145" s="30" t="s">
        <v>24</v>
      </c>
      <c r="G2145" s="31" t="s">
        <v>3254</v>
      </c>
      <c r="H2145" s="27" t="s">
        <v>67</v>
      </c>
    </row>
    <row r="2146" ht="15.75" hidden="1" customHeight="1">
      <c r="A2146" s="27" t="s">
        <v>21</v>
      </c>
      <c r="B2146" s="28">
        <v>1800000.0</v>
      </c>
      <c r="C2146" s="29">
        <v>4.0</v>
      </c>
      <c r="D2146" s="29">
        <v>4.0</v>
      </c>
      <c r="E2146" s="29">
        <v>2.0</v>
      </c>
      <c r="F2146" s="30" t="s">
        <v>24</v>
      </c>
      <c r="G2146" s="31" t="s">
        <v>3254</v>
      </c>
      <c r="H2146" s="27" t="s">
        <v>67</v>
      </c>
    </row>
    <row r="2147" ht="15.75" hidden="1" customHeight="1">
      <c r="A2147" s="27" t="s">
        <v>190</v>
      </c>
      <c r="B2147" s="28">
        <v>1700000.0</v>
      </c>
      <c r="C2147" s="29">
        <v>3.0</v>
      </c>
      <c r="D2147" s="29">
        <v>3.0</v>
      </c>
      <c r="E2147" s="29">
        <v>2.0</v>
      </c>
      <c r="F2147" s="30" t="s">
        <v>87</v>
      </c>
      <c r="G2147" s="31" t="s">
        <v>3923</v>
      </c>
      <c r="H2147" s="27" t="s">
        <v>26</v>
      </c>
    </row>
    <row r="2148" ht="15.75" hidden="1" customHeight="1">
      <c r="A2148" s="27" t="s">
        <v>21</v>
      </c>
      <c r="B2148" s="28">
        <v>3000000.0</v>
      </c>
      <c r="C2148" s="29">
        <v>4.0</v>
      </c>
      <c r="D2148" s="29">
        <v>3.0</v>
      </c>
      <c r="E2148" s="29"/>
      <c r="F2148" s="30" t="s">
        <v>24</v>
      </c>
      <c r="G2148" s="31" t="s">
        <v>3924</v>
      </c>
      <c r="H2148" s="27" t="s">
        <v>26</v>
      </c>
    </row>
    <row r="2149" ht="15.75" hidden="1" customHeight="1">
      <c r="A2149" s="27" t="s">
        <v>21</v>
      </c>
      <c r="B2149" s="28">
        <v>1390000.0</v>
      </c>
      <c r="C2149" s="29">
        <v>1.0</v>
      </c>
      <c r="D2149" s="29">
        <v>1.0</v>
      </c>
      <c r="E2149" s="29">
        <v>2.0</v>
      </c>
      <c r="F2149" s="30" t="s">
        <v>24</v>
      </c>
      <c r="G2149" s="31" t="s">
        <v>3128</v>
      </c>
      <c r="H2149" s="27" t="s">
        <v>26</v>
      </c>
    </row>
    <row r="2150" ht="15.75" hidden="1" customHeight="1">
      <c r="A2150" s="27" t="s">
        <v>21</v>
      </c>
      <c r="B2150" s="28">
        <v>1570000.0</v>
      </c>
      <c r="C2150" s="29">
        <v>1.0</v>
      </c>
      <c r="D2150" s="29">
        <v>1.0</v>
      </c>
      <c r="E2150" s="29">
        <v>1.0</v>
      </c>
      <c r="F2150" s="30" t="s">
        <v>24</v>
      </c>
      <c r="G2150" s="31" t="s">
        <v>3925</v>
      </c>
      <c r="H2150" s="27" t="s">
        <v>26</v>
      </c>
    </row>
    <row r="2151" ht="15.75" hidden="1" customHeight="1">
      <c r="A2151" s="27" t="s">
        <v>21</v>
      </c>
      <c r="B2151" s="28">
        <v>2500000.0</v>
      </c>
      <c r="C2151" s="29">
        <v>5.0</v>
      </c>
      <c r="D2151" s="29">
        <v>4.0</v>
      </c>
      <c r="E2151" s="29"/>
      <c r="F2151" s="30" t="s">
        <v>24</v>
      </c>
      <c r="G2151" s="31" t="s">
        <v>3926</v>
      </c>
      <c r="H2151" s="27" t="s">
        <v>35</v>
      </c>
    </row>
    <row r="2152" ht="15.75" hidden="1" customHeight="1">
      <c r="A2152" s="27" t="s">
        <v>190</v>
      </c>
      <c r="B2152" s="28">
        <v>2300000.0</v>
      </c>
      <c r="C2152" s="29">
        <v>4.0</v>
      </c>
      <c r="D2152" s="29">
        <v>4.0</v>
      </c>
      <c r="E2152" s="29"/>
      <c r="F2152" s="30" t="s">
        <v>87</v>
      </c>
      <c r="G2152" s="31" t="s">
        <v>3331</v>
      </c>
      <c r="H2152" s="27" t="s">
        <v>26</v>
      </c>
    </row>
    <row r="2153" ht="15.75" hidden="1" customHeight="1">
      <c r="A2153" s="27" t="s">
        <v>190</v>
      </c>
      <c r="B2153" s="28">
        <v>2500000.0</v>
      </c>
      <c r="C2153" s="29">
        <v>4.0</v>
      </c>
      <c r="D2153" s="29">
        <v>4.0</v>
      </c>
      <c r="E2153" s="29"/>
      <c r="F2153" s="30" t="s">
        <v>87</v>
      </c>
      <c r="G2153" s="31" t="s">
        <v>3331</v>
      </c>
      <c r="H2153" s="27" t="s">
        <v>26</v>
      </c>
    </row>
    <row r="2154" ht="15.75" hidden="1" customHeight="1">
      <c r="A2154" s="27" t="s">
        <v>21</v>
      </c>
      <c r="B2154" s="28">
        <v>2000000.0</v>
      </c>
      <c r="C2154" s="29">
        <v>3.0</v>
      </c>
      <c r="D2154" s="29">
        <v>2.0</v>
      </c>
      <c r="E2154" s="29">
        <v>2.0</v>
      </c>
      <c r="F2154" s="30" t="s">
        <v>940</v>
      </c>
      <c r="G2154" s="31" t="s">
        <v>3162</v>
      </c>
      <c r="H2154" s="27" t="s">
        <v>26</v>
      </c>
    </row>
    <row r="2155" ht="15.75" hidden="1" customHeight="1">
      <c r="A2155" s="27" t="s">
        <v>190</v>
      </c>
      <c r="B2155" s="28">
        <v>800.0</v>
      </c>
      <c r="C2155" s="29">
        <v>1.0</v>
      </c>
      <c r="D2155" s="29">
        <v>1.0</v>
      </c>
      <c r="E2155" s="29">
        <v>1.0</v>
      </c>
      <c r="F2155" s="30" t="s">
        <v>87</v>
      </c>
      <c r="G2155" s="31" t="s">
        <v>3830</v>
      </c>
      <c r="H2155" s="27" t="s">
        <v>26</v>
      </c>
    </row>
    <row r="2156" ht="15.75" hidden="1" customHeight="1">
      <c r="A2156" s="27" t="s">
        <v>190</v>
      </c>
      <c r="B2156" s="28">
        <v>990.0</v>
      </c>
      <c r="C2156" s="29">
        <v>1.0</v>
      </c>
      <c r="D2156" s="29">
        <v>1.0</v>
      </c>
      <c r="E2156" s="29">
        <v>1.0</v>
      </c>
      <c r="F2156" s="30" t="s">
        <v>87</v>
      </c>
      <c r="G2156" s="31" t="s">
        <v>3429</v>
      </c>
      <c r="H2156" s="27" t="s">
        <v>26</v>
      </c>
    </row>
    <row r="2157" ht="15.75" hidden="1" customHeight="1">
      <c r="A2157" s="27" t="s">
        <v>190</v>
      </c>
      <c r="B2157" s="28">
        <v>1250000.0</v>
      </c>
      <c r="C2157" s="29">
        <v>2.0</v>
      </c>
      <c r="D2157" s="29">
        <v>2.0</v>
      </c>
      <c r="E2157" s="29">
        <v>2.0</v>
      </c>
      <c r="F2157" s="30" t="s">
        <v>87</v>
      </c>
      <c r="G2157" s="31" t="s">
        <v>3627</v>
      </c>
      <c r="H2157" s="27" t="s">
        <v>26</v>
      </c>
    </row>
    <row r="2158" ht="15.75" hidden="1" customHeight="1">
      <c r="A2158" s="27" t="s">
        <v>21</v>
      </c>
      <c r="B2158" s="28">
        <v>3900000.0</v>
      </c>
      <c r="C2158" s="29">
        <v>4.0</v>
      </c>
      <c r="D2158" s="29">
        <v>4.0</v>
      </c>
      <c r="E2158" s="29">
        <v>2.0</v>
      </c>
      <c r="F2158" s="30" t="s">
        <v>87</v>
      </c>
      <c r="G2158" s="31" t="s">
        <v>3046</v>
      </c>
      <c r="H2158" s="27" t="s">
        <v>35</v>
      </c>
    </row>
    <row r="2159" ht="15.75" hidden="1" customHeight="1">
      <c r="A2159" s="27" t="s">
        <v>21</v>
      </c>
      <c r="B2159" s="28">
        <v>4100000.0</v>
      </c>
      <c r="C2159" s="29">
        <v>4.0</v>
      </c>
      <c r="D2159" s="29">
        <v>4.0</v>
      </c>
      <c r="E2159" s="29"/>
      <c r="F2159" s="30" t="s">
        <v>33</v>
      </c>
      <c r="G2159" s="31" t="s">
        <v>3046</v>
      </c>
      <c r="H2159" s="27" t="s">
        <v>35</v>
      </c>
    </row>
    <row r="2160" ht="15.75" hidden="1" customHeight="1">
      <c r="A2160" s="27" t="s">
        <v>174</v>
      </c>
      <c r="B2160" s="28">
        <v>425.0</v>
      </c>
      <c r="C2160" s="29">
        <v>3.0</v>
      </c>
      <c r="D2160" s="29">
        <v>2.0</v>
      </c>
      <c r="E2160" s="29">
        <v>1.0</v>
      </c>
      <c r="F2160" s="30" t="s">
        <v>87</v>
      </c>
      <c r="G2160" s="31" t="s">
        <v>3927</v>
      </c>
      <c r="H2160" s="27"/>
    </row>
    <row r="2161" ht="15.75" hidden="1" customHeight="1">
      <c r="A2161" s="27" t="s">
        <v>76</v>
      </c>
      <c r="B2161" s="28">
        <v>2290000.0</v>
      </c>
      <c r="C2161" s="29">
        <v>5.0</v>
      </c>
      <c r="D2161" s="29">
        <v>5.0</v>
      </c>
      <c r="E2161" s="29"/>
      <c r="F2161" s="30" t="s">
        <v>87</v>
      </c>
      <c r="G2161" s="31" t="s">
        <v>3029</v>
      </c>
      <c r="H2161" s="27" t="s">
        <v>35</v>
      </c>
    </row>
    <row r="2162" ht="15.75" hidden="1" customHeight="1">
      <c r="A2162" s="27" t="s">
        <v>76</v>
      </c>
      <c r="B2162" s="28">
        <v>1280000.0</v>
      </c>
      <c r="C2162" s="29">
        <v>3.0</v>
      </c>
      <c r="D2162" s="29">
        <v>2.0</v>
      </c>
      <c r="E2162" s="29">
        <v>2.0</v>
      </c>
      <c r="F2162" s="30" t="s">
        <v>87</v>
      </c>
      <c r="G2162" s="31" t="s">
        <v>3040</v>
      </c>
      <c r="H2162" s="27" t="s">
        <v>35</v>
      </c>
    </row>
    <row r="2163" ht="15.75" hidden="1" customHeight="1">
      <c r="A2163" s="27" t="s">
        <v>174</v>
      </c>
      <c r="B2163" s="28">
        <v>665.0</v>
      </c>
      <c r="C2163" s="29">
        <v>4.0</v>
      </c>
      <c r="D2163" s="29">
        <v>3.0</v>
      </c>
      <c r="E2163" s="29">
        <v>2.0</v>
      </c>
      <c r="F2163" s="30" t="s">
        <v>87</v>
      </c>
      <c r="G2163" s="31" t="s">
        <v>3917</v>
      </c>
      <c r="H2163" s="27"/>
    </row>
    <row r="2164" ht="15.75" hidden="1" customHeight="1">
      <c r="A2164" s="27" t="s">
        <v>174</v>
      </c>
      <c r="B2164" s="28">
        <v>565.0</v>
      </c>
      <c r="C2164" s="29">
        <v>4.0</v>
      </c>
      <c r="D2164" s="29">
        <v>3.0</v>
      </c>
      <c r="E2164" s="29">
        <v>2.0</v>
      </c>
      <c r="F2164" s="30" t="s">
        <v>87</v>
      </c>
      <c r="G2164" s="31" t="s">
        <v>3709</v>
      </c>
      <c r="H2164" s="27" t="s">
        <v>35</v>
      </c>
    </row>
    <row r="2165" ht="15.75" hidden="1" customHeight="1">
      <c r="A2165" s="27" t="s">
        <v>76</v>
      </c>
      <c r="B2165" s="28">
        <v>2650000.0</v>
      </c>
      <c r="C2165" s="29">
        <v>5.0</v>
      </c>
      <c r="D2165" s="29">
        <v>6.0</v>
      </c>
      <c r="E2165" s="29"/>
      <c r="F2165" s="30" t="s">
        <v>87</v>
      </c>
      <c r="G2165" s="31" t="s">
        <v>3432</v>
      </c>
      <c r="H2165" s="27" t="s">
        <v>35</v>
      </c>
    </row>
    <row r="2166" ht="15.75" hidden="1" customHeight="1">
      <c r="A2166" s="27" t="s">
        <v>76</v>
      </c>
      <c r="B2166" s="28">
        <v>3300000.0</v>
      </c>
      <c r="C2166" s="29">
        <v>6.0</v>
      </c>
      <c r="D2166" s="29">
        <v>8.0</v>
      </c>
      <c r="E2166" s="29"/>
      <c r="F2166" s="30" t="s">
        <v>87</v>
      </c>
      <c r="G2166" s="31" t="s">
        <v>3928</v>
      </c>
      <c r="H2166" s="27" t="s">
        <v>35</v>
      </c>
    </row>
    <row r="2167" ht="15.75" hidden="1" customHeight="1">
      <c r="A2167" s="27" t="s">
        <v>76</v>
      </c>
      <c r="B2167" s="28">
        <v>2500000.0</v>
      </c>
      <c r="C2167" s="29">
        <v>5.0</v>
      </c>
      <c r="D2167" s="29">
        <v>6.0</v>
      </c>
      <c r="E2167" s="29"/>
      <c r="F2167" s="30" t="s">
        <v>87</v>
      </c>
      <c r="G2167" s="31" t="s">
        <v>3432</v>
      </c>
      <c r="H2167" s="27" t="s">
        <v>35</v>
      </c>
    </row>
    <row r="2168" ht="15.75" hidden="1" customHeight="1">
      <c r="A2168" s="27" t="s">
        <v>76</v>
      </c>
      <c r="B2168" s="28">
        <v>2080000.0</v>
      </c>
      <c r="C2168" s="29">
        <v>5.0</v>
      </c>
      <c r="D2168" s="29">
        <v>6.0</v>
      </c>
      <c r="E2168" s="29"/>
      <c r="F2168" s="30" t="s">
        <v>87</v>
      </c>
      <c r="G2168" s="31" t="s">
        <v>3929</v>
      </c>
      <c r="H2168" s="27" t="s">
        <v>26</v>
      </c>
    </row>
    <row r="2169" ht="15.75" hidden="1" customHeight="1">
      <c r="A2169" s="27" t="s">
        <v>76</v>
      </c>
      <c r="B2169" s="28">
        <v>2950000.0</v>
      </c>
      <c r="C2169" s="29">
        <v>5.0</v>
      </c>
      <c r="D2169" s="29">
        <v>6.0</v>
      </c>
      <c r="E2169" s="29"/>
      <c r="F2169" s="30" t="s">
        <v>87</v>
      </c>
      <c r="G2169" s="31" t="s">
        <v>3432</v>
      </c>
      <c r="H2169" s="27" t="s">
        <v>252</v>
      </c>
    </row>
    <row r="2170" ht="15.75" hidden="1" customHeight="1">
      <c r="A2170" s="27" t="s">
        <v>174</v>
      </c>
      <c r="B2170" s="28">
        <v>500.0</v>
      </c>
      <c r="C2170" s="29">
        <v>4.0</v>
      </c>
      <c r="D2170" s="29">
        <v>2.0</v>
      </c>
      <c r="E2170" s="29">
        <v>1.0</v>
      </c>
      <c r="F2170" s="30" t="s">
        <v>87</v>
      </c>
      <c r="G2170" s="31" t="s">
        <v>3340</v>
      </c>
      <c r="H2170" s="27" t="s">
        <v>26</v>
      </c>
    </row>
    <row r="2171" ht="15.75" hidden="1" customHeight="1">
      <c r="A2171" s="27" t="s">
        <v>76</v>
      </c>
      <c r="B2171" s="28">
        <v>4300000.0</v>
      </c>
      <c r="C2171" s="29">
        <v>5.0</v>
      </c>
      <c r="D2171" s="29">
        <v>5.0</v>
      </c>
      <c r="E2171" s="29"/>
      <c r="F2171" s="30" t="s">
        <v>87</v>
      </c>
      <c r="G2171" s="31" t="s">
        <v>3930</v>
      </c>
      <c r="H2171" s="27" t="s">
        <v>35</v>
      </c>
    </row>
    <row r="2172" ht="15.75" hidden="1" customHeight="1">
      <c r="A2172" s="27" t="s">
        <v>76</v>
      </c>
      <c r="B2172" s="28">
        <v>2300000.0</v>
      </c>
      <c r="C2172" s="29">
        <v>5.0</v>
      </c>
      <c r="D2172" s="29">
        <v>6.0</v>
      </c>
      <c r="E2172" s="29"/>
      <c r="F2172" s="30" t="s">
        <v>87</v>
      </c>
      <c r="G2172" s="31" t="s">
        <v>3929</v>
      </c>
      <c r="H2172" s="27" t="s">
        <v>26</v>
      </c>
    </row>
    <row r="2173" ht="15.75" hidden="1" customHeight="1">
      <c r="A2173" s="27" t="s">
        <v>76</v>
      </c>
      <c r="B2173" s="28">
        <v>1380000.0</v>
      </c>
      <c r="C2173" s="29">
        <v>4.0</v>
      </c>
      <c r="D2173" s="29">
        <v>5.0</v>
      </c>
      <c r="E2173" s="29"/>
      <c r="F2173" s="30" t="s">
        <v>87</v>
      </c>
      <c r="G2173" s="31" t="s">
        <v>3778</v>
      </c>
      <c r="H2173" s="27" t="s">
        <v>26</v>
      </c>
    </row>
    <row r="2174" ht="15.75" hidden="1" customHeight="1">
      <c r="A2174" s="27" t="s">
        <v>76</v>
      </c>
      <c r="B2174" s="28">
        <v>1400000.0</v>
      </c>
      <c r="C2174" s="29">
        <v>4.0</v>
      </c>
      <c r="D2174" s="29">
        <v>3.0</v>
      </c>
      <c r="E2174" s="29"/>
      <c r="F2174" s="30" t="s">
        <v>87</v>
      </c>
      <c r="G2174" s="31" t="s">
        <v>3778</v>
      </c>
      <c r="H2174" s="27" t="s">
        <v>26</v>
      </c>
    </row>
    <row r="2175" ht="15.75" hidden="1" customHeight="1">
      <c r="A2175" s="27" t="s">
        <v>76</v>
      </c>
      <c r="B2175" s="28">
        <v>1830000.0</v>
      </c>
      <c r="C2175" s="29">
        <v>4.0</v>
      </c>
      <c r="D2175" s="29">
        <v>5.0</v>
      </c>
      <c r="E2175" s="29">
        <v>3.0</v>
      </c>
      <c r="F2175" s="30" t="s">
        <v>87</v>
      </c>
      <c r="G2175" s="31" t="s">
        <v>3931</v>
      </c>
      <c r="H2175" s="27" t="s">
        <v>26</v>
      </c>
    </row>
    <row r="2176" ht="15.75" hidden="1" customHeight="1">
      <c r="A2176" s="27" t="s">
        <v>76</v>
      </c>
      <c r="B2176" s="28">
        <v>2800000.0</v>
      </c>
      <c r="C2176" s="29">
        <v>6.0</v>
      </c>
      <c r="D2176" s="29">
        <v>6.0</v>
      </c>
      <c r="E2176" s="29"/>
      <c r="F2176" s="30" t="s">
        <v>87</v>
      </c>
      <c r="G2176" s="31" t="s">
        <v>3179</v>
      </c>
      <c r="H2176" s="27" t="s">
        <v>35</v>
      </c>
    </row>
    <row r="2177" ht="15.75" hidden="1" customHeight="1">
      <c r="A2177" s="27" t="s">
        <v>76</v>
      </c>
      <c r="B2177" s="28">
        <v>1850000.0</v>
      </c>
      <c r="C2177" s="29">
        <v>4.0</v>
      </c>
      <c r="D2177" s="29">
        <v>5.0</v>
      </c>
      <c r="E2177" s="29"/>
      <c r="F2177" s="30" t="s">
        <v>87</v>
      </c>
      <c r="G2177" s="31" t="s">
        <v>3932</v>
      </c>
      <c r="H2177" s="27" t="s">
        <v>26</v>
      </c>
    </row>
    <row r="2178" ht="15.75" hidden="1" customHeight="1">
      <c r="A2178" s="27" t="s">
        <v>76</v>
      </c>
      <c r="B2178" s="28">
        <v>1550000.0</v>
      </c>
      <c r="C2178" s="29">
        <v>4.0</v>
      </c>
      <c r="D2178" s="29">
        <v>5.0</v>
      </c>
      <c r="E2178" s="29"/>
      <c r="F2178" s="30" t="s">
        <v>87</v>
      </c>
      <c r="G2178" s="31" t="s">
        <v>3933</v>
      </c>
      <c r="H2178" s="27" t="s">
        <v>26</v>
      </c>
    </row>
    <row r="2179" ht="15.75" hidden="1" customHeight="1">
      <c r="A2179" s="27" t="s">
        <v>76</v>
      </c>
      <c r="B2179" s="28">
        <v>1500000.0</v>
      </c>
      <c r="C2179" s="29">
        <v>4.0</v>
      </c>
      <c r="D2179" s="29">
        <v>5.0</v>
      </c>
      <c r="E2179" s="29"/>
      <c r="F2179" s="30" t="s">
        <v>87</v>
      </c>
      <c r="G2179" s="31" t="s">
        <v>3933</v>
      </c>
      <c r="H2179" s="27" t="s">
        <v>26</v>
      </c>
    </row>
    <row r="2180" ht="15.75" hidden="1" customHeight="1">
      <c r="A2180" s="27" t="s">
        <v>76</v>
      </c>
      <c r="B2180" s="28">
        <v>1600000.0</v>
      </c>
      <c r="C2180" s="29">
        <v>4.0</v>
      </c>
      <c r="D2180" s="29">
        <v>5.0</v>
      </c>
      <c r="E2180" s="29"/>
      <c r="F2180" s="30" t="s">
        <v>87</v>
      </c>
      <c r="G2180" s="31" t="s">
        <v>3934</v>
      </c>
      <c r="H2180" s="27" t="s">
        <v>26</v>
      </c>
    </row>
    <row r="2181" ht="15.75" hidden="1" customHeight="1">
      <c r="A2181" s="27" t="s">
        <v>76</v>
      </c>
      <c r="B2181" s="28">
        <v>1790000.0</v>
      </c>
      <c r="C2181" s="29">
        <v>4.0</v>
      </c>
      <c r="D2181" s="29">
        <v>4.0</v>
      </c>
      <c r="E2181" s="29"/>
      <c r="F2181" s="30" t="s">
        <v>87</v>
      </c>
      <c r="G2181" s="31" t="s">
        <v>3935</v>
      </c>
      <c r="H2181" s="27" t="s">
        <v>26</v>
      </c>
    </row>
    <row r="2182" ht="15.75" hidden="1" customHeight="1">
      <c r="A2182" s="27" t="s">
        <v>76</v>
      </c>
      <c r="B2182" s="28">
        <v>2300000.0</v>
      </c>
      <c r="C2182" s="29">
        <v>5.0</v>
      </c>
      <c r="D2182" s="29">
        <v>6.0</v>
      </c>
      <c r="E2182" s="29"/>
      <c r="F2182" s="30" t="s">
        <v>87</v>
      </c>
      <c r="G2182" s="31" t="s">
        <v>3458</v>
      </c>
      <c r="H2182" s="27" t="s">
        <v>35</v>
      </c>
    </row>
    <row r="2183" ht="15.75" hidden="1" customHeight="1">
      <c r="A2183" s="27" t="s">
        <v>174</v>
      </c>
      <c r="B2183" s="28">
        <v>400.0</v>
      </c>
      <c r="C2183" s="29">
        <v>4.0</v>
      </c>
      <c r="D2183" s="29">
        <v>2.0</v>
      </c>
      <c r="E2183" s="29">
        <v>1.0</v>
      </c>
      <c r="F2183" s="30" t="s">
        <v>33</v>
      </c>
      <c r="G2183" s="31" t="s">
        <v>3916</v>
      </c>
      <c r="H2183" s="27"/>
    </row>
    <row r="2184" ht="15.75" hidden="1" customHeight="1">
      <c r="A2184" s="27" t="s">
        <v>53</v>
      </c>
      <c r="B2184" s="28">
        <v>750.0</v>
      </c>
      <c r="C2184" s="29">
        <v>3.0</v>
      </c>
      <c r="D2184" s="29">
        <v>2.0</v>
      </c>
      <c r="E2184" s="29"/>
      <c r="F2184" s="30" t="s">
        <v>59</v>
      </c>
      <c r="G2184" s="31" t="s">
        <v>3760</v>
      </c>
      <c r="H2184" s="27" t="s">
        <v>35</v>
      </c>
    </row>
    <row r="2185" ht="15.75" hidden="1" customHeight="1">
      <c r="A2185" s="27" t="s">
        <v>174</v>
      </c>
      <c r="B2185" s="28">
        <v>550.0</v>
      </c>
      <c r="C2185" s="29">
        <v>3.0</v>
      </c>
      <c r="D2185" s="29">
        <v>2.0</v>
      </c>
      <c r="E2185" s="29">
        <v>2.0</v>
      </c>
      <c r="F2185" s="30" t="s">
        <v>347</v>
      </c>
      <c r="G2185" s="31" t="s">
        <v>3011</v>
      </c>
      <c r="H2185" s="27" t="s">
        <v>35</v>
      </c>
    </row>
    <row r="2186" ht="15.75" hidden="1" customHeight="1">
      <c r="A2186" s="27" t="s">
        <v>174</v>
      </c>
      <c r="B2186" s="28">
        <v>450.0</v>
      </c>
      <c r="C2186" s="29">
        <v>4.0</v>
      </c>
      <c r="D2186" s="29">
        <v>2.0</v>
      </c>
      <c r="E2186" s="29">
        <v>2.0</v>
      </c>
      <c r="F2186" s="30" t="s">
        <v>33</v>
      </c>
      <c r="G2186" s="31" t="s">
        <v>3899</v>
      </c>
      <c r="H2186" s="27"/>
    </row>
    <row r="2187" ht="15.75" hidden="1" customHeight="1">
      <c r="A2187" s="27" t="s">
        <v>76</v>
      </c>
      <c r="B2187" s="28">
        <v>1220000.0</v>
      </c>
      <c r="C2187" s="29">
        <v>4.0</v>
      </c>
      <c r="D2187" s="29">
        <v>4.0</v>
      </c>
      <c r="E2187" s="29"/>
      <c r="F2187" s="30" t="s">
        <v>87</v>
      </c>
      <c r="G2187" s="31" t="s">
        <v>3579</v>
      </c>
      <c r="H2187" s="27" t="s">
        <v>26</v>
      </c>
    </row>
    <row r="2188" ht="15.75" hidden="1" customHeight="1">
      <c r="A2188" s="27" t="s">
        <v>1723</v>
      </c>
      <c r="B2188" s="28">
        <v>2300000.0</v>
      </c>
      <c r="C2188" s="29">
        <v>11.0</v>
      </c>
      <c r="D2188" s="29"/>
      <c r="E2188" s="29"/>
      <c r="F2188" s="30" t="s">
        <v>660</v>
      </c>
      <c r="G2188" s="31" t="s">
        <v>3103</v>
      </c>
      <c r="H2188" s="27"/>
    </row>
    <row r="2189" ht="15.75" hidden="1" customHeight="1">
      <c r="A2189" s="27" t="s">
        <v>21</v>
      </c>
      <c r="B2189" s="28">
        <v>4250000.0</v>
      </c>
      <c r="C2189" s="29">
        <v>4.0</v>
      </c>
      <c r="D2189" s="29">
        <v>5.0</v>
      </c>
      <c r="E2189" s="29"/>
      <c r="F2189" s="30" t="s">
        <v>124</v>
      </c>
      <c r="G2189" s="31" t="s">
        <v>3483</v>
      </c>
      <c r="H2189" s="27" t="s">
        <v>26</v>
      </c>
    </row>
    <row r="2190" ht="15.75" hidden="1" customHeight="1">
      <c r="A2190" s="27" t="s">
        <v>106</v>
      </c>
      <c r="B2190" s="28">
        <v>670.0</v>
      </c>
      <c r="C2190" s="29">
        <v>3.0</v>
      </c>
      <c r="D2190" s="29">
        <v>2.0</v>
      </c>
      <c r="E2190" s="29"/>
      <c r="F2190" s="30" t="s">
        <v>347</v>
      </c>
      <c r="G2190" s="31" t="s">
        <v>3936</v>
      </c>
      <c r="H2190" s="27" t="s">
        <v>35</v>
      </c>
    </row>
    <row r="2191" ht="15.75" hidden="1" customHeight="1">
      <c r="A2191" s="27" t="s">
        <v>37</v>
      </c>
      <c r="B2191" s="28">
        <v>5800000.0</v>
      </c>
      <c r="C2191" s="29">
        <v>6.0</v>
      </c>
      <c r="D2191" s="29">
        <v>7.0</v>
      </c>
      <c r="E2191" s="29">
        <v>4.0</v>
      </c>
      <c r="F2191" s="30" t="s">
        <v>74</v>
      </c>
      <c r="G2191" s="31" t="s">
        <v>3937</v>
      </c>
      <c r="H2191" s="27" t="s">
        <v>35</v>
      </c>
    </row>
    <row r="2192" ht="15.75" hidden="1" customHeight="1">
      <c r="A2192" s="27" t="s">
        <v>81</v>
      </c>
      <c r="B2192" s="28">
        <v>2850000.0</v>
      </c>
      <c r="C2192" s="29">
        <v>4.0</v>
      </c>
      <c r="D2192" s="29">
        <v>4.0</v>
      </c>
      <c r="E2192" s="29">
        <v>2.0</v>
      </c>
      <c r="F2192" s="30" t="s">
        <v>559</v>
      </c>
      <c r="G2192" s="31" t="s">
        <v>3082</v>
      </c>
      <c r="H2192" s="27" t="s">
        <v>26</v>
      </c>
    </row>
    <row r="2193" ht="15.75" hidden="1" customHeight="1">
      <c r="A2193" s="27" t="s">
        <v>76</v>
      </c>
      <c r="B2193" s="28">
        <v>3380000.0</v>
      </c>
      <c r="C2193" s="29">
        <v>6.0</v>
      </c>
      <c r="D2193" s="29">
        <v>5.0</v>
      </c>
      <c r="E2193" s="29"/>
      <c r="F2193" s="30" t="s">
        <v>487</v>
      </c>
      <c r="G2193" s="31" t="s">
        <v>3938</v>
      </c>
      <c r="H2193" s="27" t="s">
        <v>35</v>
      </c>
    </row>
    <row r="2194" ht="15.75" hidden="1" customHeight="1">
      <c r="A2194" s="27" t="s">
        <v>106</v>
      </c>
      <c r="B2194" s="28">
        <v>680.0</v>
      </c>
      <c r="C2194" s="29">
        <v>3.0</v>
      </c>
      <c r="D2194" s="29">
        <v>2.0</v>
      </c>
      <c r="E2194" s="29"/>
      <c r="F2194" s="30" t="s">
        <v>347</v>
      </c>
      <c r="G2194" s="31" t="s">
        <v>3072</v>
      </c>
      <c r="H2194" s="27" t="s">
        <v>35</v>
      </c>
    </row>
    <row r="2195" ht="15.75" hidden="1" customHeight="1">
      <c r="A2195" s="27" t="s">
        <v>106</v>
      </c>
      <c r="B2195" s="28">
        <v>730.0</v>
      </c>
      <c r="C2195" s="29">
        <v>4.0</v>
      </c>
      <c r="D2195" s="29">
        <v>3.0</v>
      </c>
      <c r="E2195" s="29"/>
      <c r="F2195" s="30" t="s">
        <v>59</v>
      </c>
      <c r="G2195" s="31" t="s">
        <v>3296</v>
      </c>
      <c r="H2195" s="27" t="s">
        <v>35</v>
      </c>
    </row>
    <row r="2196" ht="15.75" hidden="1" customHeight="1">
      <c r="A2196" s="27" t="s">
        <v>106</v>
      </c>
      <c r="B2196" s="28">
        <v>450.0</v>
      </c>
      <c r="C2196" s="29">
        <v>3.0</v>
      </c>
      <c r="D2196" s="29">
        <v>2.0</v>
      </c>
      <c r="E2196" s="29"/>
      <c r="F2196" s="30" t="s">
        <v>1178</v>
      </c>
      <c r="G2196" s="31" t="s">
        <v>3936</v>
      </c>
      <c r="H2196" s="27" t="s">
        <v>35</v>
      </c>
    </row>
    <row r="2197" ht="15.75" hidden="1" customHeight="1">
      <c r="A2197" s="27" t="s">
        <v>76</v>
      </c>
      <c r="B2197" s="28">
        <v>620.0</v>
      </c>
      <c r="C2197" s="29">
        <v>3.0</v>
      </c>
      <c r="D2197" s="29">
        <v>2.0</v>
      </c>
      <c r="E2197" s="29">
        <v>2.0</v>
      </c>
      <c r="F2197" s="30" t="s">
        <v>97</v>
      </c>
      <c r="G2197" s="31" t="s">
        <v>3939</v>
      </c>
      <c r="H2197" s="27" t="s">
        <v>67</v>
      </c>
    </row>
    <row r="2198" ht="15.75" hidden="1" customHeight="1">
      <c r="A2198" s="27" t="s">
        <v>36</v>
      </c>
      <c r="B2198" s="28">
        <v>2300000.0</v>
      </c>
      <c r="C2198" s="29">
        <v>6.0</v>
      </c>
      <c r="D2198" s="29">
        <v>3.0</v>
      </c>
      <c r="E2198" s="29">
        <v>4.0</v>
      </c>
      <c r="F2198" s="30" t="s">
        <v>74</v>
      </c>
      <c r="G2198" s="31" t="s">
        <v>3597</v>
      </c>
      <c r="H2198" s="27" t="s">
        <v>35</v>
      </c>
    </row>
    <row r="2199" ht="15.75" hidden="1" customHeight="1">
      <c r="A2199" s="27" t="s">
        <v>152</v>
      </c>
      <c r="B2199" s="28">
        <v>2150000.0</v>
      </c>
      <c r="C2199" s="29">
        <v>6.0</v>
      </c>
      <c r="D2199" s="29">
        <v>7.0</v>
      </c>
      <c r="E2199" s="29">
        <v>3.0</v>
      </c>
      <c r="F2199" s="30" t="s">
        <v>48</v>
      </c>
      <c r="G2199" s="31" t="s">
        <v>3298</v>
      </c>
      <c r="H2199" s="27" t="s">
        <v>35</v>
      </c>
    </row>
    <row r="2200" ht="15.75" hidden="1" customHeight="1">
      <c r="A2200" s="27" t="s">
        <v>36</v>
      </c>
      <c r="B2200" s="28">
        <v>308.0</v>
      </c>
      <c r="C2200" s="29">
        <v>3.0</v>
      </c>
      <c r="D2200" s="29">
        <v>2.0</v>
      </c>
      <c r="E2200" s="29">
        <v>1.0</v>
      </c>
      <c r="F2200" s="30" t="s">
        <v>55</v>
      </c>
      <c r="G2200" s="31" t="s">
        <v>3767</v>
      </c>
      <c r="H2200" s="27" t="s">
        <v>35</v>
      </c>
    </row>
    <row r="2201" ht="15.75" hidden="1" customHeight="1">
      <c r="A2201" s="27" t="s">
        <v>182</v>
      </c>
      <c r="B2201" s="28">
        <v>1160000.0</v>
      </c>
      <c r="C2201" s="29">
        <v>1.0</v>
      </c>
      <c r="D2201" s="29">
        <v>1.0</v>
      </c>
      <c r="E2201" s="29">
        <v>1.0</v>
      </c>
      <c r="F2201" s="30" t="s">
        <v>24</v>
      </c>
      <c r="G2201" s="31" t="s">
        <v>3662</v>
      </c>
      <c r="H2201" s="27" t="s">
        <v>26</v>
      </c>
    </row>
    <row r="2202" ht="15.75" hidden="1" customHeight="1">
      <c r="A2202" s="27" t="s">
        <v>679</v>
      </c>
      <c r="B2202" s="28">
        <v>9500000.0</v>
      </c>
      <c r="C2202" s="29">
        <v>6.0</v>
      </c>
      <c r="D2202" s="29">
        <v>5.0</v>
      </c>
      <c r="E2202" s="29"/>
      <c r="F2202" s="30" t="s">
        <v>74</v>
      </c>
      <c r="G2202" s="31" t="s">
        <v>3940</v>
      </c>
      <c r="H2202" s="27" t="s">
        <v>35</v>
      </c>
    </row>
    <row r="2203" ht="15.75" hidden="1" customHeight="1">
      <c r="A2203" s="27" t="s">
        <v>64</v>
      </c>
      <c r="B2203" s="28">
        <v>4500000.0</v>
      </c>
      <c r="C2203" s="29">
        <v>6.0</v>
      </c>
      <c r="D2203" s="29">
        <v>7.0</v>
      </c>
      <c r="E2203" s="29"/>
      <c r="F2203" s="30" t="s">
        <v>43</v>
      </c>
      <c r="G2203" s="31" t="s">
        <v>3941</v>
      </c>
      <c r="H2203" s="27" t="s">
        <v>35</v>
      </c>
    </row>
    <row r="2204" ht="15.75" hidden="1" customHeight="1">
      <c r="A2204" s="27" t="s">
        <v>64</v>
      </c>
      <c r="B2204" s="28">
        <v>1.38E7</v>
      </c>
      <c r="C2204" s="29">
        <v>6.0</v>
      </c>
      <c r="D2204" s="29">
        <v>7.0</v>
      </c>
      <c r="E2204" s="29">
        <v>3.0</v>
      </c>
      <c r="F2204" s="30" t="s">
        <v>43</v>
      </c>
      <c r="G2204" s="31" t="s">
        <v>3942</v>
      </c>
      <c r="H2204" s="27" t="s">
        <v>35</v>
      </c>
    </row>
    <row r="2205" ht="15.75" hidden="1" customHeight="1">
      <c r="A2205" s="27" t="s">
        <v>64</v>
      </c>
      <c r="B2205" s="28">
        <v>6500000.0</v>
      </c>
      <c r="C2205" s="29">
        <v>6.0</v>
      </c>
      <c r="D2205" s="29">
        <v>4.0</v>
      </c>
      <c r="E2205" s="29">
        <v>6.0</v>
      </c>
      <c r="F2205" s="30" t="s">
        <v>43</v>
      </c>
      <c r="G2205" s="31" t="s">
        <v>3943</v>
      </c>
      <c r="H2205" s="27" t="s">
        <v>35</v>
      </c>
    </row>
    <row r="2206" ht="15.75" hidden="1" customHeight="1">
      <c r="A2206" s="27" t="s">
        <v>36</v>
      </c>
      <c r="B2206" s="28">
        <v>450.0</v>
      </c>
      <c r="C2206" s="29">
        <v>3.0</v>
      </c>
      <c r="D2206" s="29">
        <v>2.0</v>
      </c>
      <c r="E2206" s="29">
        <v>2.0</v>
      </c>
      <c r="F2206" s="30" t="s">
        <v>87</v>
      </c>
      <c r="G2206" s="31" t="s">
        <v>3214</v>
      </c>
      <c r="H2206" s="27" t="s">
        <v>67</v>
      </c>
    </row>
    <row r="2207" ht="15.75" hidden="1" customHeight="1">
      <c r="A2207" s="27" t="s">
        <v>36</v>
      </c>
      <c r="B2207" s="28">
        <v>449.0</v>
      </c>
      <c r="C2207" s="29">
        <v>3.0</v>
      </c>
      <c r="D2207" s="29">
        <v>2.0</v>
      </c>
      <c r="E2207" s="29">
        <v>2.0</v>
      </c>
      <c r="F2207" s="30" t="s">
        <v>97</v>
      </c>
      <c r="G2207" s="31" t="s">
        <v>3214</v>
      </c>
      <c r="H2207" s="27"/>
    </row>
    <row r="2208" ht="15.75" hidden="1" customHeight="1">
      <c r="A2208" s="27" t="s">
        <v>76</v>
      </c>
      <c r="B2208" s="28">
        <v>1322355.0</v>
      </c>
      <c r="C2208" s="29">
        <v>5.0</v>
      </c>
      <c r="D2208" s="29">
        <v>4.0</v>
      </c>
      <c r="E2208" s="29">
        <v>4.0</v>
      </c>
      <c r="F2208" s="30" t="s">
        <v>33</v>
      </c>
      <c r="G2208" s="31" t="s">
        <v>3944</v>
      </c>
      <c r="H2208" s="27" t="s">
        <v>35</v>
      </c>
    </row>
    <row r="2209" ht="15.75" hidden="1" customHeight="1">
      <c r="A2209" s="27" t="s">
        <v>53</v>
      </c>
      <c r="B2209" s="28">
        <v>498.0</v>
      </c>
      <c r="C2209" s="29">
        <v>3.0</v>
      </c>
      <c r="D2209" s="29">
        <v>2.0</v>
      </c>
      <c r="E2209" s="29">
        <v>1.0</v>
      </c>
      <c r="F2209" s="30" t="s">
        <v>87</v>
      </c>
      <c r="G2209" s="31" t="s">
        <v>3945</v>
      </c>
      <c r="H2209" s="27"/>
    </row>
    <row r="2210" ht="15.75" hidden="1" customHeight="1">
      <c r="A2210" s="27" t="s">
        <v>174</v>
      </c>
      <c r="B2210" s="28">
        <v>500.0</v>
      </c>
      <c r="C2210" s="29">
        <v>3.0</v>
      </c>
      <c r="D2210" s="29">
        <v>2.0</v>
      </c>
      <c r="E2210" s="29">
        <v>1.0</v>
      </c>
      <c r="F2210" s="30" t="s">
        <v>86</v>
      </c>
      <c r="G2210" s="31" t="s">
        <v>3946</v>
      </c>
      <c r="H2210" s="27" t="s">
        <v>35</v>
      </c>
    </row>
    <row r="2211" ht="15.75" hidden="1" customHeight="1">
      <c r="A2211" s="27" t="s">
        <v>168</v>
      </c>
      <c r="B2211" s="28">
        <v>1850000.0</v>
      </c>
      <c r="C2211" s="29">
        <v>3.0</v>
      </c>
      <c r="D2211" s="29">
        <v>3.0</v>
      </c>
      <c r="E2211" s="29">
        <v>1.0</v>
      </c>
      <c r="F2211" s="30" t="s">
        <v>86</v>
      </c>
      <c r="G2211" s="31" t="s">
        <v>3117</v>
      </c>
      <c r="H2211" s="27" t="s">
        <v>35</v>
      </c>
    </row>
    <row r="2212" ht="15.75" hidden="1" customHeight="1">
      <c r="A2212" s="27" t="s">
        <v>168</v>
      </c>
      <c r="B2212" s="28">
        <v>1680000.0</v>
      </c>
      <c r="C2212" s="29">
        <v>2.0</v>
      </c>
      <c r="D2212" s="29">
        <v>2.0</v>
      </c>
      <c r="E2212" s="29">
        <v>1.0</v>
      </c>
      <c r="F2212" s="30" t="s">
        <v>124</v>
      </c>
      <c r="G2212" s="31" t="s">
        <v>3086</v>
      </c>
      <c r="H2212" s="27" t="s">
        <v>26</v>
      </c>
    </row>
    <row r="2213" ht="15.75" hidden="1" customHeight="1">
      <c r="A2213" s="27" t="s">
        <v>21</v>
      </c>
      <c r="B2213" s="28">
        <v>1290000.0</v>
      </c>
      <c r="C2213" s="29">
        <v>12.0</v>
      </c>
      <c r="D2213" s="29"/>
      <c r="E2213" s="29">
        <v>1.0</v>
      </c>
      <c r="F2213" s="30" t="s">
        <v>33</v>
      </c>
      <c r="G2213" s="31" t="s">
        <v>3056</v>
      </c>
      <c r="H2213" s="27" t="s">
        <v>26</v>
      </c>
    </row>
    <row r="2214" ht="15.75" hidden="1" customHeight="1">
      <c r="A2214" s="27" t="s">
        <v>21</v>
      </c>
      <c r="B2214" s="28">
        <v>2600000.0</v>
      </c>
      <c r="C2214" s="29">
        <v>2.0</v>
      </c>
      <c r="D2214" s="29">
        <v>2.0</v>
      </c>
      <c r="E2214" s="29">
        <v>1.0</v>
      </c>
      <c r="F2214" s="30" t="s">
        <v>24</v>
      </c>
      <c r="G2214" s="31" t="s">
        <v>3947</v>
      </c>
      <c r="H2214" s="27" t="s">
        <v>26</v>
      </c>
    </row>
    <row r="2215" ht="15.75" hidden="1" customHeight="1">
      <c r="A2215" s="27" t="s">
        <v>36</v>
      </c>
      <c r="B2215" s="28">
        <v>850.0</v>
      </c>
      <c r="C2215" s="29">
        <v>4.0</v>
      </c>
      <c r="D2215" s="29">
        <v>3.0</v>
      </c>
      <c r="E2215" s="29"/>
      <c r="F2215" s="30" t="s">
        <v>59</v>
      </c>
      <c r="G2215" s="31" t="s">
        <v>3315</v>
      </c>
      <c r="H2215" s="27" t="s">
        <v>35</v>
      </c>
    </row>
    <row r="2216" ht="15.75" hidden="1" customHeight="1">
      <c r="A2216" s="27" t="s">
        <v>577</v>
      </c>
      <c r="B2216" s="28">
        <v>3300000.0</v>
      </c>
      <c r="C2216" s="29">
        <v>6.0</v>
      </c>
      <c r="D2216" s="29">
        <v>5.0</v>
      </c>
      <c r="E2216" s="29"/>
      <c r="F2216" s="30" t="s">
        <v>69</v>
      </c>
      <c r="G2216" s="31" t="s">
        <v>3948</v>
      </c>
      <c r="H2216" s="27" t="s">
        <v>35</v>
      </c>
    </row>
    <row r="2217" ht="15.75" hidden="1" customHeight="1">
      <c r="A2217" s="27" t="s">
        <v>70</v>
      </c>
      <c r="B2217" s="28">
        <v>725.0</v>
      </c>
      <c r="C2217" s="29">
        <v>2.0</v>
      </c>
      <c r="D2217" s="29">
        <v>2.0</v>
      </c>
      <c r="E2217" s="29">
        <v>1.0</v>
      </c>
      <c r="F2217" s="30" t="s">
        <v>97</v>
      </c>
      <c r="G2217" s="31" t="s">
        <v>3743</v>
      </c>
      <c r="H2217" s="27" t="s">
        <v>26</v>
      </c>
    </row>
    <row r="2218" ht="15.75" hidden="1" customHeight="1">
      <c r="A2218" s="27" t="s">
        <v>111</v>
      </c>
      <c r="B2218" s="28">
        <v>520.0</v>
      </c>
      <c r="C2218" s="29">
        <v>2.0</v>
      </c>
      <c r="D2218" s="29">
        <v>2.0</v>
      </c>
      <c r="E2218" s="29">
        <v>1.0</v>
      </c>
      <c r="F2218" s="30" t="s">
        <v>97</v>
      </c>
      <c r="G2218" s="31" t="s">
        <v>3949</v>
      </c>
      <c r="H2218" s="27" t="s">
        <v>26</v>
      </c>
    </row>
    <row r="2219" ht="15.75" hidden="1" customHeight="1">
      <c r="A2219" s="27" t="s">
        <v>76</v>
      </c>
      <c r="B2219" s="28">
        <v>2550000.0</v>
      </c>
      <c r="C2219" s="29">
        <v>7.0</v>
      </c>
      <c r="D2219" s="29">
        <v>7.0</v>
      </c>
      <c r="E2219" s="29">
        <v>4.0</v>
      </c>
      <c r="F2219" s="30" t="s">
        <v>33</v>
      </c>
      <c r="G2219" s="31" t="s">
        <v>3950</v>
      </c>
      <c r="H2219" s="27" t="s">
        <v>35</v>
      </c>
    </row>
    <row r="2220" ht="15.75" hidden="1" customHeight="1">
      <c r="A2220" s="27" t="s">
        <v>36</v>
      </c>
      <c r="B2220" s="28">
        <v>1500000.0</v>
      </c>
      <c r="C2220" s="29">
        <v>6.0</v>
      </c>
      <c r="D2220" s="29">
        <v>6.0</v>
      </c>
      <c r="E2220" s="29">
        <v>4.0</v>
      </c>
      <c r="F2220" s="30" t="s">
        <v>487</v>
      </c>
      <c r="G2220" s="31" t="s">
        <v>3951</v>
      </c>
      <c r="H2220" s="27" t="s">
        <v>67</v>
      </c>
    </row>
    <row r="2221" ht="15.75" hidden="1" customHeight="1">
      <c r="A2221" s="27" t="s">
        <v>690</v>
      </c>
      <c r="B2221" s="28">
        <v>1680000.0</v>
      </c>
      <c r="C2221" s="29">
        <v>6.0</v>
      </c>
      <c r="D2221" s="29">
        <v>5.0</v>
      </c>
      <c r="E2221" s="29"/>
      <c r="F2221" s="30" t="s">
        <v>206</v>
      </c>
      <c r="G2221" s="31" t="s">
        <v>3109</v>
      </c>
      <c r="H2221" s="27" t="s">
        <v>35</v>
      </c>
    </row>
    <row r="2222" ht="15.75" hidden="1" customHeight="1">
      <c r="A2222" s="27" t="s">
        <v>690</v>
      </c>
      <c r="B2222" s="28">
        <v>1800000.0</v>
      </c>
      <c r="C2222" s="29">
        <v>6.0</v>
      </c>
      <c r="D2222" s="29">
        <v>5.0</v>
      </c>
      <c r="E2222" s="29"/>
      <c r="F2222" s="30" t="s">
        <v>206</v>
      </c>
      <c r="G2222" s="31" t="s">
        <v>3109</v>
      </c>
      <c r="H2222" s="27" t="s">
        <v>35</v>
      </c>
    </row>
    <row r="2223" ht="15.75" hidden="1" customHeight="1">
      <c r="A2223" s="27" t="s">
        <v>147</v>
      </c>
      <c r="B2223" s="28">
        <v>730.0</v>
      </c>
      <c r="C2223" s="29">
        <v>1.0</v>
      </c>
      <c r="D2223" s="29">
        <v>1.0</v>
      </c>
      <c r="E2223" s="29">
        <v>1.0</v>
      </c>
      <c r="F2223" s="30" t="s">
        <v>24</v>
      </c>
      <c r="G2223" s="31" t="s">
        <v>3701</v>
      </c>
      <c r="H2223" s="27" t="s">
        <v>26</v>
      </c>
    </row>
    <row r="2224" ht="15.75" hidden="1" customHeight="1">
      <c r="A2224" s="27" t="s">
        <v>37</v>
      </c>
      <c r="B2224" s="28">
        <v>638.0</v>
      </c>
      <c r="C2224" s="29">
        <v>4.0</v>
      </c>
      <c r="D2224" s="29">
        <v>2.0</v>
      </c>
      <c r="E2224" s="29"/>
      <c r="F2224" s="30" t="s">
        <v>87</v>
      </c>
      <c r="G2224" s="31" t="s">
        <v>3952</v>
      </c>
      <c r="H2224" s="27" t="s">
        <v>35</v>
      </c>
    </row>
    <row r="2225" ht="15.75" hidden="1" customHeight="1">
      <c r="A2225" s="27" t="s">
        <v>263</v>
      </c>
      <c r="B2225" s="28">
        <v>780.0</v>
      </c>
      <c r="C2225" s="29">
        <v>2.0</v>
      </c>
      <c r="D2225" s="29">
        <v>2.0</v>
      </c>
      <c r="E2225" s="29">
        <v>2.0</v>
      </c>
      <c r="F2225" s="30" t="s">
        <v>124</v>
      </c>
      <c r="G2225" s="31" t="s">
        <v>3953</v>
      </c>
      <c r="H2225" s="27" t="s">
        <v>26</v>
      </c>
    </row>
    <row r="2226" ht="15.75" hidden="1" customHeight="1">
      <c r="A2226" s="27" t="s">
        <v>174</v>
      </c>
      <c r="B2226" s="28">
        <v>460.0</v>
      </c>
      <c r="C2226" s="29">
        <v>4.0</v>
      </c>
      <c r="D2226" s="29">
        <v>2.0</v>
      </c>
      <c r="E2226" s="29">
        <v>1.0</v>
      </c>
      <c r="F2226" s="30" t="s">
        <v>97</v>
      </c>
      <c r="G2226" s="31" t="s">
        <v>3506</v>
      </c>
      <c r="H2226" s="27" t="s">
        <v>67</v>
      </c>
    </row>
    <row r="2227" ht="15.75" hidden="1" customHeight="1">
      <c r="A2227" s="27" t="s">
        <v>93</v>
      </c>
      <c r="B2227" s="28">
        <v>530.0</v>
      </c>
      <c r="C2227" s="29">
        <v>3.0</v>
      </c>
      <c r="D2227" s="29">
        <v>2.0</v>
      </c>
      <c r="E2227" s="29">
        <v>2.0</v>
      </c>
      <c r="F2227" s="30" t="s">
        <v>33</v>
      </c>
      <c r="G2227" s="31" t="s">
        <v>3149</v>
      </c>
      <c r="H2227" s="27" t="s">
        <v>35</v>
      </c>
    </row>
    <row r="2228" ht="15.75" hidden="1" customHeight="1">
      <c r="A2228" s="27" t="s">
        <v>174</v>
      </c>
      <c r="B2228" s="28">
        <v>530.0</v>
      </c>
      <c r="C2228" s="29">
        <v>4.0</v>
      </c>
      <c r="D2228" s="29">
        <v>2.0</v>
      </c>
      <c r="E2228" s="29"/>
      <c r="F2228" s="30" t="s">
        <v>33</v>
      </c>
      <c r="G2228" s="31" t="s">
        <v>3468</v>
      </c>
      <c r="H2228" s="27" t="s">
        <v>67</v>
      </c>
    </row>
    <row r="2229" ht="15.75" hidden="1" customHeight="1">
      <c r="A2229" s="27" t="s">
        <v>93</v>
      </c>
      <c r="B2229" s="28">
        <v>518.0</v>
      </c>
      <c r="C2229" s="29">
        <v>3.0</v>
      </c>
      <c r="D2229" s="29">
        <v>2.0</v>
      </c>
      <c r="E2229" s="29">
        <v>2.0</v>
      </c>
      <c r="F2229" s="30" t="s">
        <v>33</v>
      </c>
      <c r="G2229" s="31" t="s">
        <v>3807</v>
      </c>
      <c r="H2229" s="27" t="s">
        <v>35</v>
      </c>
    </row>
    <row r="2230" ht="15.75" hidden="1" customHeight="1">
      <c r="A2230" s="27" t="s">
        <v>76</v>
      </c>
      <c r="B2230" s="28">
        <v>1200000.0</v>
      </c>
      <c r="C2230" s="29">
        <v>4.0</v>
      </c>
      <c r="D2230" s="29">
        <v>3.0</v>
      </c>
      <c r="E2230" s="29">
        <v>1.0</v>
      </c>
      <c r="F2230" s="30" t="s">
        <v>87</v>
      </c>
      <c r="G2230" s="31" t="s">
        <v>3546</v>
      </c>
      <c r="H2230" s="27" t="s">
        <v>26</v>
      </c>
    </row>
    <row r="2231" ht="15.75" hidden="1" customHeight="1">
      <c r="A2231" s="27" t="s">
        <v>64</v>
      </c>
      <c r="B2231" s="28">
        <v>4500000.0</v>
      </c>
      <c r="C2231" s="29">
        <v>6.0</v>
      </c>
      <c r="D2231" s="29">
        <v>7.0</v>
      </c>
      <c r="E2231" s="29">
        <v>3.0</v>
      </c>
      <c r="F2231" s="30" t="s">
        <v>29</v>
      </c>
      <c r="G2231" s="31" t="s">
        <v>3954</v>
      </c>
      <c r="H2231" s="27" t="s">
        <v>35</v>
      </c>
    </row>
    <row r="2232" ht="15.75" hidden="1" customHeight="1">
      <c r="A2232" s="27" t="s">
        <v>152</v>
      </c>
      <c r="B2232" s="28">
        <v>1650000.0</v>
      </c>
      <c r="C2232" s="29">
        <v>5.0</v>
      </c>
      <c r="D2232" s="29">
        <v>5.0</v>
      </c>
      <c r="E2232" s="29"/>
      <c r="F2232" s="30" t="s">
        <v>172</v>
      </c>
      <c r="G2232" s="31" t="s">
        <v>3955</v>
      </c>
      <c r="H2232" s="27" t="s">
        <v>35</v>
      </c>
    </row>
    <row r="2233" ht="15.75" hidden="1" customHeight="1">
      <c r="A2233" s="27" t="s">
        <v>152</v>
      </c>
      <c r="B2233" s="28">
        <v>1500000.0</v>
      </c>
      <c r="C2233" s="29">
        <v>4.0</v>
      </c>
      <c r="D2233" s="29">
        <v>4.0</v>
      </c>
      <c r="E2233" s="29"/>
      <c r="F2233" s="30" t="s">
        <v>59</v>
      </c>
      <c r="G2233" s="31" t="s">
        <v>3119</v>
      </c>
      <c r="H2233" s="27" t="s">
        <v>67</v>
      </c>
    </row>
    <row r="2234" ht="15.75" hidden="1" customHeight="1">
      <c r="A2234" s="27" t="s">
        <v>376</v>
      </c>
      <c r="B2234" s="28">
        <v>1260000.0</v>
      </c>
      <c r="C2234" s="29">
        <v>4.0</v>
      </c>
      <c r="D2234" s="29">
        <v>4.0</v>
      </c>
      <c r="E2234" s="29">
        <v>2.0</v>
      </c>
      <c r="F2234" s="30" t="s">
        <v>33</v>
      </c>
      <c r="G2234" s="31" t="s">
        <v>3956</v>
      </c>
      <c r="H2234" s="27" t="s">
        <v>35</v>
      </c>
    </row>
    <row r="2235" ht="15.75" hidden="1" customHeight="1">
      <c r="A2235" s="27" t="s">
        <v>21</v>
      </c>
      <c r="B2235" s="28">
        <v>6700000.0</v>
      </c>
      <c r="C2235" s="29">
        <v>7.0</v>
      </c>
      <c r="D2235" s="29">
        <v>7.0</v>
      </c>
      <c r="E2235" s="29">
        <v>5.0</v>
      </c>
      <c r="F2235" s="30" t="s">
        <v>87</v>
      </c>
      <c r="G2235" s="31" t="s">
        <v>3957</v>
      </c>
      <c r="H2235" s="27" t="s">
        <v>35</v>
      </c>
    </row>
    <row r="2236" ht="15.75" hidden="1" customHeight="1">
      <c r="A2236" s="27" t="s">
        <v>21</v>
      </c>
      <c r="B2236" s="28">
        <v>1400000.0</v>
      </c>
      <c r="C2236" s="29">
        <v>2.0</v>
      </c>
      <c r="D2236" s="29">
        <v>2.0</v>
      </c>
      <c r="E2236" s="29">
        <v>2.0</v>
      </c>
      <c r="F2236" s="30" t="s">
        <v>33</v>
      </c>
      <c r="G2236" s="31" t="s">
        <v>3430</v>
      </c>
      <c r="H2236" s="27" t="s">
        <v>26</v>
      </c>
    </row>
    <row r="2237" ht="15.75" hidden="1" customHeight="1">
      <c r="A2237" s="27" t="s">
        <v>21</v>
      </c>
      <c r="B2237" s="28">
        <v>1350000.0</v>
      </c>
      <c r="C2237" s="29">
        <v>2.0</v>
      </c>
      <c r="D2237" s="29">
        <v>2.0</v>
      </c>
      <c r="E2237" s="29"/>
      <c r="F2237" s="30" t="s">
        <v>124</v>
      </c>
      <c r="G2237" s="31" t="s">
        <v>3958</v>
      </c>
      <c r="H2237" s="27" t="s">
        <v>26</v>
      </c>
    </row>
    <row r="2238" ht="15.75" hidden="1" customHeight="1">
      <c r="A2238" s="27" t="s">
        <v>174</v>
      </c>
      <c r="B2238" s="28">
        <v>790.0</v>
      </c>
      <c r="C2238" s="29">
        <v>3.0</v>
      </c>
      <c r="D2238" s="29">
        <v>3.0</v>
      </c>
      <c r="E2238" s="29">
        <v>2.0</v>
      </c>
      <c r="F2238" s="30" t="s">
        <v>33</v>
      </c>
      <c r="G2238" s="31" t="s">
        <v>3132</v>
      </c>
      <c r="H2238" s="27" t="s">
        <v>35</v>
      </c>
    </row>
    <row r="2239" ht="15.75" hidden="1" customHeight="1">
      <c r="A2239" s="27" t="s">
        <v>174</v>
      </c>
      <c r="B2239" s="28">
        <v>1460000.0</v>
      </c>
      <c r="C2239" s="29">
        <v>5.0</v>
      </c>
      <c r="D2239" s="29">
        <v>5.0</v>
      </c>
      <c r="E2239" s="29">
        <v>3.0</v>
      </c>
      <c r="F2239" s="30" t="s">
        <v>87</v>
      </c>
      <c r="G2239" s="31" t="s">
        <v>3119</v>
      </c>
      <c r="H2239" s="27" t="s">
        <v>35</v>
      </c>
    </row>
    <row r="2240" ht="15.75" hidden="1" customHeight="1">
      <c r="A2240" s="27" t="s">
        <v>219</v>
      </c>
      <c r="B2240" s="28">
        <v>4100000.0</v>
      </c>
      <c r="C2240" s="29">
        <v>7.0</v>
      </c>
      <c r="D2240" s="29">
        <v>6.0</v>
      </c>
      <c r="E2240" s="29">
        <v>4.0</v>
      </c>
      <c r="F2240" s="30" t="s">
        <v>487</v>
      </c>
      <c r="G2240" s="31" t="s">
        <v>3959</v>
      </c>
      <c r="H2240" s="27" t="s">
        <v>35</v>
      </c>
    </row>
    <row r="2241" ht="15.75" hidden="1" customHeight="1">
      <c r="A2241" s="27" t="s">
        <v>64</v>
      </c>
      <c r="B2241" s="28">
        <v>8300000.0</v>
      </c>
      <c r="C2241" s="29">
        <v>6.0</v>
      </c>
      <c r="D2241" s="29">
        <v>6.0</v>
      </c>
      <c r="E2241" s="29">
        <v>4.0</v>
      </c>
      <c r="F2241" s="30" t="s">
        <v>74</v>
      </c>
      <c r="G2241" s="31" t="s">
        <v>3960</v>
      </c>
      <c r="H2241" s="27" t="s">
        <v>35</v>
      </c>
    </row>
    <row r="2242" ht="15.75" hidden="1" customHeight="1">
      <c r="A2242" s="27" t="s">
        <v>219</v>
      </c>
      <c r="B2242" s="28">
        <v>2550000.0</v>
      </c>
      <c r="C2242" s="29">
        <v>6.0</v>
      </c>
      <c r="D2242" s="29">
        <v>5.0</v>
      </c>
      <c r="E2242" s="29"/>
      <c r="F2242" s="30" t="s">
        <v>69</v>
      </c>
      <c r="G2242" s="31" t="s">
        <v>3489</v>
      </c>
      <c r="H2242" s="27" t="s">
        <v>35</v>
      </c>
    </row>
    <row r="2243" ht="15.75" hidden="1" customHeight="1">
      <c r="A2243" s="27" t="s">
        <v>152</v>
      </c>
      <c r="B2243" s="28">
        <v>1750000.0</v>
      </c>
      <c r="C2243" s="29">
        <v>6.0</v>
      </c>
      <c r="D2243" s="29">
        <v>6.0</v>
      </c>
      <c r="E2243" s="29">
        <v>3.0</v>
      </c>
      <c r="F2243" s="30" t="s">
        <v>301</v>
      </c>
      <c r="G2243" s="31" t="s">
        <v>3539</v>
      </c>
      <c r="H2243" s="27" t="s">
        <v>67</v>
      </c>
    </row>
    <row r="2244" ht="15.75" hidden="1" customHeight="1">
      <c r="A2244" s="27" t="s">
        <v>174</v>
      </c>
      <c r="B2244" s="28">
        <v>2200000.0</v>
      </c>
      <c r="C2244" s="29">
        <v>6.0</v>
      </c>
      <c r="D2244" s="29">
        <v>5.0</v>
      </c>
      <c r="E2244" s="29">
        <v>4.0</v>
      </c>
      <c r="F2244" s="30" t="s">
        <v>33</v>
      </c>
      <c r="G2244" s="31" t="s">
        <v>3961</v>
      </c>
      <c r="H2244" s="27" t="s">
        <v>35</v>
      </c>
    </row>
    <row r="2245" ht="15.75" hidden="1" customHeight="1">
      <c r="A2245" s="27" t="s">
        <v>219</v>
      </c>
      <c r="B2245" s="28">
        <v>3900000.0</v>
      </c>
      <c r="C2245" s="29">
        <v>6.0</v>
      </c>
      <c r="D2245" s="29">
        <v>6.0</v>
      </c>
      <c r="E2245" s="29"/>
      <c r="F2245" s="30" t="s">
        <v>94</v>
      </c>
      <c r="G2245" s="31" t="s">
        <v>3426</v>
      </c>
      <c r="H2245" s="27" t="s">
        <v>35</v>
      </c>
    </row>
    <row r="2246" ht="15.75" hidden="1" customHeight="1">
      <c r="A2246" s="27" t="s">
        <v>219</v>
      </c>
      <c r="B2246" s="28">
        <v>3600000.0</v>
      </c>
      <c r="C2246" s="29">
        <v>5.0</v>
      </c>
      <c r="D2246" s="29">
        <v>4.0</v>
      </c>
      <c r="E2246" s="29"/>
      <c r="F2246" s="30" t="s">
        <v>48</v>
      </c>
      <c r="G2246" s="31" t="s">
        <v>3779</v>
      </c>
      <c r="H2246" s="27" t="s">
        <v>35</v>
      </c>
    </row>
    <row r="2247" ht="15.75" hidden="1" customHeight="1">
      <c r="A2247" s="27" t="s">
        <v>76</v>
      </c>
      <c r="B2247" s="28">
        <v>1480000.0</v>
      </c>
      <c r="C2247" s="29">
        <v>5.0</v>
      </c>
      <c r="D2247" s="29">
        <v>5.0</v>
      </c>
      <c r="E2247" s="29">
        <v>2.0</v>
      </c>
      <c r="F2247" s="30" t="s">
        <v>793</v>
      </c>
      <c r="G2247" s="31" t="s">
        <v>3328</v>
      </c>
      <c r="H2247" s="27" t="s">
        <v>35</v>
      </c>
    </row>
    <row r="2248" ht="15.75" hidden="1" customHeight="1">
      <c r="A2248" s="27" t="s">
        <v>31</v>
      </c>
      <c r="B2248" s="28">
        <v>488.0</v>
      </c>
      <c r="C2248" s="29">
        <v>4.0</v>
      </c>
      <c r="D2248" s="29">
        <v>3.0</v>
      </c>
      <c r="E2248" s="29">
        <v>2.0</v>
      </c>
      <c r="F2248" s="30" t="s">
        <v>124</v>
      </c>
      <c r="G2248" s="31" t="s">
        <v>3160</v>
      </c>
      <c r="H2248" s="27" t="s">
        <v>35</v>
      </c>
    </row>
    <row r="2249" ht="15.75" hidden="1" customHeight="1">
      <c r="A2249" s="27" t="s">
        <v>363</v>
      </c>
      <c r="B2249" s="28">
        <v>430.0</v>
      </c>
      <c r="C2249" s="29">
        <v>3.0</v>
      </c>
      <c r="D2249" s="29">
        <v>2.0</v>
      </c>
      <c r="E2249" s="29"/>
      <c r="F2249" s="30" t="s">
        <v>359</v>
      </c>
      <c r="G2249" s="31" t="s">
        <v>3962</v>
      </c>
      <c r="H2249" s="27" t="s">
        <v>35</v>
      </c>
    </row>
    <row r="2250" ht="15.75" hidden="1" customHeight="1">
      <c r="A2250" s="27" t="s">
        <v>53</v>
      </c>
      <c r="B2250" s="28">
        <v>1200000.0</v>
      </c>
      <c r="C2250" s="29">
        <v>5.0</v>
      </c>
      <c r="D2250" s="29">
        <v>4.0</v>
      </c>
      <c r="E2250" s="29"/>
      <c r="F2250" s="30" t="s">
        <v>678</v>
      </c>
      <c r="G2250" s="31" t="s">
        <v>3072</v>
      </c>
      <c r="H2250" s="27" t="s">
        <v>35</v>
      </c>
    </row>
    <row r="2251" ht="15.75" hidden="1" customHeight="1">
      <c r="A2251" s="27" t="s">
        <v>64</v>
      </c>
      <c r="B2251" s="28">
        <v>4599999.0</v>
      </c>
      <c r="C2251" s="29">
        <v>6.0</v>
      </c>
      <c r="D2251" s="29">
        <v>4.0</v>
      </c>
      <c r="E2251" s="29"/>
      <c r="F2251" s="30" t="s">
        <v>29</v>
      </c>
      <c r="G2251" s="31" t="s">
        <v>3963</v>
      </c>
      <c r="H2251" s="27" t="s">
        <v>35</v>
      </c>
    </row>
    <row r="2252" ht="15.75" hidden="1" customHeight="1">
      <c r="A2252" s="27" t="s">
        <v>268</v>
      </c>
      <c r="B2252" s="28">
        <v>500.0</v>
      </c>
      <c r="C2252" s="29">
        <v>2.0</v>
      </c>
      <c r="D2252" s="29">
        <v>2.0</v>
      </c>
      <c r="E2252" s="29">
        <v>2.0</v>
      </c>
      <c r="F2252" s="30" t="s">
        <v>87</v>
      </c>
      <c r="G2252" s="31" t="s">
        <v>3905</v>
      </c>
      <c r="H2252" s="27" t="s">
        <v>26</v>
      </c>
    </row>
    <row r="2253" ht="15.75" hidden="1" customHeight="1">
      <c r="A2253" s="27" t="s">
        <v>46</v>
      </c>
      <c r="B2253" s="28">
        <v>1734000.0</v>
      </c>
      <c r="C2253" s="29">
        <v>2.0</v>
      </c>
      <c r="D2253" s="29">
        <v>3.0</v>
      </c>
      <c r="E2253" s="29"/>
      <c r="F2253" s="30" t="s">
        <v>124</v>
      </c>
      <c r="G2253" s="31" t="s">
        <v>3520</v>
      </c>
      <c r="H2253" s="27" t="s">
        <v>35</v>
      </c>
    </row>
    <row r="2254" ht="15.75" hidden="1" customHeight="1">
      <c r="A2254" s="27" t="s">
        <v>27</v>
      </c>
      <c r="B2254" s="28">
        <v>7570450.0</v>
      </c>
      <c r="C2254" s="29">
        <v>5.0</v>
      </c>
      <c r="D2254" s="29">
        <v>6.0</v>
      </c>
      <c r="E2254" s="29">
        <v>4.0</v>
      </c>
      <c r="F2254" s="30" t="s">
        <v>33</v>
      </c>
      <c r="G2254" s="31" t="s">
        <v>3964</v>
      </c>
      <c r="H2254" s="27" t="s">
        <v>35</v>
      </c>
    </row>
    <row r="2255" ht="15.75" hidden="1" customHeight="1">
      <c r="A2255" s="27" t="s">
        <v>36</v>
      </c>
      <c r="B2255" s="28">
        <v>1130000.0</v>
      </c>
      <c r="C2255" s="29">
        <v>5.0</v>
      </c>
      <c r="D2255" s="29">
        <v>4.0</v>
      </c>
      <c r="E2255" s="29">
        <v>4.0</v>
      </c>
      <c r="F2255" s="30" t="s">
        <v>94</v>
      </c>
      <c r="G2255" s="31" t="s">
        <v>3965</v>
      </c>
      <c r="H2255" s="27" t="s">
        <v>67</v>
      </c>
    </row>
    <row r="2256" ht="15.75" hidden="1" customHeight="1">
      <c r="A2256" s="27" t="s">
        <v>36</v>
      </c>
      <c r="B2256" s="28">
        <v>2350000.0</v>
      </c>
      <c r="C2256" s="29">
        <v>52.0</v>
      </c>
      <c r="D2256" s="29">
        <v>6.0</v>
      </c>
      <c r="E2256" s="29">
        <v>4.0</v>
      </c>
      <c r="F2256" s="30" t="s">
        <v>487</v>
      </c>
      <c r="G2256" s="31" t="s">
        <v>3966</v>
      </c>
      <c r="H2256" s="27" t="s">
        <v>35</v>
      </c>
    </row>
    <row r="2257" ht="15.75" hidden="1" customHeight="1">
      <c r="A2257" s="27" t="s">
        <v>27</v>
      </c>
      <c r="B2257" s="28">
        <v>4100000.0</v>
      </c>
      <c r="C2257" s="29">
        <v>4.0</v>
      </c>
      <c r="D2257" s="29">
        <v>5.0</v>
      </c>
      <c r="E2257" s="29">
        <v>3.0</v>
      </c>
      <c r="F2257" s="30" t="s">
        <v>33</v>
      </c>
      <c r="G2257" s="31" t="s">
        <v>3967</v>
      </c>
      <c r="H2257" s="27" t="s">
        <v>35</v>
      </c>
    </row>
    <row r="2258" ht="15.75" hidden="1" customHeight="1">
      <c r="A2258" s="27" t="s">
        <v>21</v>
      </c>
      <c r="B2258" s="28">
        <v>2000000.0</v>
      </c>
      <c r="C2258" s="29">
        <v>2.0</v>
      </c>
      <c r="D2258" s="29">
        <v>2.0</v>
      </c>
      <c r="E2258" s="29"/>
      <c r="F2258" s="30" t="s">
        <v>24</v>
      </c>
      <c r="G2258" s="31" t="s">
        <v>3040</v>
      </c>
      <c r="H2258" s="27" t="s">
        <v>26</v>
      </c>
    </row>
    <row r="2259" ht="15.75" hidden="1" customHeight="1">
      <c r="A2259" s="27" t="s">
        <v>21</v>
      </c>
      <c r="B2259" s="28">
        <v>2757725.0</v>
      </c>
      <c r="C2259" s="29">
        <v>4.0</v>
      </c>
      <c r="D2259" s="29">
        <v>5.0</v>
      </c>
      <c r="E2259" s="29"/>
      <c r="F2259" s="30" t="s">
        <v>33</v>
      </c>
      <c r="G2259" s="31" t="s">
        <v>3050</v>
      </c>
      <c r="H2259" s="27" t="s">
        <v>67</v>
      </c>
    </row>
    <row r="2260" ht="15.75" hidden="1" customHeight="1">
      <c r="A2260" s="27" t="s">
        <v>57</v>
      </c>
      <c r="B2260" s="28">
        <v>3259200.0</v>
      </c>
      <c r="C2260" s="29">
        <v>4.0</v>
      </c>
      <c r="D2260" s="29">
        <v>5.0</v>
      </c>
      <c r="E2260" s="29"/>
      <c r="F2260" s="30" t="s">
        <v>87</v>
      </c>
      <c r="G2260" s="31" t="s">
        <v>3968</v>
      </c>
      <c r="H2260" s="27" t="s">
        <v>35</v>
      </c>
    </row>
    <row r="2261" ht="15.75" hidden="1" customHeight="1">
      <c r="A2261" s="27" t="s">
        <v>36</v>
      </c>
      <c r="B2261" s="28">
        <v>1600000.0</v>
      </c>
      <c r="C2261" s="29">
        <v>5.0</v>
      </c>
      <c r="D2261" s="29">
        <v>5.0</v>
      </c>
      <c r="E2261" s="29"/>
      <c r="F2261" s="30" t="s">
        <v>172</v>
      </c>
      <c r="G2261" s="31" t="s">
        <v>3969</v>
      </c>
      <c r="H2261" s="27" t="s">
        <v>67</v>
      </c>
    </row>
    <row r="2262" ht="15.75" hidden="1" customHeight="1">
      <c r="A2262" s="27" t="s">
        <v>36</v>
      </c>
      <c r="B2262" s="28">
        <v>1200000.0</v>
      </c>
      <c r="C2262" s="29">
        <v>5.0</v>
      </c>
      <c r="D2262" s="29">
        <v>5.0</v>
      </c>
      <c r="E2262" s="29"/>
      <c r="F2262" s="30" t="s">
        <v>172</v>
      </c>
      <c r="G2262" s="31" t="s">
        <v>3137</v>
      </c>
      <c r="H2262" s="27" t="s">
        <v>67</v>
      </c>
    </row>
    <row r="2263" ht="15.75" hidden="1" customHeight="1">
      <c r="A2263" s="27" t="s">
        <v>376</v>
      </c>
      <c r="B2263" s="28">
        <v>900.0</v>
      </c>
      <c r="C2263" s="29">
        <v>5.0</v>
      </c>
      <c r="D2263" s="29">
        <v>3.0</v>
      </c>
      <c r="E2263" s="29"/>
      <c r="F2263" s="30" t="s">
        <v>172</v>
      </c>
      <c r="G2263" s="31" t="s">
        <v>3970</v>
      </c>
      <c r="H2263" s="27" t="s">
        <v>35</v>
      </c>
    </row>
    <row r="2264" ht="15.75" hidden="1" customHeight="1">
      <c r="A2264" s="27" t="s">
        <v>36</v>
      </c>
      <c r="B2264" s="28">
        <v>1000000.0</v>
      </c>
      <c r="C2264" s="29">
        <v>5.0</v>
      </c>
      <c r="D2264" s="29">
        <v>5.0</v>
      </c>
      <c r="E2264" s="29"/>
      <c r="F2264" s="30" t="s">
        <v>172</v>
      </c>
      <c r="G2264" s="31" t="s">
        <v>3072</v>
      </c>
      <c r="H2264" s="27" t="s">
        <v>67</v>
      </c>
    </row>
    <row r="2265" ht="15.75" hidden="1" customHeight="1">
      <c r="A2265" s="27" t="s">
        <v>36</v>
      </c>
      <c r="B2265" s="28">
        <v>430.0</v>
      </c>
      <c r="C2265" s="29">
        <v>3.0</v>
      </c>
      <c r="D2265" s="29">
        <v>2.0</v>
      </c>
      <c r="E2265" s="29">
        <v>1.0</v>
      </c>
      <c r="F2265" s="30" t="s">
        <v>97</v>
      </c>
      <c r="G2265" s="31" t="s">
        <v>3971</v>
      </c>
      <c r="H2265" s="27" t="s">
        <v>35</v>
      </c>
    </row>
    <row r="2266" ht="15.75" hidden="1" customHeight="1">
      <c r="A2266" s="27" t="s">
        <v>36</v>
      </c>
      <c r="B2266" s="28">
        <v>850.0</v>
      </c>
      <c r="C2266" s="29">
        <v>3.0</v>
      </c>
      <c r="D2266" s="29">
        <v>2.0</v>
      </c>
      <c r="E2266" s="29">
        <v>2.0</v>
      </c>
      <c r="F2266" s="30" t="s">
        <v>86</v>
      </c>
      <c r="G2266" s="31" t="s">
        <v>3972</v>
      </c>
      <c r="H2266" s="27" t="s">
        <v>35</v>
      </c>
    </row>
    <row r="2267" ht="15.75" hidden="1" customHeight="1">
      <c r="A2267" s="27" t="s">
        <v>36</v>
      </c>
      <c r="B2267" s="28">
        <v>860.0</v>
      </c>
      <c r="C2267" s="29">
        <v>4.0</v>
      </c>
      <c r="D2267" s="29">
        <v>3.0</v>
      </c>
      <c r="E2267" s="29">
        <v>2.0</v>
      </c>
      <c r="F2267" s="30" t="s">
        <v>33</v>
      </c>
      <c r="G2267" s="31" t="s">
        <v>3117</v>
      </c>
      <c r="H2267" s="27" t="s">
        <v>67</v>
      </c>
    </row>
    <row r="2268" ht="15.75" hidden="1" customHeight="1">
      <c r="A2268" s="27" t="s">
        <v>36</v>
      </c>
      <c r="B2268" s="28">
        <v>855.0</v>
      </c>
      <c r="C2268" s="29">
        <v>4.0</v>
      </c>
      <c r="D2268" s="29">
        <v>3.0</v>
      </c>
      <c r="E2268" s="29">
        <v>2.0</v>
      </c>
      <c r="F2268" s="30" t="s">
        <v>33</v>
      </c>
      <c r="G2268" s="31" t="s">
        <v>3117</v>
      </c>
      <c r="H2268" s="27" t="s">
        <v>67</v>
      </c>
    </row>
    <row r="2269" ht="15.75" hidden="1" customHeight="1">
      <c r="A2269" s="27" t="s">
        <v>36</v>
      </c>
      <c r="B2269" s="28">
        <v>1250000.0</v>
      </c>
      <c r="C2269" s="29">
        <v>4.0</v>
      </c>
      <c r="D2269" s="29">
        <v>4.0</v>
      </c>
      <c r="E2269" s="29">
        <v>2.0</v>
      </c>
      <c r="F2269" s="30" t="s">
        <v>33</v>
      </c>
      <c r="G2269" s="31" t="s">
        <v>3740</v>
      </c>
      <c r="H2269" s="27" t="s">
        <v>26</v>
      </c>
    </row>
    <row r="2270" ht="15.75" hidden="1" customHeight="1">
      <c r="A2270" s="27" t="s">
        <v>36</v>
      </c>
      <c r="B2270" s="28">
        <v>970.0</v>
      </c>
      <c r="C2270" s="29">
        <v>4.0</v>
      </c>
      <c r="D2270" s="29">
        <v>4.0</v>
      </c>
      <c r="E2270" s="29">
        <v>2.0</v>
      </c>
      <c r="F2270" s="30" t="s">
        <v>33</v>
      </c>
      <c r="G2270" s="31" t="s">
        <v>3740</v>
      </c>
      <c r="H2270" s="27" t="s">
        <v>26</v>
      </c>
    </row>
    <row r="2271" ht="15.75" hidden="1" customHeight="1">
      <c r="A2271" s="27" t="s">
        <v>36</v>
      </c>
      <c r="B2271" s="28">
        <v>925.0</v>
      </c>
      <c r="C2271" s="29">
        <v>4.0</v>
      </c>
      <c r="D2271" s="29">
        <v>4.0</v>
      </c>
      <c r="E2271" s="29">
        <v>2.0</v>
      </c>
      <c r="F2271" s="30" t="s">
        <v>33</v>
      </c>
      <c r="G2271" s="31" t="s">
        <v>3740</v>
      </c>
      <c r="H2271" s="27" t="s">
        <v>26</v>
      </c>
    </row>
    <row r="2272" ht="15.75" hidden="1" customHeight="1">
      <c r="A2272" s="27" t="s">
        <v>36</v>
      </c>
      <c r="B2272" s="28">
        <v>579.0</v>
      </c>
      <c r="C2272" s="29">
        <v>3.0</v>
      </c>
      <c r="D2272" s="29">
        <v>2.0</v>
      </c>
      <c r="E2272" s="29">
        <v>1.0</v>
      </c>
      <c r="F2272" s="30" t="s">
        <v>86</v>
      </c>
      <c r="G2272" s="31" t="s">
        <v>3973</v>
      </c>
      <c r="H2272" s="27" t="s">
        <v>67</v>
      </c>
    </row>
    <row r="2273" ht="15.75" hidden="1" customHeight="1">
      <c r="A2273" s="27" t="s">
        <v>36</v>
      </c>
      <c r="B2273" s="28">
        <v>479.0</v>
      </c>
      <c r="C2273" s="29">
        <v>3.0</v>
      </c>
      <c r="D2273" s="29">
        <v>2.0</v>
      </c>
      <c r="E2273" s="29">
        <v>1.0</v>
      </c>
      <c r="F2273" s="30" t="s">
        <v>86</v>
      </c>
      <c r="G2273" s="31" t="s">
        <v>3974</v>
      </c>
      <c r="H2273" s="27" t="s">
        <v>67</v>
      </c>
    </row>
    <row r="2274" ht="15.75" hidden="1" customHeight="1">
      <c r="A2274" s="27" t="s">
        <v>36</v>
      </c>
      <c r="B2274" s="28">
        <v>510.0</v>
      </c>
      <c r="C2274" s="29">
        <v>4.0</v>
      </c>
      <c r="D2274" s="29">
        <v>2.0</v>
      </c>
      <c r="E2274" s="29">
        <v>1.0</v>
      </c>
      <c r="F2274" s="30" t="s">
        <v>97</v>
      </c>
      <c r="G2274" s="31" t="s">
        <v>3975</v>
      </c>
      <c r="H2274" s="27" t="s">
        <v>67</v>
      </c>
    </row>
    <row r="2275" ht="15.75" hidden="1" customHeight="1">
      <c r="A2275" s="27" t="s">
        <v>36</v>
      </c>
      <c r="B2275" s="28">
        <v>295.0</v>
      </c>
      <c r="C2275" s="29">
        <v>3.0</v>
      </c>
      <c r="D2275" s="29">
        <v>2.0</v>
      </c>
      <c r="E2275" s="29">
        <v>1.0</v>
      </c>
      <c r="F2275" s="30" t="s">
        <v>97</v>
      </c>
      <c r="G2275" s="31" t="s">
        <v>3976</v>
      </c>
      <c r="H2275" s="27" t="s">
        <v>35</v>
      </c>
    </row>
    <row r="2276" ht="15.75" hidden="1" customHeight="1">
      <c r="A2276" s="27" t="s">
        <v>243</v>
      </c>
      <c r="B2276" s="28">
        <v>838.0</v>
      </c>
      <c r="C2276" s="29">
        <v>5.0</v>
      </c>
      <c r="D2276" s="29">
        <v>3.0</v>
      </c>
      <c r="E2276" s="29">
        <v>2.0</v>
      </c>
      <c r="F2276" s="30" t="s">
        <v>59</v>
      </c>
      <c r="G2276" s="31" t="s">
        <v>3539</v>
      </c>
      <c r="H2276" s="27" t="s">
        <v>67</v>
      </c>
    </row>
    <row r="2277" ht="15.75" hidden="1" customHeight="1">
      <c r="A2277" s="27" t="s">
        <v>76</v>
      </c>
      <c r="B2277" s="28">
        <v>1480000.0</v>
      </c>
      <c r="C2277" s="29">
        <v>4.0</v>
      </c>
      <c r="D2277" s="29">
        <v>3.0</v>
      </c>
      <c r="E2277" s="29"/>
      <c r="F2277" s="30" t="s">
        <v>33</v>
      </c>
      <c r="G2277" s="31" t="s">
        <v>3934</v>
      </c>
      <c r="H2277" s="27" t="s">
        <v>26</v>
      </c>
    </row>
    <row r="2278" ht="15.75" hidden="1" customHeight="1">
      <c r="A2278" s="27" t="s">
        <v>376</v>
      </c>
      <c r="B2278" s="28">
        <v>460.0</v>
      </c>
      <c r="C2278" s="29">
        <v>3.0</v>
      </c>
      <c r="D2278" s="29">
        <v>2.0</v>
      </c>
      <c r="E2278" s="29"/>
      <c r="F2278" s="30" t="s">
        <v>87</v>
      </c>
      <c r="G2278" s="31" t="s">
        <v>3800</v>
      </c>
      <c r="H2278" s="27" t="s">
        <v>35</v>
      </c>
    </row>
    <row r="2279" ht="15.75" hidden="1" customHeight="1">
      <c r="A2279" s="27" t="s">
        <v>36</v>
      </c>
      <c r="B2279" s="28">
        <v>265.0</v>
      </c>
      <c r="C2279" s="29">
        <v>3.0</v>
      </c>
      <c r="D2279" s="29">
        <v>2.0</v>
      </c>
      <c r="E2279" s="29">
        <v>1.0</v>
      </c>
      <c r="F2279" s="30" t="s">
        <v>87</v>
      </c>
      <c r="G2279" s="31" t="s">
        <v>3977</v>
      </c>
      <c r="H2279" s="27"/>
    </row>
    <row r="2280" ht="15.75" hidden="1" customHeight="1">
      <c r="A2280" s="27" t="s">
        <v>21</v>
      </c>
      <c r="B2280" s="28">
        <v>3500000.0</v>
      </c>
      <c r="C2280" s="29">
        <v>4.0</v>
      </c>
      <c r="D2280" s="29">
        <v>5.0</v>
      </c>
      <c r="E2280" s="29"/>
      <c r="F2280" s="30" t="s">
        <v>97</v>
      </c>
      <c r="G2280" s="31" t="s">
        <v>3978</v>
      </c>
      <c r="H2280" s="27" t="s">
        <v>35</v>
      </c>
    </row>
    <row r="2281" ht="15.75" hidden="1" customHeight="1">
      <c r="A2281" s="27" t="s">
        <v>21</v>
      </c>
      <c r="B2281" s="28">
        <v>2757725.0</v>
      </c>
      <c r="C2281" s="29">
        <v>4.0</v>
      </c>
      <c r="D2281" s="29">
        <v>5.0</v>
      </c>
      <c r="E2281" s="29"/>
      <c r="F2281" s="30" t="s">
        <v>33</v>
      </c>
      <c r="G2281" s="31" t="s">
        <v>3050</v>
      </c>
      <c r="H2281" s="27" t="s">
        <v>35</v>
      </c>
    </row>
    <row r="2282" ht="15.75" hidden="1" customHeight="1">
      <c r="A2282" s="27" t="s">
        <v>21</v>
      </c>
      <c r="B2282" s="28">
        <v>3330000.0</v>
      </c>
      <c r="C2282" s="29">
        <v>4.0</v>
      </c>
      <c r="D2282" s="29">
        <v>5.0</v>
      </c>
      <c r="E2282" s="29"/>
      <c r="F2282" s="30" t="s">
        <v>33</v>
      </c>
      <c r="G2282" s="31" t="s">
        <v>3862</v>
      </c>
      <c r="H2282" s="27" t="s">
        <v>35</v>
      </c>
    </row>
    <row r="2283" ht="15.75" hidden="1" customHeight="1">
      <c r="A2283" s="27" t="s">
        <v>21</v>
      </c>
      <c r="B2283" s="28">
        <v>3051300.0</v>
      </c>
      <c r="C2283" s="29">
        <v>5.0</v>
      </c>
      <c r="D2283" s="29">
        <v>5.0</v>
      </c>
      <c r="E2283" s="29"/>
      <c r="F2283" s="30" t="s">
        <v>33</v>
      </c>
      <c r="G2283" s="31" t="s">
        <v>3178</v>
      </c>
      <c r="H2283" s="27" t="s">
        <v>67</v>
      </c>
    </row>
    <row r="2284" ht="15.75" hidden="1" customHeight="1">
      <c r="A2284" s="27" t="s">
        <v>21</v>
      </c>
      <c r="B2284" s="28">
        <v>2464350.0</v>
      </c>
      <c r="C2284" s="29">
        <v>4.0</v>
      </c>
      <c r="D2284" s="29">
        <v>5.0</v>
      </c>
      <c r="E2284" s="29"/>
      <c r="F2284" s="30" t="s">
        <v>33</v>
      </c>
      <c r="G2284" s="31" t="s">
        <v>3050</v>
      </c>
      <c r="H2284" s="27" t="s">
        <v>67</v>
      </c>
    </row>
    <row r="2285" ht="15.75" hidden="1" customHeight="1">
      <c r="A2285" s="27" t="s">
        <v>21</v>
      </c>
      <c r="B2285" s="28">
        <v>2715300.0</v>
      </c>
      <c r="C2285" s="29">
        <v>4.0</v>
      </c>
      <c r="D2285" s="29">
        <v>5.0</v>
      </c>
      <c r="E2285" s="29"/>
      <c r="F2285" s="30" t="s">
        <v>33</v>
      </c>
      <c r="G2285" s="31" t="s">
        <v>3736</v>
      </c>
      <c r="H2285" s="27" t="s">
        <v>67</v>
      </c>
    </row>
    <row r="2286" ht="15.75" hidden="1" customHeight="1">
      <c r="A2286" s="27" t="s">
        <v>64</v>
      </c>
      <c r="B2286" s="28">
        <v>1.38E7</v>
      </c>
      <c r="C2286" s="29">
        <v>6.0</v>
      </c>
      <c r="D2286" s="29">
        <v>7.0</v>
      </c>
      <c r="E2286" s="29">
        <v>4.0</v>
      </c>
      <c r="F2286" s="30" t="s">
        <v>29</v>
      </c>
      <c r="G2286" s="31" t="s">
        <v>3979</v>
      </c>
      <c r="H2286" s="27" t="s">
        <v>35</v>
      </c>
    </row>
    <row r="2287" ht="15.75" hidden="1" customHeight="1">
      <c r="A2287" s="27" t="s">
        <v>36</v>
      </c>
      <c r="B2287" s="28">
        <v>403.0</v>
      </c>
      <c r="C2287" s="29">
        <v>2.0</v>
      </c>
      <c r="D2287" s="29">
        <v>2.0</v>
      </c>
      <c r="E2287" s="29">
        <v>1.0</v>
      </c>
      <c r="F2287" s="30" t="s">
        <v>97</v>
      </c>
      <c r="G2287" s="31" t="s">
        <v>3092</v>
      </c>
      <c r="H2287" s="27" t="s">
        <v>35</v>
      </c>
    </row>
    <row r="2288" ht="15.75" hidden="1" customHeight="1">
      <c r="A2288" s="27" t="s">
        <v>152</v>
      </c>
      <c r="B2288" s="28">
        <v>1550000.0</v>
      </c>
      <c r="C2288" s="29">
        <v>4.0</v>
      </c>
      <c r="D2288" s="29">
        <v>4.0</v>
      </c>
      <c r="E2288" s="29"/>
      <c r="F2288" s="30" t="s">
        <v>472</v>
      </c>
      <c r="G2288" s="31" t="s">
        <v>3164</v>
      </c>
      <c r="H2288" s="27" t="s">
        <v>35</v>
      </c>
    </row>
    <row r="2289" ht="15.75" hidden="1" customHeight="1">
      <c r="A2289" s="27" t="s">
        <v>27</v>
      </c>
      <c r="B2289" s="28">
        <v>8880000.0</v>
      </c>
      <c r="C2289" s="29">
        <v>5.0</v>
      </c>
      <c r="D2289" s="29">
        <v>6.0</v>
      </c>
      <c r="E2289" s="29"/>
      <c r="F2289" s="30" t="s">
        <v>33</v>
      </c>
      <c r="G2289" s="31" t="s">
        <v>3980</v>
      </c>
      <c r="H2289" s="27" t="s">
        <v>35</v>
      </c>
    </row>
    <row r="2290" ht="15.75" hidden="1" customHeight="1">
      <c r="A2290" s="27" t="s">
        <v>27</v>
      </c>
      <c r="B2290" s="28">
        <v>4266600.0</v>
      </c>
      <c r="C2290" s="29">
        <v>4.0</v>
      </c>
      <c r="D2290" s="29">
        <v>5.0</v>
      </c>
      <c r="E2290" s="29">
        <v>3.0</v>
      </c>
      <c r="F2290" s="30" t="s">
        <v>33</v>
      </c>
      <c r="G2290" s="31" t="s">
        <v>3070</v>
      </c>
      <c r="H2290" s="27" t="s">
        <v>26</v>
      </c>
    </row>
    <row r="2291" ht="15.75" hidden="1" customHeight="1">
      <c r="A2291" s="27" t="s">
        <v>27</v>
      </c>
      <c r="B2291" s="28">
        <v>5580000.0</v>
      </c>
      <c r="C2291" s="29">
        <v>4.0</v>
      </c>
      <c r="D2291" s="29">
        <v>5.0</v>
      </c>
      <c r="E2291" s="29"/>
      <c r="F2291" s="30" t="s">
        <v>33</v>
      </c>
      <c r="G2291" s="31" t="s">
        <v>3070</v>
      </c>
      <c r="H2291" s="27" t="s">
        <v>35</v>
      </c>
    </row>
    <row r="2292" ht="15.75" hidden="1" customHeight="1">
      <c r="A2292" s="27" t="s">
        <v>27</v>
      </c>
      <c r="B2292" s="28">
        <v>7500000.0</v>
      </c>
      <c r="C2292" s="29">
        <v>5.0</v>
      </c>
      <c r="D2292" s="29">
        <v>5.0</v>
      </c>
      <c r="E2292" s="29"/>
      <c r="F2292" s="30" t="s">
        <v>33</v>
      </c>
      <c r="G2292" s="31" t="s">
        <v>3980</v>
      </c>
      <c r="H2292" s="27" t="s">
        <v>35</v>
      </c>
    </row>
    <row r="2293" ht="15.75" hidden="1" customHeight="1">
      <c r="A2293" s="27" t="s">
        <v>27</v>
      </c>
      <c r="B2293" s="28">
        <v>4210700.0</v>
      </c>
      <c r="C2293" s="29">
        <v>4.0</v>
      </c>
      <c r="D2293" s="29">
        <v>5.0</v>
      </c>
      <c r="E2293" s="29"/>
      <c r="F2293" s="30" t="s">
        <v>33</v>
      </c>
      <c r="G2293" s="31" t="s">
        <v>3981</v>
      </c>
      <c r="H2293" s="27" t="s">
        <v>35</v>
      </c>
    </row>
    <row r="2294" ht="15.75" hidden="1" customHeight="1">
      <c r="A2294" s="27" t="s">
        <v>27</v>
      </c>
      <c r="B2294" s="28">
        <v>7200000.0</v>
      </c>
      <c r="C2294" s="29">
        <v>4.0</v>
      </c>
      <c r="D2294" s="29">
        <v>6.0</v>
      </c>
      <c r="E2294" s="29">
        <v>4.0</v>
      </c>
      <c r="F2294" s="30" t="s">
        <v>33</v>
      </c>
      <c r="G2294" s="31" t="s">
        <v>3982</v>
      </c>
      <c r="H2294" s="27" t="s">
        <v>35</v>
      </c>
    </row>
    <row r="2295" ht="15.75" hidden="1" customHeight="1">
      <c r="A2295" s="27" t="s">
        <v>76</v>
      </c>
      <c r="B2295" s="28">
        <v>2200000.0</v>
      </c>
      <c r="C2295" s="29">
        <v>4.0</v>
      </c>
      <c r="D2295" s="29">
        <v>5.0</v>
      </c>
      <c r="E2295" s="29">
        <v>3.0</v>
      </c>
      <c r="F2295" s="30" t="s">
        <v>33</v>
      </c>
      <c r="G2295" s="31" t="s">
        <v>3983</v>
      </c>
      <c r="H2295" s="27" t="s">
        <v>35</v>
      </c>
    </row>
    <row r="2296" ht="15.75" hidden="1" customHeight="1">
      <c r="A2296" s="27" t="s">
        <v>159</v>
      </c>
      <c r="B2296" s="28">
        <v>850.0</v>
      </c>
      <c r="C2296" s="29">
        <v>3.0</v>
      </c>
      <c r="D2296" s="29">
        <v>2.0</v>
      </c>
      <c r="E2296" s="29">
        <v>2.0</v>
      </c>
      <c r="F2296" s="30" t="s">
        <v>97</v>
      </c>
      <c r="G2296" s="31" t="s">
        <v>3984</v>
      </c>
      <c r="H2296" s="27" t="s">
        <v>35</v>
      </c>
    </row>
    <row r="2297" ht="15.75" hidden="1" customHeight="1">
      <c r="A2297" s="27" t="s">
        <v>159</v>
      </c>
      <c r="B2297" s="28">
        <v>910.0</v>
      </c>
      <c r="C2297" s="29">
        <v>3.0</v>
      </c>
      <c r="D2297" s="29">
        <v>3.0</v>
      </c>
      <c r="E2297" s="29">
        <v>2.0</v>
      </c>
      <c r="F2297" s="30" t="s">
        <v>87</v>
      </c>
      <c r="G2297" s="31" t="s">
        <v>3271</v>
      </c>
      <c r="H2297" s="27" t="s">
        <v>35</v>
      </c>
    </row>
    <row r="2298" ht="15.75" hidden="1" customHeight="1">
      <c r="A2298" s="27" t="s">
        <v>64</v>
      </c>
      <c r="B2298" s="28">
        <v>4500000.0</v>
      </c>
      <c r="C2298" s="29">
        <v>6.0</v>
      </c>
      <c r="D2298" s="29">
        <v>7.0</v>
      </c>
      <c r="E2298" s="29"/>
      <c r="F2298" s="30" t="s">
        <v>29</v>
      </c>
      <c r="G2298" s="31" t="s">
        <v>3985</v>
      </c>
      <c r="H2298" s="27" t="s">
        <v>35</v>
      </c>
    </row>
    <row r="2299" ht="15.75" hidden="1" customHeight="1">
      <c r="A2299" s="27" t="s">
        <v>45</v>
      </c>
      <c r="B2299" s="28">
        <v>6523000.0</v>
      </c>
      <c r="C2299" s="29">
        <v>13.0</v>
      </c>
      <c r="D2299" s="29"/>
      <c r="E2299" s="29"/>
      <c r="F2299" s="30" t="s">
        <v>1797</v>
      </c>
      <c r="G2299" s="31" t="s">
        <v>3986</v>
      </c>
      <c r="H2299" s="27" t="s">
        <v>252</v>
      </c>
    </row>
    <row r="2300" ht="15.75" hidden="1" customHeight="1">
      <c r="A2300" s="27" t="s">
        <v>64</v>
      </c>
      <c r="B2300" s="28">
        <v>1.38E7</v>
      </c>
      <c r="C2300" s="29">
        <v>6.0</v>
      </c>
      <c r="D2300" s="29">
        <v>7.0</v>
      </c>
      <c r="E2300" s="29"/>
      <c r="F2300" s="30" t="s">
        <v>29</v>
      </c>
      <c r="G2300" s="31" t="s">
        <v>3979</v>
      </c>
      <c r="H2300" s="27" t="s">
        <v>35</v>
      </c>
    </row>
    <row r="2301" ht="15.75" hidden="1" customHeight="1">
      <c r="A2301" s="27" t="s">
        <v>45</v>
      </c>
      <c r="B2301" s="28">
        <v>1480000.0</v>
      </c>
      <c r="C2301" s="29">
        <v>4.0</v>
      </c>
      <c r="D2301" s="29">
        <v>3.0</v>
      </c>
      <c r="E2301" s="29">
        <v>2.0</v>
      </c>
      <c r="F2301" s="30" t="s">
        <v>206</v>
      </c>
      <c r="G2301" s="31" t="s">
        <v>3987</v>
      </c>
      <c r="H2301" s="27" t="s">
        <v>35</v>
      </c>
    </row>
    <row r="2302" ht="15.75" hidden="1" customHeight="1">
      <c r="A2302" s="27" t="s">
        <v>64</v>
      </c>
      <c r="B2302" s="28">
        <v>6400000.0</v>
      </c>
      <c r="C2302" s="29">
        <v>6.0</v>
      </c>
      <c r="D2302" s="29">
        <v>6.0</v>
      </c>
      <c r="E2302" s="29"/>
      <c r="F2302" s="30" t="s">
        <v>29</v>
      </c>
      <c r="G2302" s="31" t="s">
        <v>3988</v>
      </c>
      <c r="H2302" s="27"/>
    </row>
    <row r="2303" ht="15.75" hidden="1" customHeight="1">
      <c r="A2303" s="27" t="s">
        <v>31</v>
      </c>
      <c r="B2303" s="28">
        <v>2850000.0</v>
      </c>
      <c r="C2303" s="29">
        <v>6.0</v>
      </c>
      <c r="D2303" s="29">
        <v>6.0</v>
      </c>
      <c r="E2303" s="29">
        <v>3.0</v>
      </c>
      <c r="F2303" s="30" t="s">
        <v>69</v>
      </c>
      <c r="G2303" s="31" t="s">
        <v>3989</v>
      </c>
      <c r="H2303" s="27" t="s">
        <v>26</v>
      </c>
    </row>
    <row r="2304" ht="15.75" hidden="1" customHeight="1">
      <c r="A2304" s="27" t="s">
        <v>159</v>
      </c>
      <c r="B2304" s="28">
        <v>580.0</v>
      </c>
      <c r="C2304" s="29">
        <v>3.0</v>
      </c>
      <c r="D2304" s="29">
        <v>2.0</v>
      </c>
      <c r="E2304" s="29"/>
      <c r="F2304" s="30" t="s">
        <v>24</v>
      </c>
      <c r="G2304" s="31" t="s">
        <v>3990</v>
      </c>
      <c r="H2304" s="27" t="s">
        <v>67</v>
      </c>
    </row>
    <row r="2305" ht="15.75" hidden="1" customHeight="1">
      <c r="A2305" s="27" t="s">
        <v>31</v>
      </c>
      <c r="B2305" s="28">
        <v>780.0</v>
      </c>
      <c r="C2305" s="29">
        <v>3.0</v>
      </c>
      <c r="D2305" s="29">
        <v>2.0</v>
      </c>
      <c r="E2305" s="29">
        <v>2.0</v>
      </c>
      <c r="F2305" s="30" t="s">
        <v>33</v>
      </c>
      <c r="G2305" s="31" t="s">
        <v>3795</v>
      </c>
      <c r="H2305" s="27" t="s">
        <v>35</v>
      </c>
    </row>
    <row r="2306" ht="15.75" hidden="1" customHeight="1">
      <c r="A2306" s="27" t="s">
        <v>31</v>
      </c>
      <c r="B2306" s="28">
        <v>750.0</v>
      </c>
      <c r="C2306" s="29">
        <v>3.0</v>
      </c>
      <c r="D2306" s="29">
        <v>2.0</v>
      </c>
      <c r="E2306" s="29">
        <v>2.0</v>
      </c>
      <c r="F2306" s="30" t="s">
        <v>33</v>
      </c>
      <c r="G2306" s="31" t="s">
        <v>3795</v>
      </c>
      <c r="H2306" s="27" t="s">
        <v>35</v>
      </c>
    </row>
    <row r="2307" ht="15.75" hidden="1" customHeight="1">
      <c r="A2307" s="27" t="s">
        <v>37</v>
      </c>
      <c r="B2307" s="28">
        <v>530.0</v>
      </c>
      <c r="C2307" s="29">
        <v>3.0</v>
      </c>
      <c r="D2307" s="29">
        <v>3.0</v>
      </c>
      <c r="E2307" s="29">
        <v>2.0</v>
      </c>
      <c r="F2307" s="30" t="s">
        <v>97</v>
      </c>
      <c r="G2307" s="31" t="s">
        <v>3564</v>
      </c>
      <c r="H2307" s="27" t="s">
        <v>67</v>
      </c>
    </row>
    <row r="2308" ht="15.75" hidden="1" customHeight="1">
      <c r="A2308" s="27" t="s">
        <v>93</v>
      </c>
      <c r="B2308" s="28">
        <v>520.0</v>
      </c>
      <c r="C2308" s="29">
        <v>3.0</v>
      </c>
      <c r="D2308" s="29">
        <v>2.0</v>
      </c>
      <c r="E2308" s="29">
        <v>2.0</v>
      </c>
      <c r="F2308" s="30" t="s">
        <v>33</v>
      </c>
      <c r="G2308" s="31" t="s">
        <v>3892</v>
      </c>
      <c r="H2308" s="27" t="s">
        <v>35</v>
      </c>
    </row>
    <row r="2309" ht="15.75" hidden="1" customHeight="1">
      <c r="A2309" s="27" t="s">
        <v>243</v>
      </c>
      <c r="B2309" s="28">
        <v>550.0</v>
      </c>
      <c r="C2309" s="29">
        <v>4.0</v>
      </c>
      <c r="D2309" s="29">
        <v>2.0</v>
      </c>
      <c r="E2309" s="29">
        <v>2.0</v>
      </c>
      <c r="F2309" s="30" t="s">
        <v>97</v>
      </c>
      <c r="G2309" s="31" t="s">
        <v>3063</v>
      </c>
      <c r="H2309" s="27" t="s">
        <v>35</v>
      </c>
    </row>
    <row r="2310" ht="15.75" hidden="1" customHeight="1">
      <c r="A2310" s="27" t="s">
        <v>81</v>
      </c>
      <c r="B2310" s="28">
        <v>1488000.0</v>
      </c>
      <c r="C2310" s="29">
        <v>3.0</v>
      </c>
      <c r="D2310" s="29">
        <v>2.0</v>
      </c>
      <c r="E2310" s="29">
        <v>2.0</v>
      </c>
      <c r="F2310" s="30" t="s">
        <v>33</v>
      </c>
      <c r="G2310" s="31" t="s">
        <v>3991</v>
      </c>
      <c r="H2310" s="27" t="s">
        <v>35</v>
      </c>
    </row>
    <row r="2311" ht="15.75" hidden="1" customHeight="1">
      <c r="A2311" s="27" t="s">
        <v>190</v>
      </c>
      <c r="B2311" s="28">
        <v>573.0</v>
      </c>
      <c r="C2311" s="29">
        <v>6.0</v>
      </c>
      <c r="D2311" s="29"/>
      <c r="E2311" s="29"/>
      <c r="F2311" s="30" t="s">
        <v>24</v>
      </c>
      <c r="G2311" s="31" t="s">
        <v>3992</v>
      </c>
      <c r="H2311" s="27" t="s">
        <v>26</v>
      </c>
    </row>
    <row r="2312" ht="15.75" hidden="1" customHeight="1">
      <c r="A2312" s="27" t="s">
        <v>21</v>
      </c>
      <c r="B2312" s="28">
        <v>2000000.0</v>
      </c>
      <c r="C2312" s="29">
        <v>3.0</v>
      </c>
      <c r="D2312" s="29">
        <v>2.0</v>
      </c>
      <c r="E2312" s="29">
        <v>1.0</v>
      </c>
      <c r="F2312" s="30" t="s">
        <v>24</v>
      </c>
      <c r="G2312" s="31" t="s">
        <v>3993</v>
      </c>
      <c r="H2312" s="27" t="s">
        <v>26</v>
      </c>
    </row>
    <row r="2313" ht="15.75" hidden="1" customHeight="1">
      <c r="A2313" s="27" t="s">
        <v>182</v>
      </c>
      <c r="B2313" s="28">
        <v>3950000.0</v>
      </c>
      <c r="C2313" s="29">
        <v>5.0</v>
      </c>
      <c r="D2313" s="29">
        <v>4.0</v>
      </c>
      <c r="E2313" s="29">
        <v>2.0</v>
      </c>
      <c r="F2313" s="30" t="s">
        <v>87</v>
      </c>
      <c r="G2313" s="31" t="s">
        <v>3647</v>
      </c>
      <c r="H2313" s="27" t="s">
        <v>35</v>
      </c>
    </row>
    <row r="2314" ht="15.75" hidden="1" customHeight="1">
      <c r="A2314" s="27" t="s">
        <v>27</v>
      </c>
      <c r="B2314" s="28">
        <v>2650000.0</v>
      </c>
      <c r="C2314" s="29">
        <v>4.0</v>
      </c>
      <c r="D2314" s="29">
        <v>3.0</v>
      </c>
      <c r="E2314" s="29">
        <v>2.0</v>
      </c>
      <c r="F2314" s="30" t="s">
        <v>172</v>
      </c>
      <c r="G2314" s="31" t="s">
        <v>3315</v>
      </c>
      <c r="H2314" s="27" t="s">
        <v>35</v>
      </c>
    </row>
    <row r="2315" ht="15.75" hidden="1" customHeight="1">
      <c r="A2315" s="27" t="s">
        <v>268</v>
      </c>
      <c r="B2315" s="28">
        <v>380.0</v>
      </c>
      <c r="C2315" s="29">
        <v>3.0</v>
      </c>
      <c r="D2315" s="29">
        <v>2.0</v>
      </c>
      <c r="E2315" s="29">
        <v>1.0</v>
      </c>
      <c r="F2315" s="30" t="s">
        <v>87</v>
      </c>
      <c r="G2315" s="31" t="s">
        <v>3994</v>
      </c>
      <c r="H2315" s="27" t="s">
        <v>252</v>
      </c>
    </row>
    <row r="2316" ht="15.75" hidden="1" customHeight="1">
      <c r="A2316" s="27" t="s">
        <v>268</v>
      </c>
      <c r="B2316" s="28">
        <v>998.0</v>
      </c>
      <c r="C2316" s="29">
        <v>4.0</v>
      </c>
      <c r="D2316" s="29">
        <v>4.0</v>
      </c>
      <c r="E2316" s="29">
        <v>2.0</v>
      </c>
      <c r="F2316" s="30" t="s">
        <v>33</v>
      </c>
      <c r="G2316" s="31" t="s">
        <v>3995</v>
      </c>
      <c r="H2316" s="27" t="s">
        <v>26</v>
      </c>
    </row>
    <row r="2317" ht="15.75" hidden="1" customHeight="1">
      <c r="A2317" s="27" t="s">
        <v>93</v>
      </c>
      <c r="B2317" s="28">
        <v>550.0</v>
      </c>
      <c r="C2317" s="29">
        <v>3.0</v>
      </c>
      <c r="D2317" s="29">
        <v>2.0</v>
      </c>
      <c r="E2317" s="29">
        <v>1.0</v>
      </c>
      <c r="F2317" s="30" t="s">
        <v>87</v>
      </c>
      <c r="G2317" s="31" t="s">
        <v>3807</v>
      </c>
      <c r="H2317" s="27" t="s">
        <v>35</v>
      </c>
    </row>
    <row r="2318" ht="15.75" hidden="1" customHeight="1">
      <c r="A2318" s="27" t="s">
        <v>21</v>
      </c>
      <c r="B2318" s="28">
        <v>1400000.0</v>
      </c>
      <c r="C2318" s="29">
        <v>2.0</v>
      </c>
      <c r="D2318" s="29">
        <v>2.0</v>
      </c>
      <c r="E2318" s="29"/>
      <c r="F2318" s="30" t="s">
        <v>33</v>
      </c>
      <c r="G2318" s="31" t="s">
        <v>3430</v>
      </c>
      <c r="H2318" s="27" t="s">
        <v>26</v>
      </c>
    </row>
    <row r="2319" ht="15.75" hidden="1" customHeight="1">
      <c r="A2319" s="27" t="s">
        <v>21</v>
      </c>
      <c r="B2319" s="28">
        <v>2152000.0</v>
      </c>
      <c r="C2319" s="29">
        <v>2.0</v>
      </c>
      <c r="D2319" s="29">
        <v>2.0</v>
      </c>
      <c r="E2319" s="29">
        <v>1.0</v>
      </c>
      <c r="F2319" s="30" t="s">
        <v>86</v>
      </c>
      <c r="G2319" s="31" t="s">
        <v>3136</v>
      </c>
      <c r="H2319" s="27" t="s">
        <v>26</v>
      </c>
    </row>
    <row r="2320" ht="15.75" hidden="1" customHeight="1">
      <c r="A2320" s="27" t="s">
        <v>21</v>
      </c>
      <c r="B2320" s="28">
        <v>3252600.0</v>
      </c>
      <c r="C2320" s="29">
        <v>3.0</v>
      </c>
      <c r="D2320" s="29">
        <v>3.0</v>
      </c>
      <c r="E2320" s="29">
        <v>2.0</v>
      </c>
      <c r="F2320" s="30" t="s">
        <v>124</v>
      </c>
      <c r="G2320" s="31" t="s">
        <v>3024</v>
      </c>
      <c r="H2320" s="27" t="s">
        <v>35</v>
      </c>
    </row>
    <row r="2321" ht="15.75" hidden="1" customHeight="1">
      <c r="A2321" s="27" t="s">
        <v>21</v>
      </c>
      <c r="B2321" s="28">
        <v>4957719.0</v>
      </c>
      <c r="C2321" s="29">
        <v>4.0</v>
      </c>
      <c r="D2321" s="29">
        <v>5.0</v>
      </c>
      <c r="E2321" s="29">
        <v>2.0</v>
      </c>
      <c r="F2321" s="30" t="s">
        <v>314</v>
      </c>
      <c r="G2321" s="31" t="s">
        <v>3376</v>
      </c>
      <c r="H2321" s="27" t="s">
        <v>26</v>
      </c>
    </row>
    <row r="2322" ht="15.75" hidden="1" customHeight="1">
      <c r="A2322" s="27" t="s">
        <v>263</v>
      </c>
      <c r="B2322" s="28">
        <v>880.0</v>
      </c>
      <c r="C2322" s="29">
        <v>3.0</v>
      </c>
      <c r="D2322" s="29">
        <v>2.0</v>
      </c>
      <c r="E2322" s="29"/>
      <c r="F2322" s="30" t="s">
        <v>24</v>
      </c>
      <c r="G2322" s="31" t="s">
        <v>3996</v>
      </c>
      <c r="H2322" s="27" t="s">
        <v>35</v>
      </c>
    </row>
    <row r="2323" ht="15.75" hidden="1" customHeight="1">
      <c r="A2323" s="27" t="s">
        <v>21</v>
      </c>
      <c r="B2323" s="28">
        <v>1280000.0</v>
      </c>
      <c r="C2323" s="29">
        <v>3.0</v>
      </c>
      <c r="D2323" s="29">
        <v>2.0</v>
      </c>
      <c r="E2323" s="29">
        <v>1.0</v>
      </c>
      <c r="F2323" s="30" t="s">
        <v>24</v>
      </c>
      <c r="G2323" s="31" t="s">
        <v>3440</v>
      </c>
      <c r="H2323" s="27" t="s">
        <v>26</v>
      </c>
    </row>
    <row r="2324" ht="15.75" hidden="1" customHeight="1">
      <c r="A2324" s="27" t="s">
        <v>21</v>
      </c>
      <c r="B2324" s="28">
        <v>495.0</v>
      </c>
      <c r="C2324" s="29">
        <v>6.0</v>
      </c>
      <c r="D2324" s="29">
        <v>1.0</v>
      </c>
      <c r="E2324" s="29"/>
      <c r="F2324" s="30" t="s">
        <v>1815</v>
      </c>
      <c r="G2324" s="31" t="s">
        <v>3454</v>
      </c>
      <c r="H2324" s="27" t="s">
        <v>26</v>
      </c>
    </row>
    <row r="2325" ht="15.75" hidden="1" customHeight="1">
      <c r="A2325" s="27" t="s">
        <v>76</v>
      </c>
      <c r="B2325" s="28">
        <v>3800000.0</v>
      </c>
      <c r="C2325" s="29">
        <v>5.0</v>
      </c>
      <c r="D2325" s="29">
        <v>4.0</v>
      </c>
      <c r="E2325" s="29"/>
      <c r="F2325" s="30" t="s">
        <v>69</v>
      </c>
      <c r="G2325" s="31" t="s">
        <v>3997</v>
      </c>
      <c r="H2325" s="27" t="s">
        <v>35</v>
      </c>
    </row>
    <row r="2326" ht="15.75" hidden="1" customHeight="1">
      <c r="A2326" s="27" t="s">
        <v>70</v>
      </c>
      <c r="B2326" s="28">
        <v>508.0</v>
      </c>
      <c r="C2326" s="29">
        <v>2.0</v>
      </c>
      <c r="D2326" s="29">
        <v>2.0</v>
      </c>
      <c r="E2326" s="29">
        <v>1.0</v>
      </c>
      <c r="F2326" s="30" t="s">
        <v>86</v>
      </c>
      <c r="G2326" s="31" t="s">
        <v>3998</v>
      </c>
      <c r="H2326" s="27" t="s">
        <v>35</v>
      </c>
    </row>
    <row r="2327" ht="15.75" hidden="1" customHeight="1">
      <c r="A2327" s="27" t="s">
        <v>64</v>
      </c>
      <c r="B2327" s="28">
        <v>1.25E7</v>
      </c>
      <c r="C2327" s="29">
        <v>6.0</v>
      </c>
      <c r="D2327" s="29">
        <v>7.0</v>
      </c>
      <c r="E2327" s="29">
        <v>3.0</v>
      </c>
      <c r="F2327" s="30" t="s">
        <v>29</v>
      </c>
      <c r="G2327" s="31" t="s">
        <v>3141</v>
      </c>
      <c r="H2327" s="27" t="s">
        <v>26</v>
      </c>
    </row>
    <row r="2328" ht="15.75" hidden="1" customHeight="1">
      <c r="A2328" s="27" t="s">
        <v>76</v>
      </c>
      <c r="B2328" s="28">
        <v>4400000.0</v>
      </c>
      <c r="C2328" s="29">
        <v>7.0</v>
      </c>
      <c r="D2328" s="29">
        <v>6.0</v>
      </c>
      <c r="E2328" s="29"/>
      <c r="F2328" s="30" t="s">
        <v>69</v>
      </c>
      <c r="G2328" s="31" t="s">
        <v>3999</v>
      </c>
      <c r="H2328" s="27" t="s">
        <v>35</v>
      </c>
    </row>
    <row r="2329" ht="15.75" hidden="1" customHeight="1">
      <c r="A2329" s="27" t="s">
        <v>76</v>
      </c>
      <c r="B2329" s="28">
        <v>3600000.0</v>
      </c>
      <c r="C2329" s="29">
        <v>5.0</v>
      </c>
      <c r="D2329" s="29">
        <v>5.0</v>
      </c>
      <c r="E2329" s="29"/>
      <c r="F2329" s="30" t="s">
        <v>94</v>
      </c>
      <c r="G2329" s="31" t="s">
        <v>3779</v>
      </c>
      <c r="H2329" s="27" t="s">
        <v>35</v>
      </c>
    </row>
    <row r="2330" ht="15.75" hidden="1" customHeight="1">
      <c r="A2330" s="27" t="s">
        <v>46</v>
      </c>
      <c r="B2330" s="28">
        <v>925.0</v>
      </c>
      <c r="C2330" s="29">
        <v>3.0</v>
      </c>
      <c r="D2330" s="29">
        <v>2.0</v>
      </c>
      <c r="E2330" s="29"/>
      <c r="F2330" s="30" t="s">
        <v>124</v>
      </c>
      <c r="G2330" s="31" t="s">
        <v>3054</v>
      </c>
      <c r="H2330" s="27" t="s">
        <v>35</v>
      </c>
    </row>
    <row r="2331" ht="15.75" hidden="1" customHeight="1">
      <c r="A2331" s="27" t="s">
        <v>46</v>
      </c>
      <c r="B2331" s="28">
        <v>830.0</v>
      </c>
      <c r="C2331" s="29">
        <v>3.0</v>
      </c>
      <c r="D2331" s="29">
        <v>2.0</v>
      </c>
      <c r="E2331" s="29">
        <v>1.0</v>
      </c>
      <c r="F2331" s="30" t="s">
        <v>24</v>
      </c>
      <c r="G2331" s="31" t="s">
        <v>3871</v>
      </c>
      <c r="H2331" s="27" t="s">
        <v>35</v>
      </c>
    </row>
    <row r="2332" ht="15.75" hidden="1" customHeight="1">
      <c r="A2332" s="27" t="s">
        <v>46</v>
      </c>
      <c r="B2332" s="28">
        <v>1498000.0</v>
      </c>
      <c r="C2332" s="29">
        <v>4.0</v>
      </c>
      <c r="D2332" s="29">
        <v>4.0</v>
      </c>
      <c r="E2332" s="29"/>
      <c r="F2332" s="30" t="s">
        <v>124</v>
      </c>
      <c r="G2332" s="31" t="s">
        <v>4000</v>
      </c>
      <c r="H2332" s="27" t="s">
        <v>35</v>
      </c>
    </row>
    <row r="2333" ht="15.75" hidden="1" customHeight="1">
      <c r="A2333" s="27" t="s">
        <v>46</v>
      </c>
      <c r="B2333" s="28">
        <v>808.0</v>
      </c>
      <c r="C2333" s="29">
        <v>2.0</v>
      </c>
      <c r="D2333" s="29">
        <v>2.0</v>
      </c>
      <c r="E2333" s="29"/>
      <c r="F2333" s="30" t="s">
        <v>24</v>
      </c>
      <c r="G2333" s="31" t="s">
        <v>3690</v>
      </c>
      <c r="H2333" s="27" t="s">
        <v>35</v>
      </c>
    </row>
    <row r="2334" ht="15.75" hidden="1" customHeight="1">
      <c r="A2334" s="27" t="s">
        <v>76</v>
      </c>
      <c r="B2334" s="28">
        <v>2688000.0</v>
      </c>
      <c r="C2334" s="29">
        <v>6.0</v>
      </c>
      <c r="D2334" s="29">
        <v>5.0</v>
      </c>
      <c r="E2334" s="29">
        <v>3.0</v>
      </c>
      <c r="F2334" s="30" t="s">
        <v>87</v>
      </c>
      <c r="G2334" s="31" t="s">
        <v>3425</v>
      </c>
      <c r="H2334" s="27" t="s">
        <v>35</v>
      </c>
    </row>
    <row r="2335" ht="15.75" hidden="1" customHeight="1">
      <c r="A2335" s="27" t="s">
        <v>363</v>
      </c>
      <c r="B2335" s="28">
        <v>850.0</v>
      </c>
      <c r="C2335" s="29">
        <v>3.0</v>
      </c>
      <c r="D2335" s="29">
        <v>2.0</v>
      </c>
      <c r="E2335" s="29">
        <v>2.0</v>
      </c>
      <c r="F2335" s="30" t="s">
        <v>87</v>
      </c>
      <c r="G2335" s="31" t="s">
        <v>3733</v>
      </c>
      <c r="H2335" s="27" t="s">
        <v>35</v>
      </c>
    </row>
    <row r="2336" ht="15.75" hidden="1" customHeight="1">
      <c r="A2336" s="27" t="s">
        <v>263</v>
      </c>
      <c r="B2336" s="28">
        <v>550.0</v>
      </c>
      <c r="C2336" s="29">
        <v>1.0</v>
      </c>
      <c r="D2336" s="29">
        <v>1.0</v>
      </c>
      <c r="E2336" s="29">
        <v>1.0</v>
      </c>
      <c r="F2336" s="30" t="s">
        <v>24</v>
      </c>
      <c r="G2336" s="31" t="s">
        <v>3640</v>
      </c>
      <c r="H2336" s="27" t="s">
        <v>35</v>
      </c>
    </row>
    <row r="2337" ht="15.75" hidden="1" customHeight="1">
      <c r="A2337" s="27" t="s">
        <v>76</v>
      </c>
      <c r="B2337" s="28">
        <v>2380000.0</v>
      </c>
      <c r="C2337" s="29">
        <v>5.0</v>
      </c>
      <c r="D2337" s="29">
        <v>4.0</v>
      </c>
      <c r="E2337" s="29">
        <v>3.0</v>
      </c>
      <c r="F2337" s="30" t="s">
        <v>87</v>
      </c>
      <c r="G2337" s="31" t="s">
        <v>4001</v>
      </c>
      <c r="H2337" s="27" t="s">
        <v>35</v>
      </c>
    </row>
    <row r="2338" ht="15.75" hidden="1" customHeight="1">
      <c r="A2338" s="27" t="s">
        <v>31</v>
      </c>
      <c r="B2338" s="28">
        <v>830.0</v>
      </c>
      <c r="C2338" s="29">
        <v>3.0</v>
      </c>
      <c r="D2338" s="29">
        <v>3.0</v>
      </c>
      <c r="E2338" s="29">
        <v>2.0</v>
      </c>
      <c r="F2338" s="30" t="s">
        <v>87</v>
      </c>
      <c r="G2338" s="31" t="s">
        <v>4002</v>
      </c>
      <c r="H2338" s="27" t="s">
        <v>26</v>
      </c>
    </row>
    <row r="2339" ht="15.75" hidden="1" customHeight="1">
      <c r="A2339" s="27" t="s">
        <v>76</v>
      </c>
      <c r="B2339" s="28">
        <v>1020000.0</v>
      </c>
      <c r="C2339" s="29">
        <v>2.0</v>
      </c>
      <c r="D2339" s="29">
        <v>2.0</v>
      </c>
      <c r="E2339" s="29">
        <v>1.0</v>
      </c>
      <c r="F2339" s="30" t="s">
        <v>24</v>
      </c>
      <c r="G2339" s="31" t="s">
        <v>3039</v>
      </c>
      <c r="H2339" s="27"/>
    </row>
    <row r="2340" ht="15.75" hidden="1" customHeight="1">
      <c r="A2340" s="27" t="s">
        <v>76</v>
      </c>
      <c r="B2340" s="28">
        <v>1890000.0</v>
      </c>
      <c r="C2340" s="29">
        <v>4.0</v>
      </c>
      <c r="D2340" s="29">
        <v>5.0</v>
      </c>
      <c r="E2340" s="29">
        <v>3.0</v>
      </c>
      <c r="F2340" s="30" t="s">
        <v>87</v>
      </c>
      <c r="G2340" s="31" t="s">
        <v>3241</v>
      </c>
      <c r="H2340" s="27"/>
    </row>
    <row r="2341" ht="15.75" hidden="1" customHeight="1">
      <c r="A2341" s="27" t="s">
        <v>76</v>
      </c>
      <c r="B2341" s="28">
        <v>1540000.0</v>
      </c>
      <c r="C2341" s="29">
        <v>4.0</v>
      </c>
      <c r="D2341" s="29">
        <v>4.0</v>
      </c>
      <c r="E2341" s="29">
        <v>2.0</v>
      </c>
      <c r="F2341" s="30" t="s">
        <v>87</v>
      </c>
      <c r="G2341" s="31" t="s">
        <v>4003</v>
      </c>
      <c r="H2341" s="27"/>
    </row>
    <row r="2342" ht="15.75" hidden="1" customHeight="1">
      <c r="A2342" s="27" t="s">
        <v>76</v>
      </c>
      <c r="B2342" s="28">
        <v>675.0</v>
      </c>
      <c r="C2342" s="29">
        <v>3.0</v>
      </c>
      <c r="D2342" s="29">
        <v>2.0</v>
      </c>
      <c r="E2342" s="29">
        <v>2.0</v>
      </c>
      <c r="F2342" s="30" t="s">
        <v>87</v>
      </c>
      <c r="G2342" s="31" t="s">
        <v>3939</v>
      </c>
      <c r="H2342" s="27" t="s">
        <v>67</v>
      </c>
    </row>
    <row r="2343" ht="15.75" hidden="1" customHeight="1">
      <c r="A2343" s="27" t="s">
        <v>57</v>
      </c>
      <c r="B2343" s="28">
        <v>650.0</v>
      </c>
      <c r="C2343" s="29">
        <v>3.0</v>
      </c>
      <c r="D2343" s="29">
        <v>2.0</v>
      </c>
      <c r="E2343" s="29">
        <v>1.0</v>
      </c>
      <c r="F2343" s="30" t="s">
        <v>97</v>
      </c>
      <c r="G2343" s="31" t="s">
        <v>3010</v>
      </c>
      <c r="H2343" s="27" t="s">
        <v>35</v>
      </c>
    </row>
    <row r="2344" ht="15.75" hidden="1" customHeight="1">
      <c r="A2344" s="27" t="s">
        <v>376</v>
      </c>
      <c r="B2344" s="28">
        <v>430.0</v>
      </c>
      <c r="C2344" s="29">
        <v>2.0</v>
      </c>
      <c r="D2344" s="29">
        <v>2.0</v>
      </c>
      <c r="E2344" s="29">
        <v>1.0</v>
      </c>
      <c r="F2344" s="30" t="s">
        <v>87</v>
      </c>
      <c r="G2344" s="31" t="s">
        <v>3324</v>
      </c>
      <c r="H2344" s="27" t="s">
        <v>35</v>
      </c>
    </row>
    <row r="2345" ht="15.75" hidden="1" customHeight="1">
      <c r="A2345" s="27" t="s">
        <v>76</v>
      </c>
      <c r="B2345" s="28">
        <v>600.0</v>
      </c>
      <c r="C2345" s="29">
        <v>1.0</v>
      </c>
      <c r="D2345" s="29">
        <v>1.0</v>
      </c>
      <c r="E2345" s="29"/>
      <c r="F2345" s="30" t="s">
        <v>86</v>
      </c>
      <c r="G2345" s="31" t="s">
        <v>3302</v>
      </c>
      <c r="H2345" s="27" t="s">
        <v>26</v>
      </c>
    </row>
    <row r="2346" ht="15.75" hidden="1" customHeight="1">
      <c r="A2346" s="27" t="s">
        <v>76</v>
      </c>
      <c r="B2346" s="28">
        <v>600.0</v>
      </c>
      <c r="C2346" s="29">
        <v>1.0</v>
      </c>
      <c r="D2346" s="29">
        <v>1.0</v>
      </c>
      <c r="E2346" s="29">
        <v>1.0</v>
      </c>
      <c r="F2346" s="30" t="s">
        <v>24</v>
      </c>
      <c r="G2346" s="31" t="s">
        <v>3387</v>
      </c>
      <c r="H2346" s="27" t="s">
        <v>26</v>
      </c>
    </row>
    <row r="2347" ht="15.75" hidden="1" customHeight="1">
      <c r="A2347" s="27" t="s">
        <v>76</v>
      </c>
      <c r="B2347" s="28">
        <v>850.0</v>
      </c>
      <c r="C2347" s="29">
        <v>2.0</v>
      </c>
      <c r="D2347" s="29">
        <v>2.0</v>
      </c>
      <c r="E2347" s="29">
        <v>1.0</v>
      </c>
      <c r="F2347" s="30" t="s">
        <v>124</v>
      </c>
      <c r="G2347" s="31" t="s">
        <v>3759</v>
      </c>
      <c r="H2347" s="27" t="s">
        <v>26</v>
      </c>
    </row>
    <row r="2348" ht="15.75" hidden="1" customHeight="1">
      <c r="A2348" s="27" t="s">
        <v>219</v>
      </c>
      <c r="B2348" s="28">
        <v>510.0</v>
      </c>
      <c r="C2348" s="29">
        <v>1.0</v>
      </c>
      <c r="D2348" s="29">
        <v>1.0</v>
      </c>
      <c r="E2348" s="29">
        <v>1.0</v>
      </c>
      <c r="F2348" s="30" t="s">
        <v>24</v>
      </c>
      <c r="G2348" s="31" t="s">
        <v>3803</v>
      </c>
      <c r="H2348" s="27" t="s">
        <v>26</v>
      </c>
    </row>
    <row r="2349" ht="15.75" hidden="1" customHeight="1">
      <c r="A2349" s="27" t="s">
        <v>76</v>
      </c>
      <c r="B2349" s="28">
        <v>1100000.0</v>
      </c>
      <c r="C2349" s="29">
        <v>2.0</v>
      </c>
      <c r="D2349" s="29">
        <v>2.0</v>
      </c>
      <c r="E2349" s="29">
        <v>2.0</v>
      </c>
      <c r="F2349" s="30" t="s">
        <v>124</v>
      </c>
      <c r="G2349" s="31" t="s">
        <v>3411</v>
      </c>
      <c r="H2349" s="27" t="s">
        <v>26</v>
      </c>
    </row>
    <row r="2350" ht="15.75" hidden="1" customHeight="1">
      <c r="A2350" s="27" t="s">
        <v>76</v>
      </c>
      <c r="B2350" s="28">
        <v>2100000.0</v>
      </c>
      <c r="C2350" s="29">
        <v>3.0</v>
      </c>
      <c r="D2350" s="29">
        <v>2.0</v>
      </c>
      <c r="E2350" s="29">
        <v>2.0</v>
      </c>
      <c r="F2350" s="30" t="s">
        <v>124</v>
      </c>
      <c r="G2350" s="31" t="s">
        <v>4004</v>
      </c>
      <c r="H2350" s="27" t="s">
        <v>26</v>
      </c>
    </row>
    <row r="2351" ht="15.75" hidden="1" customHeight="1">
      <c r="A2351" s="27" t="s">
        <v>64</v>
      </c>
      <c r="B2351" s="28">
        <v>2480000.0</v>
      </c>
      <c r="C2351" s="29">
        <v>4.0</v>
      </c>
      <c r="D2351" s="29">
        <v>4.0</v>
      </c>
      <c r="E2351" s="29">
        <v>2.0</v>
      </c>
      <c r="F2351" s="30" t="s">
        <v>172</v>
      </c>
      <c r="G2351" s="31" t="s">
        <v>3130</v>
      </c>
      <c r="H2351" s="27" t="s">
        <v>35</v>
      </c>
    </row>
    <row r="2352" ht="15.75" hidden="1" customHeight="1">
      <c r="A2352" s="27" t="s">
        <v>64</v>
      </c>
      <c r="B2352" s="28">
        <v>1.5E7</v>
      </c>
      <c r="C2352" s="29">
        <v>6.0</v>
      </c>
      <c r="D2352" s="29">
        <v>6.0</v>
      </c>
      <c r="E2352" s="29">
        <v>6.0</v>
      </c>
      <c r="F2352" s="30" t="s">
        <v>29</v>
      </c>
      <c r="G2352" s="31" t="s">
        <v>3517</v>
      </c>
      <c r="H2352" s="27" t="s">
        <v>35</v>
      </c>
    </row>
    <row r="2353" ht="15.75" hidden="1" customHeight="1">
      <c r="A2353" s="27" t="s">
        <v>53</v>
      </c>
      <c r="B2353" s="28">
        <v>670.0</v>
      </c>
      <c r="C2353" s="29">
        <v>4.0</v>
      </c>
      <c r="D2353" s="29">
        <v>3.0</v>
      </c>
      <c r="E2353" s="29"/>
      <c r="F2353" s="30" t="s">
        <v>59</v>
      </c>
      <c r="G2353" s="31" t="s">
        <v>4005</v>
      </c>
      <c r="H2353" s="27"/>
    </row>
    <row r="2354" ht="15.75" hidden="1" customHeight="1">
      <c r="A2354" s="27" t="s">
        <v>21</v>
      </c>
      <c r="B2354" s="28">
        <v>1650000.0</v>
      </c>
      <c r="C2354" s="29">
        <v>2.0</v>
      </c>
      <c r="D2354" s="29">
        <v>1.0</v>
      </c>
      <c r="E2354" s="29">
        <v>1.0</v>
      </c>
      <c r="F2354" s="30" t="s">
        <v>24</v>
      </c>
      <c r="G2354" s="31" t="s">
        <v>3324</v>
      </c>
      <c r="H2354" s="27" t="s">
        <v>26</v>
      </c>
    </row>
    <row r="2355" ht="15.75" hidden="1" customHeight="1">
      <c r="A2355" s="27" t="s">
        <v>182</v>
      </c>
      <c r="B2355" s="28">
        <v>3900000.0</v>
      </c>
      <c r="C2355" s="29">
        <v>4.0</v>
      </c>
      <c r="D2355" s="29">
        <v>2.0</v>
      </c>
      <c r="E2355" s="29"/>
      <c r="F2355" s="30" t="s">
        <v>87</v>
      </c>
      <c r="G2355" s="31" t="s">
        <v>4006</v>
      </c>
      <c r="H2355" s="27"/>
    </row>
    <row r="2356" ht="15.75" hidden="1" customHeight="1">
      <c r="A2356" s="27" t="s">
        <v>21</v>
      </c>
      <c r="B2356" s="28">
        <v>2600000.0</v>
      </c>
      <c r="C2356" s="29">
        <v>3.0</v>
      </c>
      <c r="D2356" s="29">
        <v>4.0</v>
      </c>
      <c r="E2356" s="29">
        <v>2.0</v>
      </c>
      <c r="F2356" s="30" t="s">
        <v>87</v>
      </c>
      <c r="G2356" s="31" t="s">
        <v>4007</v>
      </c>
      <c r="H2356" s="27" t="s">
        <v>67</v>
      </c>
    </row>
    <row r="2357" ht="15.75" hidden="1" customHeight="1">
      <c r="A2357" s="27" t="s">
        <v>21</v>
      </c>
      <c r="B2357" s="28">
        <v>3500000.0</v>
      </c>
      <c r="C2357" s="29">
        <v>4.0</v>
      </c>
      <c r="D2357" s="29">
        <v>4.0</v>
      </c>
      <c r="E2357" s="29">
        <v>2.0</v>
      </c>
      <c r="F2357" s="30" t="s">
        <v>87</v>
      </c>
      <c r="G2357" s="31" t="s">
        <v>4008</v>
      </c>
      <c r="H2357" s="27" t="s">
        <v>67</v>
      </c>
    </row>
    <row r="2358" ht="15.75" hidden="1" customHeight="1">
      <c r="A2358" s="27" t="s">
        <v>21</v>
      </c>
      <c r="B2358" s="28">
        <v>3400000.0</v>
      </c>
      <c r="C2358" s="29">
        <v>5.0</v>
      </c>
      <c r="D2358" s="29">
        <v>5.0</v>
      </c>
      <c r="E2358" s="29"/>
      <c r="F2358" s="30" t="s">
        <v>33</v>
      </c>
      <c r="G2358" s="31" t="s">
        <v>3438</v>
      </c>
      <c r="H2358" s="27" t="s">
        <v>35</v>
      </c>
    </row>
    <row r="2359" ht="15.75" hidden="1" customHeight="1">
      <c r="A2359" s="27" t="s">
        <v>182</v>
      </c>
      <c r="B2359" s="28">
        <v>4200000.0</v>
      </c>
      <c r="C2359" s="29">
        <v>3.0</v>
      </c>
      <c r="D2359" s="29">
        <v>2.0</v>
      </c>
      <c r="E2359" s="29"/>
      <c r="F2359" s="30" t="s">
        <v>87</v>
      </c>
      <c r="G2359" s="31" t="s">
        <v>4006</v>
      </c>
      <c r="H2359" s="27" t="s">
        <v>26</v>
      </c>
    </row>
    <row r="2360" ht="15.75" hidden="1" customHeight="1">
      <c r="A2360" s="27" t="s">
        <v>147</v>
      </c>
      <c r="B2360" s="28">
        <v>900.0</v>
      </c>
      <c r="C2360" s="29">
        <v>2.0</v>
      </c>
      <c r="D2360" s="29">
        <v>2.0</v>
      </c>
      <c r="E2360" s="29">
        <v>1.0</v>
      </c>
      <c r="F2360" s="30" t="s">
        <v>87</v>
      </c>
      <c r="G2360" s="31" t="s">
        <v>3528</v>
      </c>
      <c r="H2360" s="27" t="s">
        <v>26</v>
      </c>
    </row>
    <row r="2361" ht="15.75" hidden="1" customHeight="1">
      <c r="A2361" s="27" t="s">
        <v>376</v>
      </c>
      <c r="B2361" s="28">
        <v>480.0</v>
      </c>
      <c r="C2361" s="29">
        <v>4.0</v>
      </c>
      <c r="D2361" s="29">
        <v>2.0</v>
      </c>
      <c r="E2361" s="29">
        <v>1.0</v>
      </c>
      <c r="F2361" s="30" t="s">
        <v>87</v>
      </c>
      <c r="G2361" s="31" t="s">
        <v>3800</v>
      </c>
      <c r="H2361" s="27" t="s">
        <v>26</v>
      </c>
    </row>
    <row r="2362" ht="15.75" hidden="1" customHeight="1">
      <c r="A2362" s="27" t="s">
        <v>64</v>
      </c>
      <c r="B2362" s="28">
        <v>7500000.0</v>
      </c>
      <c r="C2362" s="29">
        <v>6.0</v>
      </c>
      <c r="D2362" s="29">
        <v>5.0</v>
      </c>
      <c r="E2362" s="29">
        <v>4.0</v>
      </c>
      <c r="F2362" s="30" t="s">
        <v>43</v>
      </c>
      <c r="G2362" s="31" t="s">
        <v>4009</v>
      </c>
      <c r="H2362" s="27" t="s">
        <v>35</v>
      </c>
    </row>
    <row r="2363" ht="15.75" hidden="1" customHeight="1">
      <c r="A2363" s="27" t="s">
        <v>81</v>
      </c>
      <c r="B2363" s="28">
        <v>3890000.0</v>
      </c>
      <c r="C2363" s="29">
        <v>6.0</v>
      </c>
      <c r="D2363" s="29">
        <v>6.0</v>
      </c>
      <c r="E2363" s="29">
        <v>4.0</v>
      </c>
      <c r="F2363" s="30" t="s">
        <v>487</v>
      </c>
      <c r="G2363" s="31" t="s">
        <v>3218</v>
      </c>
      <c r="H2363" s="27" t="s">
        <v>26</v>
      </c>
    </row>
    <row r="2364" ht="15.75" hidden="1" customHeight="1">
      <c r="A2364" s="27" t="s">
        <v>81</v>
      </c>
      <c r="B2364" s="28">
        <v>4560000.0</v>
      </c>
      <c r="C2364" s="29">
        <v>14.0</v>
      </c>
      <c r="D2364" s="29"/>
      <c r="E2364" s="29"/>
      <c r="F2364" s="30" t="s">
        <v>660</v>
      </c>
      <c r="G2364" s="31" t="s">
        <v>3913</v>
      </c>
      <c r="H2364" s="27"/>
    </row>
    <row r="2365" ht="15.75" hidden="1" customHeight="1">
      <c r="A2365" s="27" t="s">
        <v>31</v>
      </c>
      <c r="B2365" s="28">
        <v>1100000.0</v>
      </c>
      <c r="C2365" s="29">
        <v>2.0</v>
      </c>
      <c r="D2365" s="29">
        <v>2.0</v>
      </c>
      <c r="E2365" s="29">
        <v>1.0</v>
      </c>
      <c r="F2365" s="30" t="s">
        <v>86</v>
      </c>
      <c r="G2365" s="31" t="s">
        <v>4010</v>
      </c>
      <c r="H2365" s="27" t="s">
        <v>26</v>
      </c>
    </row>
    <row r="2366" ht="15.75" hidden="1" customHeight="1">
      <c r="A2366" s="27" t="s">
        <v>219</v>
      </c>
      <c r="B2366" s="28">
        <v>508.0</v>
      </c>
      <c r="C2366" s="29">
        <v>7.0</v>
      </c>
      <c r="D2366" s="29">
        <v>1.0</v>
      </c>
      <c r="E2366" s="29"/>
      <c r="F2366" s="30" t="s">
        <v>24</v>
      </c>
      <c r="G2366" s="31" t="s">
        <v>4011</v>
      </c>
      <c r="H2366" s="27" t="s">
        <v>35</v>
      </c>
    </row>
    <row r="2367" ht="15.75" hidden="1" customHeight="1">
      <c r="A2367" s="27" t="s">
        <v>263</v>
      </c>
      <c r="B2367" s="28">
        <v>1500000.0</v>
      </c>
      <c r="C2367" s="29">
        <v>4.0</v>
      </c>
      <c r="D2367" s="29">
        <v>4.0</v>
      </c>
      <c r="E2367" s="29">
        <v>3.0</v>
      </c>
      <c r="F2367" s="30" t="s">
        <v>33</v>
      </c>
      <c r="G2367" s="31" t="s">
        <v>4012</v>
      </c>
      <c r="H2367" s="27" t="s">
        <v>35</v>
      </c>
    </row>
    <row r="2368" ht="15.75" hidden="1" customHeight="1">
      <c r="A2368" s="27" t="s">
        <v>31</v>
      </c>
      <c r="B2368" s="28">
        <v>470.0</v>
      </c>
      <c r="C2368" s="29">
        <v>3.0</v>
      </c>
      <c r="D2368" s="29">
        <v>2.0</v>
      </c>
      <c r="E2368" s="29">
        <v>1.0</v>
      </c>
      <c r="F2368" s="30" t="s">
        <v>87</v>
      </c>
      <c r="G2368" s="31" t="s">
        <v>4013</v>
      </c>
      <c r="H2368" s="27" t="s">
        <v>26</v>
      </c>
    </row>
    <row r="2369" ht="15.75" hidden="1" customHeight="1">
      <c r="A2369" s="27" t="s">
        <v>31</v>
      </c>
      <c r="B2369" s="28">
        <v>450.0</v>
      </c>
      <c r="C2369" s="29">
        <v>3.0</v>
      </c>
      <c r="D2369" s="29">
        <v>2.0</v>
      </c>
      <c r="E2369" s="29">
        <v>1.0</v>
      </c>
      <c r="F2369" s="30" t="s">
        <v>33</v>
      </c>
      <c r="G2369" s="31" t="s">
        <v>3324</v>
      </c>
      <c r="H2369" s="27" t="s">
        <v>35</v>
      </c>
    </row>
    <row r="2370" ht="15.75" hidden="1" customHeight="1">
      <c r="A2370" s="27" t="s">
        <v>147</v>
      </c>
      <c r="B2370" s="28">
        <v>362.0</v>
      </c>
      <c r="C2370" s="29">
        <v>1.0</v>
      </c>
      <c r="D2370" s="29">
        <v>1.0</v>
      </c>
      <c r="E2370" s="29"/>
      <c r="F2370" s="30" t="s">
        <v>24</v>
      </c>
      <c r="G2370" s="31" t="s">
        <v>4014</v>
      </c>
      <c r="H2370" s="27" t="s">
        <v>26</v>
      </c>
    </row>
    <row r="2371" ht="15.75" hidden="1" customHeight="1">
      <c r="A2371" s="27" t="s">
        <v>81</v>
      </c>
      <c r="B2371" s="28">
        <v>3480000.0</v>
      </c>
      <c r="C2371" s="29">
        <v>5.0</v>
      </c>
      <c r="D2371" s="29">
        <v>3.0</v>
      </c>
      <c r="E2371" s="29">
        <v>2.0</v>
      </c>
      <c r="F2371" s="30" t="s">
        <v>186</v>
      </c>
      <c r="G2371" s="31" t="s">
        <v>4015</v>
      </c>
      <c r="H2371" s="27" t="s">
        <v>35</v>
      </c>
    </row>
    <row r="2372" ht="15.75" hidden="1" customHeight="1">
      <c r="A2372" s="27" t="s">
        <v>81</v>
      </c>
      <c r="B2372" s="28">
        <v>1850000.0</v>
      </c>
      <c r="C2372" s="29">
        <v>4.0</v>
      </c>
      <c r="D2372" s="29">
        <v>3.0</v>
      </c>
      <c r="E2372" s="29">
        <v>2.0</v>
      </c>
      <c r="F2372" s="30" t="s">
        <v>59</v>
      </c>
      <c r="G2372" s="31" t="s">
        <v>3109</v>
      </c>
      <c r="H2372" s="27" t="s">
        <v>35</v>
      </c>
    </row>
    <row r="2373" ht="15.75" hidden="1" customHeight="1">
      <c r="A2373" s="27" t="s">
        <v>81</v>
      </c>
      <c r="B2373" s="28">
        <v>1830000.0</v>
      </c>
      <c r="C2373" s="29">
        <v>4.0</v>
      </c>
      <c r="D2373" s="29">
        <v>3.0</v>
      </c>
      <c r="E2373" s="29"/>
      <c r="F2373" s="30" t="s">
        <v>172</v>
      </c>
      <c r="G2373" s="31" t="s">
        <v>3109</v>
      </c>
      <c r="H2373" s="27" t="s">
        <v>35</v>
      </c>
    </row>
    <row r="2374" ht="15.75" hidden="1" customHeight="1">
      <c r="A2374" s="27" t="s">
        <v>81</v>
      </c>
      <c r="B2374" s="28">
        <v>2950000.0</v>
      </c>
      <c r="C2374" s="29">
        <v>4.0</v>
      </c>
      <c r="D2374" s="29">
        <v>4.0</v>
      </c>
      <c r="E2374" s="29">
        <v>2.0</v>
      </c>
      <c r="F2374" s="30" t="s">
        <v>172</v>
      </c>
      <c r="G2374" s="31" t="s">
        <v>4016</v>
      </c>
      <c r="H2374" s="27" t="s">
        <v>35</v>
      </c>
    </row>
    <row r="2375" ht="15.75" hidden="1" customHeight="1">
      <c r="A2375" s="27" t="s">
        <v>81</v>
      </c>
      <c r="B2375" s="28">
        <v>1990000.0</v>
      </c>
      <c r="C2375" s="29">
        <v>4.0</v>
      </c>
      <c r="D2375" s="29">
        <v>4.0</v>
      </c>
      <c r="E2375" s="29"/>
      <c r="F2375" s="30" t="s">
        <v>172</v>
      </c>
      <c r="G2375" s="31" t="s">
        <v>3731</v>
      </c>
      <c r="H2375" s="27"/>
    </row>
    <row r="2376" ht="15.75" hidden="1" customHeight="1">
      <c r="A2376" s="27" t="s">
        <v>81</v>
      </c>
      <c r="B2376" s="28">
        <v>2880000.0</v>
      </c>
      <c r="C2376" s="29">
        <v>4.0</v>
      </c>
      <c r="D2376" s="29">
        <v>4.0</v>
      </c>
      <c r="E2376" s="29">
        <v>2.0</v>
      </c>
      <c r="F2376" s="30" t="s">
        <v>172</v>
      </c>
      <c r="G2376" s="31" t="s">
        <v>4016</v>
      </c>
      <c r="H2376" s="27" t="s">
        <v>35</v>
      </c>
    </row>
    <row r="2377" ht="15.75" hidden="1" customHeight="1">
      <c r="A2377" s="27" t="s">
        <v>81</v>
      </c>
      <c r="B2377" s="28">
        <v>2200000.0</v>
      </c>
      <c r="C2377" s="29">
        <v>4.0</v>
      </c>
      <c r="D2377" s="29">
        <v>3.0</v>
      </c>
      <c r="E2377" s="29"/>
      <c r="F2377" s="30" t="s">
        <v>172</v>
      </c>
      <c r="G2377" s="31" t="s">
        <v>3731</v>
      </c>
      <c r="H2377" s="27" t="s">
        <v>26</v>
      </c>
    </row>
    <row r="2378" ht="15.75" hidden="1" customHeight="1">
      <c r="A2378" s="27" t="s">
        <v>76</v>
      </c>
      <c r="B2378" s="28">
        <v>820.0</v>
      </c>
      <c r="C2378" s="29">
        <v>1.0</v>
      </c>
      <c r="D2378" s="29"/>
      <c r="E2378" s="29">
        <v>2.0</v>
      </c>
      <c r="F2378" s="30" t="s">
        <v>33</v>
      </c>
      <c r="G2378" s="31" t="s">
        <v>4017</v>
      </c>
      <c r="H2378" s="27" t="s">
        <v>26</v>
      </c>
    </row>
    <row r="2379" ht="15.75" hidden="1" customHeight="1">
      <c r="A2379" s="27" t="s">
        <v>36</v>
      </c>
      <c r="B2379" s="28">
        <v>600.0</v>
      </c>
      <c r="C2379" s="29">
        <v>4.0</v>
      </c>
      <c r="D2379" s="29">
        <v>3.0</v>
      </c>
      <c r="E2379" s="29"/>
      <c r="F2379" s="30" t="s">
        <v>172</v>
      </c>
      <c r="G2379" s="31" t="s">
        <v>4018</v>
      </c>
      <c r="H2379" s="27"/>
    </row>
    <row r="2380" ht="15.75" hidden="1" customHeight="1">
      <c r="A2380" s="27" t="s">
        <v>190</v>
      </c>
      <c r="B2380" s="28">
        <v>9500000.0</v>
      </c>
      <c r="C2380" s="29">
        <v>6.0</v>
      </c>
      <c r="D2380" s="29">
        <v>6.0</v>
      </c>
      <c r="E2380" s="29"/>
      <c r="F2380" s="30" t="s">
        <v>124</v>
      </c>
      <c r="G2380" s="31" t="s">
        <v>4019</v>
      </c>
      <c r="H2380" s="27" t="s">
        <v>35</v>
      </c>
    </row>
    <row r="2381" ht="15.75" hidden="1" customHeight="1">
      <c r="A2381" s="27" t="s">
        <v>36</v>
      </c>
      <c r="B2381" s="28">
        <v>830.0</v>
      </c>
      <c r="C2381" s="29">
        <v>1.0</v>
      </c>
      <c r="D2381" s="29">
        <v>1.0</v>
      </c>
      <c r="E2381" s="29">
        <v>1.0</v>
      </c>
      <c r="F2381" s="30" t="s">
        <v>359</v>
      </c>
      <c r="G2381" s="31" t="s">
        <v>3429</v>
      </c>
      <c r="H2381" s="27" t="s">
        <v>26</v>
      </c>
    </row>
    <row r="2382" ht="15.75" hidden="1" customHeight="1">
      <c r="A2382" s="27" t="s">
        <v>36</v>
      </c>
      <c r="B2382" s="28">
        <v>1400000.0</v>
      </c>
      <c r="C2382" s="29">
        <v>3.0</v>
      </c>
      <c r="D2382" s="29">
        <v>2.0</v>
      </c>
      <c r="E2382" s="29">
        <v>1.0</v>
      </c>
      <c r="F2382" s="30" t="s">
        <v>86</v>
      </c>
      <c r="G2382" s="31" t="s">
        <v>3087</v>
      </c>
      <c r="H2382" s="27" t="s">
        <v>26</v>
      </c>
    </row>
    <row r="2383" ht="15.75" hidden="1" customHeight="1">
      <c r="A2383" s="27" t="s">
        <v>36</v>
      </c>
      <c r="B2383" s="28">
        <v>1105500.0</v>
      </c>
      <c r="C2383" s="29">
        <v>2.0</v>
      </c>
      <c r="D2383" s="29">
        <v>2.0</v>
      </c>
      <c r="E2383" s="29">
        <v>1.0</v>
      </c>
      <c r="F2383" s="30" t="s">
        <v>24</v>
      </c>
      <c r="G2383" s="31" t="s">
        <v>3911</v>
      </c>
      <c r="H2383" s="27"/>
    </row>
    <row r="2384" ht="15.75" hidden="1" customHeight="1">
      <c r="A2384" s="27" t="s">
        <v>36</v>
      </c>
      <c r="B2384" s="28">
        <v>1216800.0</v>
      </c>
      <c r="C2384" s="29">
        <v>2.0</v>
      </c>
      <c r="D2384" s="29">
        <v>2.0</v>
      </c>
      <c r="E2384" s="29">
        <v>1.0</v>
      </c>
      <c r="F2384" s="30" t="s">
        <v>86</v>
      </c>
      <c r="G2384" s="31" t="s">
        <v>3911</v>
      </c>
      <c r="H2384" s="27" t="s">
        <v>252</v>
      </c>
    </row>
    <row r="2385" ht="15.75" hidden="1" customHeight="1">
      <c r="A2385" s="27" t="s">
        <v>36</v>
      </c>
      <c r="B2385" s="28">
        <v>1400000.0</v>
      </c>
      <c r="C2385" s="29">
        <v>3.0</v>
      </c>
      <c r="D2385" s="29">
        <v>2.0</v>
      </c>
      <c r="E2385" s="29">
        <v>1.0</v>
      </c>
      <c r="F2385" s="30" t="s">
        <v>86</v>
      </c>
      <c r="G2385" s="31" t="s">
        <v>3087</v>
      </c>
      <c r="H2385" s="27" t="s">
        <v>26</v>
      </c>
    </row>
    <row r="2386" ht="15.75" hidden="1" customHeight="1">
      <c r="A2386" s="27" t="s">
        <v>36</v>
      </c>
      <c r="B2386" s="28">
        <v>1200000.0</v>
      </c>
      <c r="C2386" s="29">
        <v>2.0</v>
      </c>
      <c r="D2386" s="29">
        <v>2.0</v>
      </c>
      <c r="E2386" s="29">
        <v>1.0</v>
      </c>
      <c r="F2386" s="30" t="s">
        <v>124</v>
      </c>
      <c r="G2386" s="31" t="s">
        <v>3756</v>
      </c>
      <c r="H2386" s="27" t="s">
        <v>26</v>
      </c>
    </row>
    <row r="2387" ht="15.75" hidden="1" customHeight="1">
      <c r="A2387" s="27" t="s">
        <v>36</v>
      </c>
      <c r="B2387" s="28">
        <v>1003000.0</v>
      </c>
      <c r="C2387" s="29">
        <v>2.0</v>
      </c>
      <c r="D2387" s="29">
        <v>2.0</v>
      </c>
      <c r="E2387" s="29">
        <v>1.0</v>
      </c>
      <c r="F2387" s="30" t="s">
        <v>24</v>
      </c>
      <c r="G2387" s="31" t="s">
        <v>3160</v>
      </c>
      <c r="H2387" s="27"/>
    </row>
    <row r="2388" ht="15.75" hidden="1" customHeight="1">
      <c r="A2388" s="27" t="s">
        <v>36</v>
      </c>
      <c r="B2388" s="28">
        <v>1123000.0</v>
      </c>
      <c r="C2388" s="29">
        <v>2.0</v>
      </c>
      <c r="D2388" s="29">
        <v>2.0</v>
      </c>
      <c r="E2388" s="29">
        <v>1.0</v>
      </c>
      <c r="F2388" s="30" t="s">
        <v>24</v>
      </c>
      <c r="G2388" s="31" t="s">
        <v>3911</v>
      </c>
      <c r="H2388" s="27"/>
    </row>
    <row r="2389" ht="15.75" hidden="1" customHeight="1">
      <c r="A2389" s="27" t="s">
        <v>21</v>
      </c>
      <c r="B2389" s="28">
        <v>899.0</v>
      </c>
      <c r="C2389" s="29">
        <v>2.0</v>
      </c>
      <c r="D2389" s="29">
        <v>2.0</v>
      </c>
      <c r="E2389" s="29">
        <v>1.0</v>
      </c>
      <c r="F2389" s="30" t="s">
        <v>24</v>
      </c>
      <c r="G2389" s="31" t="s">
        <v>3221</v>
      </c>
      <c r="H2389" s="27" t="s">
        <v>26</v>
      </c>
    </row>
    <row r="2390" ht="15.75" hidden="1" customHeight="1">
      <c r="A2390" s="27" t="s">
        <v>46</v>
      </c>
      <c r="B2390" s="28">
        <v>790.0</v>
      </c>
      <c r="C2390" s="29">
        <v>2.0</v>
      </c>
      <c r="D2390" s="29">
        <v>2.0</v>
      </c>
      <c r="E2390" s="29">
        <v>1.0</v>
      </c>
      <c r="F2390" s="30" t="s">
        <v>24</v>
      </c>
      <c r="G2390" s="31" t="s">
        <v>3690</v>
      </c>
      <c r="H2390" s="27"/>
    </row>
    <row r="2391" ht="15.75" hidden="1" customHeight="1">
      <c r="A2391" s="27" t="s">
        <v>46</v>
      </c>
      <c r="B2391" s="28">
        <v>1500000.0</v>
      </c>
      <c r="C2391" s="29">
        <v>4.0</v>
      </c>
      <c r="D2391" s="29"/>
      <c r="E2391" s="29">
        <v>2.0</v>
      </c>
      <c r="F2391" s="30" t="s">
        <v>24</v>
      </c>
      <c r="G2391" s="31" t="s">
        <v>4000</v>
      </c>
      <c r="H2391" s="27"/>
    </row>
    <row r="2392" ht="15.75" hidden="1" customHeight="1">
      <c r="A2392" s="27" t="s">
        <v>46</v>
      </c>
      <c r="B2392" s="28">
        <v>1500000.0</v>
      </c>
      <c r="C2392" s="29">
        <v>5.0</v>
      </c>
      <c r="D2392" s="29">
        <v>3.0</v>
      </c>
      <c r="E2392" s="29">
        <v>2.0</v>
      </c>
      <c r="F2392" s="30" t="s">
        <v>383</v>
      </c>
      <c r="G2392" s="31" t="s">
        <v>4020</v>
      </c>
      <c r="H2392" s="27" t="s">
        <v>35</v>
      </c>
    </row>
    <row r="2393" ht="15.75" hidden="1" customHeight="1">
      <c r="A2393" s="27" t="s">
        <v>36</v>
      </c>
      <c r="B2393" s="28">
        <v>415.0</v>
      </c>
      <c r="C2393" s="29">
        <v>3.0</v>
      </c>
      <c r="D2393" s="29">
        <v>2.0</v>
      </c>
      <c r="E2393" s="29">
        <v>2.0</v>
      </c>
      <c r="F2393" s="30" t="s">
        <v>87</v>
      </c>
      <c r="G2393" s="31" t="s">
        <v>4021</v>
      </c>
      <c r="H2393" s="27" t="s">
        <v>26</v>
      </c>
    </row>
    <row r="2394" ht="15.75" hidden="1" customHeight="1">
      <c r="A2394" s="27" t="s">
        <v>376</v>
      </c>
      <c r="B2394" s="28">
        <v>670.0</v>
      </c>
      <c r="C2394" s="29">
        <v>4.0</v>
      </c>
      <c r="D2394" s="29">
        <v>2.0</v>
      </c>
      <c r="E2394" s="29">
        <v>1.0</v>
      </c>
      <c r="F2394" s="30" t="s">
        <v>97</v>
      </c>
      <c r="G2394" s="31" t="s">
        <v>4022</v>
      </c>
      <c r="H2394" s="27" t="s">
        <v>35</v>
      </c>
    </row>
    <row r="2395" ht="15.75" hidden="1" customHeight="1">
      <c r="A2395" s="27" t="s">
        <v>76</v>
      </c>
      <c r="B2395" s="28">
        <v>1120000.0</v>
      </c>
      <c r="C2395" s="29">
        <v>2.0</v>
      </c>
      <c r="D2395" s="29">
        <v>2.0</v>
      </c>
      <c r="E2395" s="29">
        <v>1.0</v>
      </c>
      <c r="F2395" s="30" t="s">
        <v>86</v>
      </c>
      <c r="G2395" s="31" t="s">
        <v>3327</v>
      </c>
      <c r="H2395" s="27" t="s">
        <v>26</v>
      </c>
    </row>
    <row r="2396" ht="15.75" hidden="1" customHeight="1">
      <c r="A2396" s="27" t="s">
        <v>76</v>
      </c>
      <c r="B2396" s="28">
        <v>2910000.0</v>
      </c>
      <c r="C2396" s="29">
        <v>5.0</v>
      </c>
      <c r="D2396" s="29">
        <v>5.0</v>
      </c>
      <c r="E2396" s="29">
        <v>3.0</v>
      </c>
      <c r="F2396" s="30" t="s">
        <v>87</v>
      </c>
      <c r="G2396" s="31" t="s">
        <v>3458</v>
      </c>
      <c r="H2396" s="27" t="s">
        <v>26</v>
      </c>
    </row>
    <row r="2397" ht="15.75" hidden="1" customHeight="1">
      <c r="A2397" s="27" t="s">
        <v>76</v>
      </c>
      <c r="B2397" s="28">
        <v>790.0</v>
      </c>
      <c r="C2397" s="29">
        <v>2.0</v>
      </c>
      <c r="D2397" s="29">
        <v>1.0</v>
      </c>
      <c r="E2397" s="29"/>
      <c r="F2397" s="30" t="s">
        <v>940</v>
      </c>
      <c r="G2397" s="31" t="s">
        <v>4023</v>
      </c>
      <c r="H2397" s="27" t="s">
        <v>26</v>
      </c>
    </row>
    <row r="2398" ht="15.75" hidden="1" customHeight="1">
      <c r="A2398" s="27" t="s">
        <v>152</v>
      </c>
      <c r="B2398" s="28">
        <v>2950000.0</v>
      </c>
      <c r="C2398" s="29">
        <v>5.0</v>
      </c>
      <c r="D2398" s="29">
        <v>5.0</v>
      </c>
      <c r="E2398" s="29">
        <v>4.0</v>
      </c>
      <c r="F2398" s="30" t="s">
        <v>69</v>
      </c>
      <c r="G2398" s="31" t="s">
        <v>4024</v>
      </c>
      <c r="H2398" s="27" t="s">
        <v>26</v>
      </c>
    </row>
    <row r="2399" ht="15.75" hidden="1" customHeight="1">
      <c r="A2399" s="27" t="s">
        <v>76</v>
      </c>
      <c r="B2399" s="28">
        <v>3000000.0</v>
      </c>
      <c r="C2399" s="29">
        <v>6.0</v>
      </c>
      <c r="D2399" s="29">
        <v>5.0</v>
      </c>
      <c r="E2399" s="29">
        <v>2.0</v>
      </c>
      <c r="F2399" s="30" t="s">
        <v>48</v>
      </c>
      <c r="G2399" s="31" t="s">
        <v>3393</v>
      </c>
      <c r="H2399" s="27" t="s">
        <v>35</v>
      </c>
    </row>
    <row r="2400" ht="15.75" hidden="1" customHeight="1">
      <c r="A2400" s="27" t="s">
        <v>76</v>
      </c>
      <c r="B2400" s="28">
        <v>720.0</v>
      </c>
      <c r="C2400" s="29">
        <v>3.0</v>
      </c>
      <c r="D2400" s="29">
        <v>2.0</v>
      </c>
      <c r="E2400" s="29">
        <v>1.0</v>
      </c>
      <c r="F2400" s="30" t="s">
        <v>87</v>
      </c>
      <c r="G2400" s="31" t="s">
        <v>3456</v>
      </c>
      <c r="H2400" s="27"/>
    </row>
    <row r="2401" ht="15.75" hidden="1" customHeight="1">
      <c r="A2401" s="27" t="s">
        <v>36</v>
      </c>
      <c r="B2401" s="28">
        <v>458.0</v>
      </c>
      <c r="C2401" s="29">
        <v>3.0</v>
      </c>
      <c r="D2401" s="29">
        <v>2.0</v>
      </c>
      <c r="E2401" s="29">
        <v>1.0</v>
      </c>
      <c r="F2401" s="30" t="s">
        <v>86</v>
      </c>
      <c r="G2401" s="31" t="s">
        <v>4025</v>
      </c>
      <c r="H2401" s="27" t="s">
        <v>35</v>
      </c>
    </row>
    <row r="2402" ht="15.75" hidden="1" customHeight="1">
      <c r="A2402" s="27" t="s">
        <v>76</v>
      </c>
      <c r="B2402" s="28">
        <v>3600000.0</v>
      </c>
      <c r="C2402" s="29">
        <v>5.0</v>
      </c>
      <c r="D2402" s="29">
        <v>4.0</v>
      </c>
      <c r="E2402" s="29"/>
      <c r="F2402" s="30" t="s">
        <v>48</v>
      </c>
      <c r="G2402" s="31" t="s">
        <v>3779</v>
      </c>
      <c r="H2402" s="27" t="s">
        <v>35</v>
      </c>
    </row>
    <row r="2403" ht="15.75" hidden="1" customHeight="1">
      <c r="A2403" s="27" t="s">
        <v>219</v>
      </c>
      <c r="B2403" s="28">
        <v>4000000.0</v>
      </c>
      <c r="C2403" s="29">
        <v>6.0</v>
      </c>
      <c r="D2403" s="29">
        <v>5.0</v>
      </c>
      <c r="E2403" s="29"/>
      <c r="F2403" s="30" t="s">
        <v>732</v>
      </c>
      <c r="G2403" s="31" t="s">
        <v>3393</v>
      </c>
      <c r="H2403" s="27" t="s">
        <v>35</v>
      </c>
    </row>
    <row r="2404" ht="15.75" hidden="1" customHeight="1">
      <c r="A2404" s="27" t="s">
        <v>263</v>
      </c>
      <c r="B2404" s="28">
        <v>630.0</v>
      </c>
      <c r="C2404" s="29">
        <v>1.0</v>
      </c>
      <c r="D2404" s="29">
        <v>1.0</v>
      </c>
      <c r="E2404" s="29">
        <v>1.0</v>
      </c>
      <c r="F2404" s="30" t="s">
        <v>86</v>
      </c>
      <c r="G2404" s="31" t="s">
        <v>4026</v>
      </c>
      <c r="H2404" s="27" t="s">
        <v>35</v>
      </c>
    </row>
    <row r="2405" ht="15.75" hidden="1" customHeight="1">
      <c r="A2405" s="27" t="s">
        <v>64</v>
      </c>
      <c r="B2405" s="28">
        <v>5600000.0</v>
      </c>
      <c r="C2405" s="29">
        <v>6.0</v>
      </c>
      <c r="D2405" s="29">
        <v>6.0</v>
      </c>
      <c r="E2405" s="29"/>
      <c r="F2405" s="30" t="s">
        <v>29</v>
      </c>
      <c r="G2405" s="31" t="s">
        <v>4027</v>
      </c>
      <c r="H2405" s="27" t="s">
        <v>35</v>
      </c>
    </row>
    <row r="2406" ht="15.75" hidden="1" customHeight="1">
      <c r="A2406" s="27" t="s">
        <v>690</v>
      </c>
      <c r="B2406" s="28">
        <v>1600000.0</v>
      </c>
      <c r="C2406" s="29">
        <v>5.0</v>
      </c>
      <c r="D2406" s="29">
        <v>4.0</v>
      </c>
      <c r="E2406" s="29">
        <v>3.0</v>
      </c>
      <c r="F2406" s="30" t="s">
        <v>59</v>
      </c>
      <c r="G2406" s="31" t="s">
        <v>3109</v>
      </c>
      <c r="H2406" s="27" t="s">
        <v>35</v>
      </c>
    </row>
    <row r="2407" ht="15.75" hidden="1" customHeight="1">
      <c r="A2407" s="27" t="s">
        <v>690</v>
      </c>
      <c r="B2407" s="28">
        <v>1680000.0</v>
      </c>
      <c r="C2407" s="29">
        <v>6.0</v>
      </c>
      <c r="D2407" s="29">
        <v>5.0</v>
      </c>
      <c r="E2407" s="29"/>
      <c r="F2407" s="30" t="s">
        <v>206</v>
      </c>
      <c r="G2407" s="31" t="s">
        <v>3109</v>
      </c>
      <c r="H2407" s="27" t="s">
        <v>35</v>
      </c>
    </row>
    <row r="2408" ht="15.75" hidden="1" customHeight="1">
      <c r="A2408" s="27" t="s">
        <v>690</v>
      </c>
      <c r="B2408" s="28">
        <v>2050000.0</v>
      </c>
      <c r="C2408" s="29">
        <v>6.0</v>
      </c>
      <c r="D2408" s="29">
        <v>5.0</v>
      </c>
      <c r="E2408" s="29">
        <v>3.0</v>
      </c>
      <c r="F2408" s="30" t="s">
        <v>805</v>
      </c>
      <c r="G2408" s="31" t="s">
        <v>3544</v>
      </c>
      <c r="H2408" s="27" t="s">
        <v>35</v>
      </c>
    </row>
    <row r="2409" ht="15.75" hidden="1" customHeight="1">
      <c r="A2409" s="27" t="s">
        <v>690</v>
      </c>
      <c r="B2409" s="28">
        <v>1200000.0</v>
      </c>
      <c r="C2409" s="29">
        <v>4.0</v>
      </c>
      <c r="D2409" s="29">
        <v>3.0</v>
      </c>
      <c r="E2409" s="29">
        <v>3.0</v>
      </c>
      <c r="F2409" s="30" t="s">
        <v>494</v>
      </c>
      <c r="G2409" s="31" t="s">
        <v>3898</v>
      </c>
      <c r="H2409" s="27" t="s">
        <v>67</v>
      </c>
    </row>
    <row r="2410" ht="15.75" hidden="1" customHeight="1">
      <c r="A2410" s="27" t="s">
        <v>690</v>
      </c>
      <c r="B2410" s="28">
        <v>1380000.0</v>
      </c>
      <c r="C2410" s="29">
        <v>4.0</v>
      </c>
      <c r="D2410" s="29">
        <v>3.0</v>
      </c>
      <c r="E2410" s="29">
        <v>3.0</v>
      </c>
      <c r="F2410" s="30" t="s">
        <v>494</v>
      </c>
      <c r="G2410" s="31" t="s">
        <v>4028</v>
      </c>
      <c r="H2410" s="27" t="s">
        <v>35</v>
      </c>
    </row>
    <row r="2411" ht="15.75" hidden="1" customHeight="1">
      <c r="A2411" s="27" t="s">
        <v>376</v>
      </c>
      <c r="B2411" s="28">
        <v>550.0</v>
      </c>
      <c r="C2411" s="29">
        <v>2.0</v>
      </c>
      <c r="D2411" s="29">
        <v>2.0</v>
      </c>
      <c r="E2411" s="29">
        <v>1.0</v>
      </c>
      <c r="F2411" s="30" t="s">
        <v>97</v>
      </c>
      <c r="G2411" s="31" t="s">
        <v>3277</v>
      </c>
      <c r="H2411" s="27" t="s">
        <v>26</v>
      </c>
    </row>
    <row r="2412" ht="15.75" hidden="1" customHeight="1">
      <c r="A2412" s="27" t="s">
        <v>376</v>
      </c>
      <c r="B2412" s="28">
        <v>450.0</v>
      </c>
      <c r="C2412" s="29">
        <v>2.0</v>
      </c>
      <c r="D2412" s="29">
        <v>2.0</v>
      </c>
      <c r="E2412" s="29">
        <v>2.0</v>
      </c>
      <c r="F2412" s="30" t="s">
        <v>87</v>
      </c>
      <c r="G2412" s="31" t="s">
        <v>4029</v>
      </c>
      <c r="H2412" s="27" t="s">
        <v>35</v>
      </c>
    </row>
    <row r="2413" ht="15.75" hidden="1" customHeight="1">
      <c r="A2413" s="27" t="s">
        <v>70</v>
      </c>
      <c r="B2413" s="28">
        <v>642.0</v>
      </c>
      <c r="C2413" s="29">
        <v>3.0</v>
      </c>
      <c r="D2413" s="29">
        <v>2.0</v>
      </c>
      <c r="E2413" s="29">
        <v>2.0</v>
      </c>
      <c r="F2413" s="30" t="s">
        <v>24</v>
      </c>
      <c r="G2413" s="31" t="s">
        <v>3153</v>
      </c>
      <c r="H2413" s="27" t="s">
        <v>35</v>
      </c>
    </row>
    <row r="2414" ht="15.75" hidden="1" customHeight="1">
      <c r="A2414" s="27" t="s">
        <v>376</v>
      </c>
      <c r="B2414" s="28">
        <v>1240000.0</v>
      </c>
      <c r="C2414" s="29">
        <v>6.0</v>
      </c>
      <c r="D2414" s="29">
        <v>4.0</v>
      </c>
      <c r="E2414" s="29">
        <v>4.0</v>
      </c>
      <c r="F2414" s="30" t="s">
        <v>206</v>
      </c>
      <c r="G2414" s="31" t="s">
        <v>3183</v>
      </c>
      <c r="H2414" s="27" t="s">
        <v>35</v>
      </c>
    </row>
    <row r="2415" ht="15.75" hidden="1" customHeight="1">
      <c r="A2415" s="27" t="s">
        <v>64</v>
      </c>
      <c r="B2415" s="28">
        <v>1.0081E7</v>
      </c>
      <c r="C2415" s="29">
        <v>6.0</v>
      </c>
      <c r="D2415" s="29">
        <v>7.0</v>
      </c>
      <c r="E2415" s="29">
        <v>4.0</v>
      </c>
      <c r="F2415" s="30" t="s">
        <v>43</v>
      </c>
      <c r="G2415" s="31" t="s">
        <v>3999</v>
      </c>
      <c r="H2415" s="27" t="s">
        <v>67</v>
      </c>
    </row>
    <row r="2416" ht="15.75" hidden="1" customHeight="1">
      <c r="A2416" s="27" t="s">
        <v>243</v>
      </c>
      <c r="B2416" s="28">
        <v>750.0</v>
      </c>
      <c r="C2416" s="29">
        <v>4.0</v>
      </c>
      <c r="D2416" s="29">
        <v>3.0</v>
      </c>
      <c r="E2416" s="29">
        <v>2.0</v>
      </c>
      <c r="F2416" s="30" t="s">
        <v>33</v>
      </c>
      <c r="G2416" s="31" t="s">
        <v>3198</v>
      </c>
      <c r="H2416" s="27" t="s">
        <v>35</v>
      </c>
    </row>
    <row r="2417" ht="15.75" hidden="1" customHeight="1">
      <c r="A2417" s="27" t="s">
        <v>243</v>
      </c>
      <c r="B2417" s="28">
        <v>650.0</v>
      </c>
      <c r="C2417" s="29">
        <v>4.0</v>
      </c>
      <c r="D2417" s="29">
        <v>2.0</v>
      </c>
      <c r="E2417" s="29">
        <v>2.0</v>
      </c>
      <c r="F2417" s="30" t="s">
        <v>97</v>
      </c>
      <c r="G2417" s="31" t="s">
        <v>3529</v>
      </c>
      <c r="H2417" s="27" t="s">
        <v>26</v>
      </c>
    </row>
    <row r="2418" ht="15.75" hidden="1" customHeight="1">
      <c r="A2418" s="27" t="s">
        <v>243</v>
      </c>
      <c r="B2418" s="28">
        <v>850.0</v>
      </c>
      <c r="C2418" s="29">
        <v>4.0</v>
      </c>
      <c r="D2418" s="29">
        <v>3.0</v>
      </c>
      <c r="E2418" s="29">
        <v>2.0</v>
      </c>
      <c r="F2418" s="30" t="s">
        <v>33</v>
      </c>
      <c r="G2418" s="31" t="s">
        <v>4030</v>
      </c>
      <c r="H2418" s="27" t="s">
        <v>35</v>
      </c>
    </row>
    <row r="2419" ht="15.75" hidden="1" customHeight="1">
      <c r="A2419" s="27" t="s">
        <v>21</v>
      </c>
      <c r="B2419" s="28">
        <v>1580000.0</v>
      </c>
      <c r="C2419" s="29">
        <v>2.0</v>
      </c>
      <c r="D2419" s="29">
        <v>2.0</v>
      </c>
      <c r="E2419" s="29">
        <v>1.0</v>
      </c>
      <c r="F2419" s="30" t="s">
        <v>24</v>
      </c>
      <c r="G2419" s="31" t="s">
        <v>4031</v>
      </c>
      <c r="H2419" s="27" t="s">
        <v>35</v>
      </c>
    </row>
    <row r="2420" ht="15.75" hidden="1" customHeight="1">
      <c r="A2420" s="27" t="s">
        <v>21</v>
      </c>
      <c r="B2420" s="28">
        <v>1560000.0</v>
      </c>
      <c r="C2420" s="29">
        <v>2.0</v>
      </c>
      <c r="D2420" s="29">
        <v>2.0</v>
      </c>
      <c r="E2420" s="29">
        <v>1.0</v>
      </c>
      <c r="F2420" s="30" t="s">
        <v>87</v>
      </c>
      <c r="G2420" s="31" t="s">
        <v>3430</v>
      </c>
      <c r="H2420" s="27" t="s">
        <v>26</v>
      </c>
    </row>
    <row r="2421" ht="15.75" hidden="1" customHeight="1">
      <c r="A2421" s="27" t="s">
        <v>21</v>
      </c>
      <c r="B2421" s="28">
        <v>1180000.0</v>
      </c>
      <c r="C2421" s="29">
        <v>2.0</v>
      </c>
      <c r="D2421" s="29">
        <v>2.0</v>
      </c>
      <c r="E2421" s="29">
        <v>1.0</v>
      </c>
      <c r="F2421" s="30" t="s">
        <v>87</v>
      </c>
      <c r="G2421" s="31" t="s">
        <v>3155</v>
      </c>
      <c r="H2421" s="27" t="s">
        <v>26</v>
      </c>
    </row>
    <row r="2422" ht="15.75" hidden="1" customHeight="1">
      <c r="A2422" s="27" t="s">
        <v>21</v>
      </c>
      <c r="B2422" s="28">
        <v>2450000.0</v>
      </c>
      <c r="C2422" s="29">
        <v>4.0</v>
      </c>
      <c r="D2422" s="29">
        <v>4.0</v>
      </c>
      <c r="E2422" s="29">
        <v>2.0</v>
      </c>
      <c r="F2422" s="30" t="s">
        <v>24</v>
      </c>
      <c r="G2422" s="31" t="s">
        <v>4032</v>
      </c>
      <c r="H2422" s="27" t="s">
        <v>26</v>
      </c>
    </row>
    <row r="2423" ht="15.75" hidden="1" customHeight="1">
      <c r="A2423" s="27" t="s">
        <v>21</v>
      </c>
      <c r="B2423" s="28">
        <v>2000000.0</v>
      </c>
      <c r="C2423" s="29">
        <v>4.0</v>
      </c>
      <c r="D2423" s="29">
        <v>4.0</v>
      </c>
      <c r="E2423" s="29">
        <v>2.0</v>
      </c>
      <c r="F2423" s="30" t="s">
        <v>24</v>
      </c>
      <c r="G2423" s="31" t="s">
        <v>3235</v>
      </c>
      <c r="H2423" s="27" t="s">
        <v>26</v>
      </c>
    </row>
    <row r="2424" ht="15.75" hidden="1" customHeight="1">
      <c r="A2424" s="27" t="s">
        <v>21</v>
      </c>
      <c r="B2424" s="28">
        <v>2650000.0</v>
      </c>
      <c r="C2424" s="29">
        <v>5.0</v>
      </c>
      <c r="D2424" s="29">
        <v>5.0</v>
      </c>
      <c r="E2424" s="29">
        <v>2.0</v>
      </c>
      <c r="F2424" s="30" t="s">
        <v>24</v>
      </c>
      <c r="G2424" s="31" t="s">
        <v>3926</v>
      </c>
      <c r="H2424" s="27" t="s">
        <v>35</v>
      </c>
    </row>
    <row r="2425" ht="15.75" hidden="1" customHeight="1">
      <c r="A2425" s="27" t="s">
        <v>21</v>
      </c>
      <c r="B2425" s="28">
        <v>2800000.0</v>
      </c>
      <c r="C2425" s="29">
        <v>4.0</v>
      </c>
      <c r="D2425" s="29">
        <v>5.0</v>
      </c>
      <c r="E2425" s="29">
        <v>3.0</v>
      </c>
      <c r="F2425" s="30" t="s">
        <v>87</v>
      </c>
      <c r="G2425" s="31" t="s">
        <v>3738</v>
      </c>
      <c r="H2425" s="27" t="s">
        <v>35</v>
      </c>
    </row>
    <row r="2426" ht="15.75" hidden="1" customHeight="1">
      <c r="A2426" s="27" t="s">
        <v>21</v>
      </c>
      <c r="B2426" s="28">
        <v>3000000.0</v>
      </c>
      <c r="C2426" s="29">
        <v>4.0</v>
      </c>
      <c r="D2426" s="29">
        <v>5.0</v>
      </c>
      <c r="E2426" s="29">
        <v>2.0</v>
      </c>
      <c r="F2426" s="30" t="s">
        <v>87</v>
      </c>
      <c r="G2426" s="31" t="s">
        <v>3510</v>
      </c>
      <c r="H2426" s="27" t="s">
        <v>26</v>
      </c>
    </row>
    <row r="2427" ht="15.75" hidden="1" customHeight="1">
      <c r="A2427" s="27" t="s">
        <v>21</v>
      </c>
      <c r="B2427" s="28">
        <v>918.0</v>
      </c>
      <c r="C2427" s="29">
        <v>1.0</v>
      </c>
      <c r="D2427" s="29">
        <v>1.0</v>
      </c>
      <c r="E2427" s="29">
        <v>1.0</v>
      </c>
      <c r="F2427" s="30" t="s">
        <v>24</v>
      </c>
      <c r="G2427" s="31" t="s">
        <v>3217</v>
      </c>
      <c r="H2427" s="27" t="s">
        <v>26</v>
      </c>
    </row>
    <row r="2428" ht="15.75" hidden="1" customHeight="1">
      <c r="A2428" s="27" t="s">
        <v>182</v>
      </c>
      <c r="B2428" s="28">
        <v>999999.0</v>
      </c>
      <c r="C2428" s="29">
        <v>2.0</v>
      </c>
      <c r="D2428" s="29"/>
      <c r="E2428" s="29"/>
      <c r="F2428" s="30" t="s">
        <v>124</v>
      </c>
      <c r="G2428" s="31" t="s">
        <v>3856</v>
      </c>
      <c r="H2428" s="27" t="s">
        <v>26</v>
      </c>
    </row>
    <row r="2429" ht="15.75" hidden="1" customHeight="1">
      <c r="A2429" s="27" t="s">
        <v>373</v>
      </c>
      <c r="B2429" s="28">
        <v>580.0</v>
      </c>
      <c r="C2429" s="29">
        <v>2.0</v>
      </c>
      <c r="D2429" s="29">
        <v>2.0</v>
      </c>
      <c r="E2429" s="29">
        <v>2.0</v>
      </c>
      <c r="F2429" s="30" t="s">
        <v>24</v>
      </c>
      <c r="G2429" s="31" t="s">
        <v>3829</v>
      </c>
      <c r="H2429" s="27"/>
    </row>
    <row r="2430" ht="15.75" hidden="1" customHeight="1">
      <c r="A2430" s="27" t="s">
        <v>373</v>
      </c>
      <c r="B2430" s="28">
        <v>780.0</v>
      </c>
      <c r="C2430" s="29">
        <v>3.0</v>
      </c>
      <c r="D2430" s="29">
        <v>2.0</v>
      </c>
      <c r="E2430" s="29">
        <v>2.0</v>
      </c>
      <c r="F2430" s="30" t="s">
        <v>24</v>
      </c>
      <c r="G2430" s="31" t="s">
        <v>3051</v>
      </c>
      <c r="H2430" s="27" t="s">
        <v>35</v>
      </c>
    </row>
    <row r="2431" ht="15.75" hidden="1" customHeight="1">
      <c r="A2431" s="27" t="s">
        <v>373</v>
      </c>
      <c r="B2431" s="28">
        <v>680.0</v>
      </c>
      <c r="C2431" s="29">
        <v>3.0</v>
      </c>
      <c r="D2431" s="29">
        <v>2.0</v>
      </c>
      <c r="E2431" s="29">
        <v>1.0</v>
      </c>
      <c r="F2431" s="30" t="s">
        <v>24</v>
      </c>
      <c r="G2431" s="31" t="s">
        <v>3408</v>
      </c>
      <c r="H2431" s="27"/>
    </row>
    <row r="2432" ht="15.75" hidden="1" customHeight="1">
      <c r="A2432" s="27" t="s">
        <v>21</v>
      </c>
      <c r="B2432" s="28">
        <v>2500000.0</v>
      </c>
      <c r="C2432" s="29">
        <v>4.0</v>
      </c>
      <c r="D2432" s="29">
        <v>3.0</v>
      </c>
      <c r="E2432" s="29"/>
      <c r="F2432" s="30" t="s">
        <v>314</v>
      </c>
      <c r="G2432" s="31" t="s">
        <v>3119</v>
      </c>
      <c r="H2432" s="27" t="s">
        <v>26</v>
      </c>
    </row>
    <row r="2433" ht="15.75" hidden="1" customHeight="1">
      <c r="A2433" s="27" t="s">
        <v>70</v>
      </c>
      <c r="B2433" s="28">
        <v>499.0</v>
      </c>
      <c r="C2433" s="29">
        <v>2.0</v>
      </c>
      <c r="D2433" s="29">
        <v>2.0</v>
      </c>
      <c r="E2433" s="29">
        <v>2.0</v>
      </c>
      <c r="F2433" s="30" t="s">
        <v>86</v>
      </c>
      <c r="G2433" s="31" t="s">
        <v>4033</v>
      </c>
      <c r="H2433" s="27" t="s">
        <v>26</v>
      </c>
    </row>
    <row r="2434" ht="15.75" hidden="1" customHeight="1">
      <c r="A2434" s="27" t="s">
        <v>37</v>
      </c>
      <c r="B2434" s="28">
        <v>980.0</v>
      </c>
      <c r="C2434" s="29">
        <v>3.0</v>
      </c>
      <c r="D2434" s="29">
        <v>2.0</v>
      </c>
      <c r="E2434" s="29">
        <v>2.0</v>
      </c>
      <c r="F2434" s="30" t="s">
        <v>24</v>
      </c>
      <c r="G2434" s="31" t="s">
        <v>4034</v>
      </c>
      <c r="H2434" s="27" t="s">
        <v>26</v>
      </c>
    </row>
    <row r="2435" ht="15.75" hidden="1" customHeight="1">
      <c r="A2435" s="27" t="s">
        <v>70</v>
      </c>
      <c r="B2435" s="28">
        <v>642.0</v>
      </c>
      <c r="C2435" s="29">
        <v>2.0</v>
      </c>
      <c r="D2435" s="29">
        <v>2.0</v>
      </c>
      <c r="E2435" s="29">
        <v>2.0</v>
      </c>
      <c r="F2435" s="30" t="s">
        <v>86</v>
      </c>
      <c r="G2435" s="31" t="s">
        <v>4035</v>
      </c>
      <c r="H2435" s="27" t="s">
        <v>26</v>
      </c>
    </row>
    <row r="2436" ht="15.75" hidden="1" customHeight="1">
      <c r="A2436" s="27" t="s">
        <v>268</v>
      </c>
      <c r="B2436" s="28">
        <v>560.0</v>
      </c>
      <c r="C2436" s="29">
        <v>2.0</v>
      </c>
      <c r="D2436" s="29">
        <v>2.0</v>
      </c>
      <c r="E2436" s="29">
        <v>2.0</v>
      </c>
      <c r="F2436" s="30" t="s">
        <v>97</v>
      </c>
      <c r="G2436" s="31" t="s">
        <v>4036</v>
      </c>
      <c r="H2436" s="27" t="s">
        <v>26</v>
      </c>
    </row>
    <row r="2437" ht="15.75" hidden="1" customHeight="1">
      <c r="A2437" s="27" t="s">
        <v>27</v>
      </c>
      <c r="B2437" s="28">
        <v>1400000.0</v>
      </c>
      <c r="C2437" s="29">
        <v>4.0</v>
      </c>
      <c r="D2437" s="29">
        <v>4.0</v>
      </c>
      <c r="E2437" s="29">
        <v>1.0</v>
      </c>
      <c r="F2437" s="30" t="s">
        <v>87</v>
      </c>
      <c r="G2437" s="31" t="s">
        <v>4037</v>
      </c>
      <c r="H2437" s="27" t="s">
        <v>35</v>
      </c>
    </row>
    <row r="2438" ht="15.75" hidden="1" customHeight="1">
      <c r="A2438" s="27" t="s">
        <v>81</v>
      </c>
      <c r="B2438" s="28">
        <v>3490000.0</v>
      </c>
      <c r="C2438" s="29">
        <v>5.0</v>
      </c>
      <c r="D2438" s="29">
        <v>6.0</v>
      </c>
      <c r="E2438" s="29">
        <v>4.0</v>
      </c>
      <c r="F2438" s="30" t="s">
        <v>94</v>
      </c>
      <c r="G2438" s="31" t="s">
        <v>4038</v>
      </c>
      <c r="H2438" s="27" t="s">
        <v>35</v>
      </c>
    </row>
    <row r="2439" ht="15.75" hidden="1" customHeight="1">
      <c r="A2439" s="27" t="s">
        <v>81</v>
      </c>
      <c r="B2439" s="28">
        <v>2880000.0</v>
      </c>
      <c r="C2439" s="29">
        <v>5.0</v>
      </c>
      <c r="D2439" s="29">
        <v>5.0</v>
      </c>
      <c r="E2439" s="29">
        <v>3.0</v>
      </c>
      <c r="F2439" s="30" t="s">
        <v>274</v>
      </c>
      <c r="G2439" s="31" t="s">
        <v>3490</v>
      </c>
      <c r="H2439" s="27" t="s">
        <v>26</v>
      </c>
    </row>
    <row r="2440" ht="15.75" hidden="1" customHeight="1">
      <c r="A2440" s="27" t="s">
        <v>81</v>
      </c>
      <c r="B2440" s="28">
        <v>6990000.0</v>
      </c>
      <c r="C2440" s="29">
        <v>8.0</v>
      </c>
      <c r="D2440" s="29">
        <v>8.0</v>
      </c>
      <c r="E2440" s="29">
        <v>3.0</v>
      </c>
      <c r="F2440" s="30" t="s">
        <v>301</v>
      </c>
      <c r="G2440" s="31" t="s">
        <v>3116</v>
      </c>
      <c r="H2440" s="27" t="s">
        <v>35</v>
      </c>
    </row>
    <row r="2441" ht="15.75" hidden="1" customHeight="1">
      <c r="A2441" s="27" t="s">
        <v>37</v>
      </c>
      <c r="B2441" s="28">
        <v>630.0</v>
      </c>
      <c r="C2441" s="29">
        <v>4.0</v>
      </c>
      <c r="D2441" s="29">
        <v>3.0</v>
      </c>
      <c r="E2441" s="29">
        <v>2.0</v>
      </c>
      <c r="F2441" s="30" t="s">
        <v>87</v>
      </c>
      <c r="G2441" s="31" t="s">
        <v>4039</v>
      </c>
      <c r="H2441" s="27"/>
    </row>
    <row r="2442" ht="15.75" hidden="1" customHeight="1">
      <c r="A2442" s="27" t="s">
        <v>76</v>
      </c>
      <c r="B2442" s="28">
        <v>1420000.0</v>
      </c>
      <c r="C2442" s="29">
        <v>4.0</v>
      </c>
      <c r="D2442" s="29">
        <v>2.0</v>
      </c>
      <c r="E2442" s="29">
        <v>2.0</v>
      </c>
      <c r="F2442" s="30" t="s">
        <v>87</v>
      </c>
      <c r="G2442" s="31" t="s">
        <v>3131</v>
      </c>
      <c r="H2442" s="27" t="s">
        <v>35</v>
      </c>
    </row>
    <row r="2443" ht="15.75" hidden="1" customHeight="1">
      <c r="A2443" s="27" t="s">
        <v>76</v>
      </c>
      <c r="B2443" s="28">
        <v>1380000.0</v>
      </c>
      <c r="C2443" s="29">
        <v>3.0</v>
      </c>
      <c r="D2443" s="29">
        <v>2.0</v>
      </c>
      <c r="E2443" s="29">
        <v>2.0</v>
      </c>
      <c r="F2443" s="30" t="s">
        <v>87</v>
      </c>
      <c r="G2443" s="31" t="s">
        <v>3040</v>
      </c>
      <c r="H2443" s="27" t="s">
        <v>35</v>
      </c>
    </row>
    <row r="2444" ht="15.75" hidden="1" customHeight="1">
      <c r="A2444" s="27" t="s">
        <v>76</v>
      </c>
      <c r="B2444" s="28">
        <v>1350000.0</v>
      </c>
      <c r="C2444" s="29">
        <v>3.0</v>
      </c>
      <c r="D2444" s="29">
        <v>2.0</v>
      </c>
      <c r="E2444" s="29">
        <v>2.0</v>
      </c>
      <c r="F2444" s="30" t="s">
        <v>87</v>
      </c>
      <c r="G2444" s="31" t="s">
        <v>3040</v>
      </c>
      <c r="H2444" s="27" t="s">
        <v>35</v>
      </c>
    </row>
    <row r="2445" ht="15.75" hidden="1" customHeight="1">
      <c r="A2445" s="27" t="s">
        <v>76</v>
      </c>
      <c r="B2445" s="28">
        <v>1300000.0</v>
      </c>
      <c r="C2445" s="29">
        <v>3.0</v>
      </c>
      <c r="D2445" s="29">
        <v>2.0</v>
      </c>
      <c r="E2445" s="29">
        <v>2.0</v>
      </c>
      <c r="F2445" s="30" t="s">
        <v>87</v>
      </c>
      <c r="G2445" s="31" t="s">
        <v>3040</v>
      </c>
      <c r="H2445" s="27" t="s">
        <v>35</v>
      </c>
    </row>
    <row r="2446" ht="15.75" hidden="1" customHeight="1">
      <c r="A2446" s="27" t="s">
        <v>76</v>
      </c>
      <c r="B2446" s="28">
        <v>1690000.0</v>
      </c>
      <c r="C2446" s="29">
        <v>6.0</v>
      </c>
      <c r="D2446" s="29">
        <v>4.0</v>
      </c>
      <c r="E2446" s="29">
        <v>2.0</v>
      </c>
      <c r="F2446" s="30" t="s">
        <v>87</v>
      </c>
      <c r="G2446" s="31" t="s">
        <v>3910</v>
      </c>
      <c r="H2446" s="27"/>
    </row>
    <row r="2447" ht="15.75" hidden="1" customHeight="1">
      <c r="A2447" s="27" t="s">
        <v>76</v>
      </c>
      <c r="B2447" s="28">
        <v>1.75E7</v>
      </c>
      <c r="C2447" s="29">
        <v>5.0</v>
      </c>
      <c r="D2447" s="29">
        <v>3.0</v>
      </c>
      <c r="E2447" s="29">
        <v>3.0</v>
      </c>
      <c r="F2447" s="30" t="s">
        <v>87</v>
      </c>
      <c r="G2447" s="31" t="s">
        <v>3016</v>
      </c>
      <c r="H2447" s="27" t="s">
        <v>35</v>
      </c>
    </row>
    <row r="2448" ht="15.75" hidden="1" customHeight="1">
      <c r="A2448" s="27" t="s">
        <v>76</v>
      </c>
      <c r="B2448" s="28">
        <v>2150000.0</v>
      </c>
      <c r="C2448" s="29">
        <v>4.0</v>
      </c>
      <c r="D2448" s="29">
        <v>5.0</v>
      </c>
      <c r="E2448" s="29">
        <v>3.0</v>
      </c>
      <c r="F2448" s="30" t="s">
        <v>87</v>
      </c>
      <c r="G2448" s="31" t="s">
        <v>4040</v>
      </c>
      <c r="H2448" s="27" t="s">
        <v>35</v>
      </c>
    </row>
    <row r="2449" ht="15.75" hidden="1" customHeight="1">
      <c r="A2449" s="27" t="s">
        <v>76</v>
      </c>
      <c r="B2449" s="28">
        <v>2290000.0</v>
      </c>
      <c r="C2449" s="29">
        <v>5.0</v>
      </c>
      <c r="D2449" s="29">
        <v>3.0</v>
      </c>
      <c r="E2449" s="29">
        <v>3.0</v>
      </c>
      <c r="F2449" s="30" t="s">
        <v>87</v>
      </c>
      <c r="G2449" s="31" t="s">
        <v>3029</v>
      </c>
      <c r="H2449" s="27" t="s">
        <v>35</v>
      </c>
    </row>
    <row r="2450" ht="15.75" hidden="1" customHeight="1">
      <c r="A2450" s="27" t="s">
        <v>76</v>
      </c>
      <c r="B2450" s="28">
        <v>680.0</v>
      </c>
      <c r="C2450" s="29">
        <v>2.0</v>
      </c>
      <c r="D2450" s="29">
        <v>2.0</v>
      </c>
      <c r="E2450" s="29">
        <v>1.0</v>
      </c>
      <c r="F2450" s="30" t="s">
        <v>24</v>
      </c>
      <c r="G2450" s="31" t="s">
        <v>4041</v>
      </c>
      <c r="H2450" s="27" t="s">
        <v>26</v>
      </c>
    </row>
    <row r="2451" ht="15.75" hidden="1" customHeight="1">
      <c r="A2451" s="27" t="s">
        <v>76</v>
      </c>
      <c r="B2451" s="28">
        <v>3600000.0</v>
      </c>
      <c r="C2451" s="29">
        <v>5.0</v>
      </c>
      <c r="D2451" s="29">
        <v>4.0</v>
      </c>
      <c r="E2451" s="29">
        <v>3.0</v>
      </c>
      <c r="F2451" s="30" t="s">
        <v>87</v>
      </c>
      <c r="G2451" s="31" t="s">
        <v>3045</v>
      </c>
      <c r="H2451" s="27" t="s">
        <v>35</v>
      </c>
    </row>
    <row r="2452" ht="15.75" hidden="1" customHeight="1">
      <c r="A2452" s="27" t="s">
        <v>174</v>
      </c>
      <c r="B2452" s="28">
        <v>425.0</v>
      </c>
      <c r="C2452" s="29">
        <v>3.0</v>
      </c>
      <c r="D2452" s="29">
        <v>2.0</v>
      </c>
      <c r="E2452" s="29">
        <v>1.0</v>
      </c>
      <c r="F2452" s="30" t="s">
        <v>33</v>
      </c>
      <c r="G2452" s="31" t="s">
        <v>3927</v>
      </c>
      <c r="H2452" s="27" t="s">
        <v>35</v>
      </c>
    </row>
    <row r="2453" ht="15.75" hidden="1" customHeight="1">
      <c r="A2453" s="27" t="s">
        <v>174</v>
      </c>
      <c r="B2453" s="28">
        <v>540.0</v>
      </c>
      <c r="C2453" s="29">
        <v>4.0</v>
      </c>
      <c r="D2453" s="29">
        <v>2.0</v>
      </c>
      <c r="E2453" s="29">
        <v>2.0</v>
      </c>
      <c r="F2453" s="30" t="s">
        <v>97</v>
      </c>
      <c r="G2453" s="31" t="s">
        <v>3063</v>
      </c>
      <c r="H2453" s="27" t="s">
        <v>35</v>
      </c>
    </row>
    <row r="2454" ht="15.75" hidden="1" customHeight="1">
      <c r="A2454" s="27" t="s">
        <v>174</v>
      </c>
      <c r="B2454" s="28">
        <v>510.0</v>
      </c>
      <c r="C2454" s="29">
        <v>4.0</v>
      </c>
      <c r="D2454" s="29">
        <v>2.0</v>
      </c>
      <c r="E2454" s="29">
        <v>2.0</v>
      </c>
      <c r="F2454" s="30" t="s">
        <v>97</v>
      </c>
      <c r="G2454" s="31" t="s">
        <v>3063</v>
      </c>
      <c r="H2454" s="27" t="s">
        <v>35</v>
      </c>
    </row>
    <row r="2455" ht="15.75" hidden="1" customHeight="1">
      <c r="A2455" s="27" t="s">
        <v>174</v>
      </c>
      <c r="B2455" s="28">
        <v>410.0</v>
      </c>
      <c r="C2455" s="29">
        <v>4.0</v>
      </c>
      <c r="D2455" s="29">
        <v>2.0</v>
      </c>
      <c r="E2455" s="29">
        <v>1.0</v>
      </c>
      <c r="F2455" s="30" t="s">
        <v>97</v>
      </c>
      <c r="G2455" s="31" t="s">
        <v>3899</v>
      </c>
      <c r="H2455" s="27" t="s">
        <v>35</v>
      </c>
    </row>
    <row r="2456" ht="15.75" hidden="1" customHeight="1">
      <c r="A2456" s="27" t="s">
        <v>174</v>
      </c>
      <c r="B2456" s="28">
        <v>515.0</v>
      </c>
      <c r="C2456" s="29">
        <v>4.0</v>
      </c>
      <c r="D2456" s="29">
        <v>2.0</v>
      </c>
      <c r="E2456" s="29">
        <v>2.0</v>
      </c>
      <c r="F2456" s="30" t="s">
        <v>97</v>
      </c>
      <c r="G2456" s="31" t="s">
        <v>3063</v>
      </c>
      <c r="H2456" s="27" t="s">
        <v>35</v>
      </c>
    </row>
    <row r="2457" ht="15.75" hidden="1" customHeight="1">
      <c r="A2457" s="27" t="s">
        <v>174</v>
      </c>
      <c r="B2457" s="28">
        <v>430.0</v>
      </c>
      <c r="C2457" s="29">
        <v>4.0</v>
      </c>
      <c r="D2457" s="29">
        <v>2.0</v>
      </c>
      <c r="E2457" s="29">
        <v>2.0</v>
      </c>
      <c r="F2457" s="30" t="s">
        <v>97</v>
      </c>
      <c r="G2457" s="31" t="s">
        <v>3899</v>
      </c>
      <c r="H2457" s="27" t="s">
        <v>35</v>
      </c>
    </row>
    <row r="2458" ht="15.75" hidden="1" customHeight="1">
      <c r="A2458" s="27" t="s">
        <v>174</v>
      </c>
      <c r="B2458" s="28">
        <v>500.0</v>
      </c>
      <c r="C2458" s="29">
        <v>4.0</v>
      </c>
      <c r="D2458" s="29">
        <v>2.0</v>
      </c>
      <c r="E2458" s="29">
        <v>2.0</v>
      </c>
      <c r="F2458" s="30" t="s">
        <v>97</v>
      </c>
      <c r="G2458" s="31" t="s">
        <v>3208</v>
      </c>
      <c r="H2458" s="27" t="s">
        <v>35</v>
      </c>
    </row>
    <row r="2459" ht="15.75" hidden="1" customHeight="1">
      <c r="A2459" s="27" t="s">
        <v>174</v>
      </c>
      <c r="B2459" s="28">
        <v>440.0</v>
      </c>
      <c r="C2459" s="29">
        <v>4.0</v>
      </c>
      <c r="D2459" s="29">
        <v>2.0</v>
      </c>
      <c r="E2459" s="29">
        <v>1.0</v>
      </c>
      <c r="F2459" s="30" t="s">
        <v>33</v>
      </c>
      <c r="G2459" s="31" t="s">
        <v>3899</v>
      </c>
      <c r="H2459" s="27" t="s">
        <v>35</v>
      </c>
    </row>
    <row r="2460" ht="15.75" hidden="1" customHeight="1">
      <c r="A2460" s="27" t="s">
        <v>174</v>
      </c>
      <c r="B2460" s="28">
        <v>520.0</v>
      </c>
      <c r="C2460" s="29">
        <v>4.0</v>
      </c>
      <c r="D2460" s="29">
        <v>2.0</v>
      </c>
      <c r="E2460" s="29">
        <v>1.0</v>
      </c>
      <c r="F2460" s="30" t="s">
        <v>87</v>
      </c>
      <c r="G2460" s="31" t="s">
        <v>3340</v>
      </c>
      <c r="H2460" s="27" t="s">
        <v>35</v>
      </c>
    </row>
    <row r="2461" ht="15.75" hidden="1" customHeight="1">
      <c r="A2461" s="27" t="s">
        <v>174</v>
      </c>
      <c r="B2461" s="28">
        <v>580.0</v>
      </c>
      <c r="C2461" s="29">
        <v>3.0</v>
      </c>
      <c r="D2461" s="29">
        <v>3.0</v>
      </c>
      <c r="E2461" s="29">
        <v>2.0</v>
      </c>
      <c r="F2461" s="30" t="s">
        <v>86</v>
      </c>
      <c r="G2461" s="31" t="s">
        <v>3849</v>
      </c>
      <c r="H2461" s="27" t="s">
        <v>35</v>
      </c>
    </row>
    <row r="2462" ht="15.75" hidden="1" customHeight="1">
      <c r="A2462" s="27" t="s">
        <v>70</v>
      </c>
      <c r="B2462" s="28">
        <v>565.0</v>
      </c>
      <c r="C2462" s="29">
        <v>4.0</v>
      </c>
      <c r="D2462" s="29">
        <v>2.0</v>
      </c>
      <c r="E2462" s="29">
        <v>2.0</v>
      </c>
      <c r="F2462" s="30" t="s">
        <v>124</v>
      </c>
      <c r="G2462" s="31" t="s">
        <v>3444</v>
      </c>
      <c r="H2462" s="27" t="s">
        <v>35</v>
      </c>
    </row>
    <row r="2463" ht="15.75" hidden="1" customHeight="1">
      <c r="A2463" s="27" t="s">
        <v>37</v>
      </c>
      <c r="B2463" s="28">
        <v>890.0</v>
      </c>
      <c r="C2463" s="29">
        <v>3.0</v>
      </c>
      <c r="D2463" s="29">
        <v>2.0</v>
      </c>
      <c r="E2463" s="29">
        <v>2.0</v>
      </c>
      <c r="F2463" s="30" t="s">
        <v>24</v>
      </c>
      <c r="G2463" s="31" t="s">
        <v>3361</v>
      </c>
      <c r="H2463" s="27"/>
    </row>
    <row r="2464" ht="15.75" hidden="1" customHeight="1">
      <c r="A2464" s="27" t="s">
        <v>70</v>
      </c>
      <c r="B2464" s="28">
        <v>640.0</v>
      </c>
      <c r="C2464" s="29">
        <v>4.0</v>
      </c>
      <c r="D2464" s="29">
        <v>2.0</v>
      </c>
      <c r="E2464" s="29">
        <v>2.0</v>
      </c>
      <c r="F2464" s="30" t="s">
        <v>87</v>
      </c>
      <c r="G2464" s="31" t="s">
        <v>3443</v>
      </c>
      <c r="H2464" s="27" t="s">
        <v>35</v>
      </c>
    </row>
    <row r="2465" ht="15.75" hidden="1" customHeight="1">
      <c r="A2465" s="27" t="s">
        <v>70</v>
      </c>
      <c r="B2465" s="28">
        <v>730.0</v>
      </c>
      <c r="C2465" s="29">
        <v>4.0</v>
      </c>
      <c r="D2465" s="29">
        <v>2.0</v>
      </c>
      <c r="E2465" s="29">
        <v>2.0</v>
      </c>
      <c r="F2465" s="30" t="s">
        <v>87</v>
      </c>
      <c r="G2465" s="31" t="s">
        <v>3421</v>
      </c>
      <c r="H2465" s="27" t="s">
        <v>35</v>
      </c>
    </row>
    <row r="2466" ht="15.75" hidden="1" customHeight="1">
      <c r="A2466" s="27" t="s">
        <v>93</v>
      </c>
      <c r="B2466" s="28">
        <v>450.0</v>
      </c>
      <c r="C2466" s="29">
        <v>2.0</v>
      </c>
      <c r="D2466" s="29">
        <v>2.0</v>
      </c>
      <c r="E2466" s="29">
        <v>1.0</v>
      </c>
      <c r="F2466" s="30" t="s">
        <v>87</v>
      </c>
      <c r="G2466" s="31" t="s">
        <v>3850</v>
      </c>
      <c r="H2466" s="27" t="s">
        <v>35</v>
      </c>
    </row>
    <row r="2467" ht="15.75" hidden="1" customHeight="1">
      <c r="A2467" s="27" t="s">
        <v>147</v>
      </c>
      <c r="B2467" s="28">
        <v>988.0</v>
      </c>
      <c r="C2467" s="29">
        <v>2.0</v>
      </c>
      <c r="D2467" s="29">
        <v>1.0</v>
      </c>
      <c r="E2467" s="29"/>
      <c r="F2467" s="30" t="s">
        <v>24</v>
      </c>
      <c r="G2467" s="31" t="s">
        <v>3810</v>
      </c>
      <c r="H2467" s="27" t="s">
        <v>35</v>
      </c>
    </row>
    <row r="2468" ht="15.75" hidden="1" customHeight="1">
      <c r="A2468" s="27" t="s">
        <v>190</v>
      </c>
      <c r="B2468" s="28">
        <v>3780000.0</v>
      </c>
      <c r="C2468" s="29">
        <v>4.0</v>
      </c>
      <c r="D2468" s="29">
        <v>3.0</v>
      </c>
      <c r="E2468" s="29">
        <v>2.0</v>
      </c>
      <c r="F2468" s="30" t="s">
        <v>24</v>
      </c>
      <c r="G2468" s="31" t="s">
        <v>3300</v>
      </c>
      <c r="H2468" s="27" t="s">
        <v>26</v>
      </c>
    </row>
    <row r="2469" ht="15.75" hidden="1" customHeight="1">
      <c r="A2469" s="27" t="s">
        <v>21</v>
      </c>
      <c r="B2469" s="28">
        <v>1828000.0</v>
      </c>
      <c r="C2469" s="29">
        <v>4.0</v>
      </c>
      <c r="D2469" s="29">
        <v>3.0</v>
      </c>
      <c r="E2469" s="29">
        <v>2.0</v>
      </c>
      <c r="F2469" s="30" t="s">
        <v>24</v>
      </c>
      <c r="G2469" s="31" t="s">
        <v>3377</v>
      </c>
      <c r="H2469" s="27" t="s">
        <v>26</v>
      </c>
    </row>
    <row r="2470" ht="15.75" hidden="1" customHeight="1">
      <c r="A2470" s="27" t="s">
        <v>190</v>
      </c>
      <c r="B2470" s="28">
        <v>4450000.0</v>
      </c>
      <c r="C2470" s="29">
        <v>4.0</v>
      </c>
      <c r="D2470" s="29">
        <v>3.0</v>
      </c>
      <c r="E2470" s="29">
        <v>2.0</v>
      </c>
      <c r="F2470" s="30" t="s">
        <v>24</v>
      </c>
      <c r="G2470" s="31" t="s">
        <v>4042</v>
      </c>
      <c r="H2470" s="27" t="s">
        <v>26</v>
      </c>
    </row>
    <row r="2471" ht="15.75" hidden="1" customHeight="1">
      <c r="A2471" s="27" t="s">
        <v>21</v>
      </c>
      <c r="B2471" s="28">
        <v>2789000.0</v>
      </c>
      <c r="C2471" s="29">
        <v>4.0</v>
      </c>
      <c r="D2471" s="29">
        <v>3.0</v>
      </c>
      <c r="E2471" s="29">
        <v>2.0</v>
      </c>
      <c r="F2471" s="30" t="s">
        <v>314</v>
      </c>
      <c r="G2471" s="31" t="s">
        <v>3134</v>
      </c>
      <c r="H2471" s="27" t="s">
        <v>26</v>
      </c>
    </row>
    <row r="2472" ht="15.75" hidden="1" customHeight="1">
      <c r="A2472" s="27" t="s">
        <v>37</v>
      </c>
      <c r="B2472" s="28">
        <v>645.0</v>
      </c>
      <c r="C2472" s="29">
        <v>4.0</v>
      </c>
      <c r="D2472" s="29">
        <v>4.0</v>
      </c>
      <c r="E2472" s="29">
        <v>3.0</v>
      </c>
      <c r="F2472" s="30" t="s">
        <v>87</v>
      </c>
      <c r="G2472" s="31" t="s">
        <v>3625</v>
      </c>
      <c r="H2472" s="27" t="s">
        <v>26</v>
      </c>
    </row>
    <row r="2473" ht="15.75" hidden="1" customHeight="1">
      <c r="A2473" s="27" t="s">
        <v>27</v>
      </c>
      <c r="B2473" s="28">
        <v>1650000.0</v>
      </c>
      <c r="C2473" s="29">
        <v>4.0</v>
      </c>
      <c r="D2473" s="29">
        <v>3.0</v>
      </c>
      <c r="E2473" s="29">
        <v>2.0</v>
      </c>
      <c r="F2473" s="30" t="s">
        <v>59</v>
      </c>
      <c r="G2473" s="31" t="s">
        <v>4043</v>
      </c>
      <c r="H2473" s="27" t="s">
        <v>252</v>
      </c>
    </row>
    <row r="2474" ht="15.75" hidden="1" customHeight="1">
      <c r="A2474" s="27" t="s">
        <v>64</v>
      </c>
      <c r="B2474" s="28">
        <v>8800000.0</v>
      </c>
      <c r="C2474" s="29">
        <v>6.0</v>
      </c>
      <c r="D2474" s="29">
        <v>5.0</v>
      </c>
      <c r="E2474" s="29">
        <v>6.0</v>
      </c>
      <c r="F2474" s="30" t="s">
        <v>29</v>
      </c>
      <c r="G2474" s="31" t="s">
        <v>3103</v>
      </c>
      <c r="H2474" s="27" t="s">
        <v>35</v>
      </c>
    </row>
    <row r="2475" ht="15.75" hidden="1" customHeight="1">
      <c r="A2475" s="27" t="s">
        <v>21</v>
      </c>
      <c r="B2475" s="28">
        <v>1400000.0</v>
      </c>
      <c r="C2475" s="29">
        <v>2.0</v>
      </c>
      <c r="D2475" s="29">
        <v>2.0</v>
      </c>
      <c r="E2475" s="29"/>
      <c r="F2475" s="30" t="s">
        <v>124</v>
      </c>
      <c r="G2475" s="31" t="s">
        <v>3580</v>
      </c>
      <c r="H2475" s="27" t="s">
        <v>26</v>
      </c>
    </row>
    <row r="2476" ht="15.75" hidden="1" customHeight="1">
      <c r="A2476" s="27" t="s">
        <v>53</v>
      </c>
      <c r="B2476" s="28">
        <v>3300000.0</v>
      </c>
      <c r="C2476" s="29">
        <v>6.0</v>
      </c>
      <c r="D2476" s="29">
        <v>5.0</v>
      </c>
      <c r="E2476" s="29"/>
      <c r="F2476" s="30" t="s">
        <v>487</v>
      </c>
      <c r="G2476" s="31" t="s">
        <v>3942</v>
      </c>
      <c r="H2476" s="27" t="s">
        <v>35</v>
      </c>
    </row>
    <row r="2477" ht="15.75" hidden="1" customHeight="1">
      <c r="A2477" s="27" t="s">
        <v>76</v>
      </c>
      <c r="B2477" s="28">
        <v>1180000.0</v>
      </c>
      <c r="C2477" s="29">
        <v>4.0</v>
      </c>
      <c r="D2477" s="29">
        <v>3.0</v>
      </c>
      <c r="E2477" s="29">
        <v>2.0</v>
      </c>
      <c r="F2477" s="30" t="s">
        <v>97</v>
      </c>
      <c r="G2477" s="31" t="s">
        <v>4044</v>
      </c>
      <c r="H2477" s="27" t="s">
        <v>26</v>
      </c>
    </row>
    <row r="2478" ht="15.75" hidden="1" customHeight="1">
      <c r="A2478" s="27" t="s">
        <v>64</v>
      </c>
      <c r="B2478" s="28">
        <v>6000000.0</v>
      </c>
      <c r="C2478" s="29">
        <v>6.0</v>
      </c>
      <c r="D2478" s="29">
        <v>6.0</v>
      </c>
      <c r="E2478" s="29">
        <v>4.0</v>
      </c>
      <c r="F2478" s="30" t="s">
        <v>43</v>
      </c>
      <c r="G2478" s="31" t="s">
        <v>4045</v>
      </c>
      <c r="H2478" s="27" t="s">
        <v>35</v>
      </c>
    </row>
    <row r="2479" ht="15.75" hidden="1" customHeight="1">
      <c r="A2479" s="27" t="s">
        <v>76</v>
      </c>
      <c r="B2479" s="28">
        <v>1480000.0</v>
      </c>
      <c r="C2479" s="29">
        <v>5.0</v>
      </c>
      <c r="D2479" s="29">
        <v>5.0</v>
      </c>
      <c r="E2479" s="29">
        <v>2.0</v>
      </c>
      <c r="F2479" s="30" t="s">
        <v>33</v>
      </c>
      <c r="G2479" s="31" t="s">
        <v>4046</v>
      </c>
      <c r="H2479" s="27" t="s">
        <v>35</v>
      </c>
    </row>
    <row r="2480" ht="15.75" hidden="1" customHeight="1">
      <c r="A2480" s="27" t="s">
        <v>64</v>
      </c>
      <c r="B2480" s="28">
        <v>9300000.0</v>
      </c>
      <c r="C2480" s="29">
        <v>6.0</v>
      </c>
      <c r="D2480" s="29">
        <v>5.0</v>
      </c>
      <c r="E2480" s="29">
        <v>4.0</v>
      </c>
      <c r="F2480" s="30" t="s">
        <v>29</v>
      </c>
      <c r="G2480" s="31" t="s">
        <v>4047</v>
      </c>
      <c r="H2480" s="27" t="s">
        <v>35</v>
      </c>
    </row>
    <row r="2481" ht="15.75" hidden="1" customHeight="1">
      <c r="A2481" s="27" t="s">
        <v>64</v>
      </c>
      <c r="B2481" s="28">
        <v>3700000.0</v>
      </c>
      <c r="C2481" s="29">
        <v>6.0</v>
      </c>
      <c r="D2481" s="29">
        <v>4.0</v>
      </c>
      <c r="E2481" s="29"/>
      <c r="F2481" s="30" t="s">
        <v>29</v>
      </c>
      <c r="G2481" s="31" t="s">
        <v>4048</v>
      </c>
      <c r="H2481" s="27" t="s">
        <v>67</v>
      </c>
    </row>
    <row r="2482" ht="15.75" hidden="1" customHeight="1">
      <c r="A2482" s="27" t="s">
        <v>376</v>
      </c>
      <c r="B2482" s="28">
        <v>430.0</v>
      </c>
      <c r="C2482" s="29">
        <v>3.0</v>
      </c>
      <c r="D2482" s="29">
        <v>2.0</v>
      </c>
      <c r="E2482" s="29">
        <v>2.0</v>
      </c>
      <c r="F2482" s="30" t="s">
        <v>97</v>
      </c>
      <c r="G2482" s="31" t="s">
        <v>3257</v>
      </c>
      <c r="H2482" s="27"/>
    </row>
    <row r="2483" ht="15.75" hidden="1" customHeight="1">
      <c r="A2483" s="27" t="s">
        <v>64</v>
      </c>
      <c r="B2483" s="28">
        <v>3600000.0</v>
      </c>
      <c r="C2483" s="29">
        <v>6.0</v>
      </c>
      <c r="D2483" s="29">
        <v>4.0</v>
      </c>
      <c r="E2483" s="29">
        <v>6.0</v>
      </c>
      <c r="F2483" s="30" t="s">
        <v>29</v>
      </c>
      <c r="G2483" s="31" t="s">
        <v>3292</v>
      </c>
      <c r="H2483" s="27"/>
    </row>
    <row r="2484" ht="15.75" hidden="1" customHeight="1">
      <c r="A2484" s="27" t="s">
        <v>21</v>
      </c>
      <c r="B2484" s="28">
        <v>1100000.0</v>
      </c>
      <c r="C2484" s="29">
        <v>3.0</v>
      </c>
      <c r="D2484" s="29">
        <v>2.0</v>
      </c>
      <c r="E2484" s="29">
        <v>1.0</v>
      </c>
      <c r="F2484" s="30" t="s">
        <v>24</v>
      </c>
      <c r="G2484" s="31" t="s">
        <v>3160</v>
      </c>
      <c r="H2484" s="27" t="s">
        <v>26</v>
      </c>
    </row>
    <row r="2485" ht="15.75" hidden="1" customHeight="1">
      <c r="A2485" s="27" t="s">
        <v>106</v>
      </c>
      <c r="B2485" s="28">
        <v>290.0</v>
      </c>
      <c r="C2485" s="29">
        <v>3.0</v>
      </c>
      <c r="D2485" s="29">
        <v>2.0</v>
      </c>
      <c r="E2485" s="29">
        <v>1.0</v>
      </c>
      <c r="F2485" s="30" t="s">
        <v>359</v>
      </c>
      <c r="G2485" s="31" t="s">
        <v>4049</v>
      </c>
      <c r="H2485" s="27" t="s">
        <v>35</v>
      </c>
    </row>
    <row r="2486" ht="15.75" hidden="1" customHeight="1">
      <c r="A2486" s="27" t="s">
        <v>106</v>
      </c>
      <c r="B2486" s="28">
        <v>290.0</v>
      </c>
      <c r="C2486" s="29">
        <v>3.0</v>
      </c>
      <c r="D2486" s="29">
        <v>2.0</v>
      </c>
      <c r="E2486" s="29">
        <v>1.0</v>
      </c>
      <c r="F2486" s="30" t="s">
        <v>359</v>
      </c>
      <c r="G2486" s="31" t="s">
        <v>3871</v>
      </c>
      <c r="H2486" s="27" t="s">
        <v>35</v>
      </c>
    </row>
    <row r="2487" ht="15.75" hidden="1" customHeight="1">
      <c r="A2487" s="27" t="s">
        <v>376</v>
      </c>
      <c r="B2487" s="28">
        <v>699.0</v>
      </c>
      <c r="C2487" s="29">
        <v>4.0</v>
      </c>
      <c r="D2487" s="29">
        <v>3.0</v>
      </c>
      <c r="E2487" s="29"/>
      <c r="F2487" s="30" t="s">
        <v>59</v>
      </c>
      <c r="G2487" s="31" t="s">
        <v>4050</v>
      </c>
      <c r="H2487" s="27" t="s">
        <v>67</v>
      </c>
    </row>
    <row r="2488" ht="15.75" hidden="1" customHeight="1">
      <c r="A2488" s="27" t="s">
        <v>376</v>
      </c>
      <c r="B2488" s="28">
        <v>430.0</v>
      </c>
      <c r="C2488" s="29">
        <v>3.0</v>
      </c>
      <c r="D2488" s="29">
        <v>2.0</v>
      </c>
      <c r="E2488" s="29">
        <v>1.0</v>
      </c>
      <c r="F2488" s="30" t="s">
        <v>97</v>
      </c>
      <c r="G2488" s="31" t="s">
        <v>3867</v>
      </c>
      <c r="H2488" s="27"/>
    </row>
    <row r="2489" ht="15.75" hidden="1" customHeight="1">
      <c r="A2489" s="27" t="s">
        <v>376</v>
      </c>
      <c r="B2489" s="28">
        <v>378.0</v>
      </c>
      <c r="C2489" s="29">
        <v>4.0</v>
      </c>
      <c r="D2489" s="29">
        <v>2.0</v>
      </c>
      <c r="E2489" s="29">
        <v>1.0</v>
      </c>
      <c r="F2489" s="30" t="s">
        <v>55</v>
      </c>
      <c r="G2489" s="31" t="s">
        <v>3904</v>
      </c>
      <c r="H2489" s="27" t="s">
        <v>35</v>
      </c>
    </row>
    <row r="2490" ht="15.75" hidden="1" customHeight="1">
      <c r="A2490" s="27" t="s">
        <v>376</v>
      </c>
      <c r="B2490" s="28">
        <v>360.0</v>
      </c>
      <c r="C2490" s="29">
        <v>3.0</v>
      </c>
      <c r="D2490" s="29">
        <v>2.0</v>
      </c>
      <c r="E2490" s="29">
        <v>1.0</v>
      </c>
      <c r="F2490" s="30" t="s">
        <v>359</v>
      </c>
      <c r="G2490" s="31" t="s">
        <v>3580</v>
      </c>
      <c r="H2490" s="27" t="s">
        <v>35</v>
      </c>
    </row>
    <row r="2491" ht="15.75" hidden="1" customHeight="1">
      <c r="A2491" s="27" t="s">
        <v>106</v>
      </c>
      <c r="B2491" s="28">
        <v>325.0</v>
      </c>
      <c r="C2491" s="29">
        <v>3.0</v>
      </c>
      <c r="D2491" s="29">
        <v>2.0</v>
      </c>
      <c r="E2491" s="29">
        <v>1.0</v>
      </c>
      <c r="F2491" s="30" t="s">
        <v>87</v>
      </c>
      <c r="G2491" s="31" t="s">
        <v>3871</v>
      </c>
      <c r="H2491" s="27" t="s">
        <v>35</v>
      </c>
    </row>
    <row r="2492" ht="15.75" hidden="1" customHeight="1">
      <c r="A2492" s="27" t="s">
        <v>376</v>
      </c>
      <c r="B2492" s="28">
        <v>580.0</v>
      </c>
      <c r="C2492" s="29">
        <v>4.0</v>
      </c>
      <c r="D2492" s="29">
        <v>2.0</v>
      </c>
      <c r="E2492" s="29">
        <v>1.0</v>
      </c>
      <c r="F2492" s="30" t="s">
        <v>55</v>
      </c>
      <c r="G2492" s="31" t="s">
        <v>3191</v>
      </c>
      <c r="H2492" s="27" t="s">
        <v>35</v>
      </c>
    </row>
    <row r="2493" ht="15.75" hidden="1" customHeight="1">
      <c r="A2493" s="27" t="s">
        <v>376</v>
      </c>
      <c r="B2493" s="28">
        <v>668.0</v>
      </c>
      <c r="C2493" s="29">
        <v>4.0</v>
      </c>
      <c r="D2493" s="29">
        <v>3.0</v>
      </c>
      <c r="E2493" s="29"/>
      <c r="F2493" s="30" t="s">
        <v>59</v>
      </c>
      <c r="G2493" s="31" t="s">
        <v>4050</v>
      </c>
      <c r="H2493" s="27" t="s">
        <v>67</v>
      </c>
    </row>
    <row r="2494" ht="15.75" hidden="1" customHeight="1">
      <c r="A2494" s="27" t="s">
        <v>376</v>
      </c>
      <c r="B2494" s="28">
        <v>440.0</v>
      </c>
      <c r="C2494" s="29">
        <v>4.0</v>
      </c>
      <c r="D2494" s="29">
        <v>3.0</v>
      </c>
      <c r="E2494" s="29">
        <v>2.0</v>
      </c>
      <c r="F2494" s="30" t="s">
        <v>97</v>
      </c>
      <c r="G2494" s="31" t="s">
        <v>3800</v>
      </c>
      <c r="H2494" s="27"/>
    </row>
    <row r="2495" ht="15.75" hidden="1" customHeight="1">
      <c r="A2495" s="27" t="s">
        <v>376</v>
      </c>
      <c r="B2495" s="28">
        <v>430.0</v>
      </c>
      <c r="C2495" s="29">
        <v>3.0</v>
      </c>
      <c r="D2495" s="29">
        <v>2.0</v>
      </c>
      <c r="E2495" s="29">
        <v>2.0</v>
      </c>
      <c r="F2495" s="30" t="s">
        <v>87</v>
      </c>
      <c r="G2495" s="31" t="s">
        <v>3257</v>
      </c>
      <c r="H2495" s="27" t="s">
        <v>35</v>
      </c>
    </row>
    <row r="2496" ht="15.75" hidden="1" customHeight="1">
      <c r="A2496" s="27" t="s">
        <v>36</v>
      </c>
      <c r="B2496" s="28">
        <v>360.0</v>
      </c>
      <c r="C2496" s="29">
        <v>3.0</v>
      </c>
      <c r="D2496" s="29">
        <v>3.0</v>
      </c>
      <c r="E2496" s="29">
        <v>2.0</v>
      </c>
      <c r="F2496" s="30" t="s">
        <v>87</v>
      </c>
      <c r="G2496" s="31" t="s">
        <v>4051</v>
      </c>
      <c r="H2496" s="27" t="s">
        <v>67</v>
      </c>
    </row>
    <row r="2497" ht="15.75" hidden="1" customHeight="1">
      <c r="A2497" s="27" t="s">
        <v>36</v>
      </c>
      <c r="B2497" s="28">
        <v>445.0</v>
      </c>
      <c r="C2497" s="29">
        <v>3.0</v>
      </c>
      <c r="D2497" s="29">
        <v>2.0</v>
      </c>
      <c r="E2497" s="29">
        <v>2.0</v>
      </c>
      <c r="F2497" s="30" t="s">
        <v>87</v>
      </c>
      <c r="G2497" s="31" t="s">
        <v>3214</v>
      </c>
      <c r="H2497" s="27" t="s">
        <v>67</v>
      </c>
    </row>
    <row r="2498" ht="15.75" hidden="1" customHeight="1">
      <c r="A2498" s="27" t="s">
        <v>376</v>
      </c>
      <c r="B2498" s="28">
        <v>440.0</v>
      </c>
      <c r="C2498" s="29">
        <v>4.0</v>
      </c>
      <c r="D2498" s="29">
        <v>3.0</v>
      </c>
      <c r="E2498" s="29">
        <v>2.0</v>
      </c>
      <c r="F2498" s="30" t="s">
        <v>97</v>
      </c>
      <c r="G2498" s="31" t="s">
        <v>3800</v>
      </c>
      <c r="H2498" s="27"/>
    </row>
    <row r="2499" ht="15.75" hidden="1" customHeight="1">
      <c r="A2499" s="27" t="s">
        <v>159</v>
      </c>
      <c r="B2499" s="28">
        <v>820.0</v>
      </c>
      <c r="C2499" s="29">
        <v>3.0</v>
      </c>
      <c r="D2499" s="29">
        <v>3.0</v>
      </c>
      <c r="E2499" s="29"/>
      <c r="F2499" s="30" t="s">
        <v>87</v>
      </c>
      <c r="G2499" s="31" t="s">
        <v>3271</v>
      </c>
      <c r="H2499" s="27"/>
    </row>
    <row r="2500" ht="15.75" hidden="1" customHeight="1">
      <c r="A2500" s="27" t="s">
        <v>159</v>
      </c>
      <c r="B2500" s="28">
        <v>1000000.0</v>
      </c>
      <c r="C2500" s="29">
        <v>3.0</v>
      </c>
      <c r="D2500" s="29">
        <v>2.0</v>
      </c>
      <c r="E2500" s="29"/>
      <c r="F2500" s="30" t="s">
        <v>87</v>
      </c>
      <c r="G2500" s="31" t="s">
        <v>3154</v>
      </c>
      <c r="H2500" s="27"/>
    </row>
    <row r="2501" ht="15.75" hidden="1" customHeight="1">
      <c r="A2501" s="27" t="s">
        <v>159</v>
      </c>
      <c r="B2501" s="28">
        <v>1080000.0</v>
      </c>
      <c r="C2501" s="29">
        <v>4.0</v>
      </c>
      <c r="D2501" s="29">
        <v>4.0</v>
      </c>
      <c r="E2501" s="29">
        <v>2.0</v>
      </c>
      <c r="F2501" s="30" t="s">
        <v>87</v>
      </c>
      <c r="G2501" s="31" t="s">
        <v>3628</v>
      </c>
      <c r="H2501" s="27" t="s">
        <v>35</v>
      </c>
    </row>
    <row r="2502" ht="15.75" hidden="1" customHeight="1">
      <c r="A2502" s="27" t="s">
        <v>159</v>
      </c>
      <c r="B2502" s="28">
        <v>830.0</v>
      </c>
      <c r="C2502" s="29">
        <v>4.0</v>
      </c>
      <c r="D2502" s="29">
        <v>3.0</v>
      </c>
      <c r="E2502" s="29"/>
      <c r="F2502" s="30" t="s">
        <v>87</v>
      </c>
      <c r="G2502" s="31" t="s">
        <v>3138</v>
      </c>
      <c r="H2502" s="27" t="s">
        <v>26</v>
      </c>
    </row>
    <row r="2503" ht="15.75" hidden="1" customHeight="1">
      <c r="A2503" s="27" t="s">
        <v>147</v>
      </c>
      <c r="B2503" s="28">
        <v>770.0</v>
      </c>
      <c r="C2503" s="29">
        <v>1.0</v>
      </c>
      <c r="D2503" s="29">
        <v>1.0</v>
      </c>
      <c r="E2503" s="29">
        <v>1.0</v>
      </c>
      <c r="F2503" s="30" t="s">
        <v>24</v>
      </c>
      <c r="G2503" s="31" t="s">
        <v>4052</v>
      </c>
      <c r="H2503" s="27" t="s">
        <v>26</v>
      </c>
    </row>
    <row r="2504" ht="15.75" hidden="1" customHeight="1">
      <c r="A2504" s="27" t="s">
        <v>70</v>
      </c>
      <c r="B2504" s="28">
        <v>720.0</v>
      </c>
      <c r="C2504" s="29">
        <v>4.0</v>
      </c>
      <c r="D2504" s="29">
        <v>2.0</v>
      </c>
      <c r="E2504" s="29">
        <v>2.0</v>
      </c>
      <c r="F2504" s="30" t="s">
        <v>87</v>
      </c>
      <c r="G2504" s="31" t="s">
        <v>3313</v>
      </c>
      <c r="H2504" s="27" t="s">
        <v>35</v>
      </c>
    </row>
    <row r="2505" ht="15.75" hidden="1" customHeight="1">
      <c r="A2505" s="27" t="s">
        <v>76</v>
      </c>
      <c r="B2505" s="28">
        <v>1680000.0</v>
      </c>
      <c r="C2505" s="29">
        <v>5.0</v>
      </c>
      <c r="D2505" s="29">
        <v>4.0</v>
      </c>
      <c r="E2505" s="29">
        <v>2.0</v>
      </c>
      <c r="F2505" s="30" t="s">
        <v>87</v>
      </c>
      <c r="G2505" s="31" t="s">
        <v>3119</v>
      </c>
      <c r="H2505" s="27"/>
    </row>
    <row r="2506" ht="15.75" hidden="1" customHeight="1">
      <c r="A2506" s="27" t="s">
        <v>21</v>
      </c>
      <c r="B2506" s="28">
        <v>2000000.0</v>
      </c>
      <c r="C2506" s="29">
        <v>2.0</v>
      </c>
      <c r="D2506" s="29"/>
      <c r="E2506" s="29"/>
      <c r="F2506" s="30" t="s">
        <v>24</v>
      </c>
      <c r="G2506" s="31" t="s">
        <v>3136</v>
      </c>
      <c r="H2506" s="27" t="s">
        <v>35</v>
      </c>
    </row>
    <row r="2507" ht="15.75" hidden="1" customHeight="1">
      <c r="A2507" s="27" t="s">
        <v>93</v>
      </c>
      <c r="B2507" s="28">
        <v>1430000.0</v>
      </c>
      <c r="C2507" s="29">
        <v>5.0</v>
      </c>
      <c r="D2507" s="29">
        <v>6.0</v>
      </c>
      <c r="E2507" s="29"/>
      <c r="F2507" s="30" t="s">
        <v>94</v>
      </c>
      <c r="G2507" s="31" t="s">
        <v>3358</v>
      </c>
      <c r="H2507" s="27" t="s">
        <v>67</v>
      </c>
    </row>
    <row r="2508" ht="15.75" hidden="1" customHeight="1">
      <c r="A2508" s="27" t="s">
        <v>93</v>
      </c>
      <c r="B2508" s="28">
        <v>1350000.0</v>
      </c>
      <c r="C2508" s="29">
        <v>5.0</v>
      </c>
      <c r="D2508" s="29">
        <v>6.0</v>
      </c>
      <c r="E2508" s="29"/>
      <c r="F2508" s="30" t="s">
        <v>94</v>
      </c>
      <c r="G2508" s="31" t="s">
        <v>3137</v>
      </c>
      <c r="H2508" s="27" t="s">
        <v>67</v>
      </c>
    </row>
    <row r="2509" ht="15.75" hidden="1" customHeight="1">
      <c r="A2509" s="27" t="s">
        <v>363</v>
      </c>
      <c r="B2509" s="28">
        <v>590.0</v>
      </c>
      <c r="C2509" s="29">
        <v>3.0</v>
      </c>
      <c r="D2509" s="29">
        <v>2.0</v>
      </c>
      <c r="E2509" s="29"/>
      <c r="F2509" s="30" t="s">
        <v>87</v>
      </c>
      <c r="G2509" s="31" t="s">
        <v>4053</v>
      </c>
      <c r="H2509" s="27" t="s">
        <v>35</v>
      </c>
    </row>
    <row r="2510" ht="15.75" hidden="1" customHeight="1">
      <c r="A2510" s="27" t="s">
        <v>1013</v>
      </c>
      <c r="B2510" s="28">
        <v>598.0</v>
      </c>
      <c r="C2510" s="29">
        <v>3.0</v>
      </c>
      <c r="D2510" s="29">
        <v>2.0</v>
      </c>
      <c r="E2510" s="29">
        <v>2.0</v>
      </c>
      <c r="F2510" s="30" t="s">
        <v>494</v>
      </c>
      <c r="G2510" s="31" t="s">
        <v>4054</v>
      </c>
      <c r="H2510" s="27" t="s">
        <v>35</v>
      </c>
    </row>
    <row r="2511" ht="15.75" hidden="1" customHeight="1">
      <c r="A2511" s="27" t="s">
        <v>263</v>
      </c>
      <c r="B2511" s="28">
        <v>428.0</v>
      </c>
      <c r="C2511" s="29">
        <v>1.0</v>
      </c>
      <c r="D2511" s="29">
        <v>1.0</v>
      </c>
      <c r="E2511" s="29"/>
      <c r="F2511" s="30" t="s">
        <v>86</v>
      </c>
      <c r="G2511" s="31" t="s">
        <v>4055</v>
      </c>
      <c r="H2511" s="27" t="s">
        <v>26</v>
      </c>
    </row>
    <row r="2512" ht="15.75" hidden="1" customHeight="1">
      <c r="A2512" s="27" t="s">
        <v>53</v>
      </c>
      <c r="B2512" s="28">
        <v>425.0</v>
      </c>
      <c r="C2512" s="29">
        <v>3.0</v>
      </c>
      <c r="D2512" s="29">
        <v>2.0</v>
      </c>
      <c r="E2512" s="29">
        <v>1.0</v>
      </c>
      <c r="F2512" s="30" t="s">
        <v>33</v>
      </c>
      <c r="G2512" s="31" t="s">
        <v>4056</v>
      </c>
      <c r="H2512" s="27" t="s">
        <v>67</v>
      </c>
    </row>
    <row r="2513" ht="15.75" hidden="1" customHeight="1">
      <c r="A2513" s="27" t="s">
        <v>174</v>
      </c>
      <c r="B2513" s="28">
        <v>566.0</v>
      </c>
      <c r="C2513" s="29">
        <v>3.0</v>
      </c>
      <c r="D2513" s="29">
        <v>2.0</v>
      </c>
      <c r="E2513" s="29">
        <v>2.0</v>
      </c>
      <c r="F2513" s="30" t="s">
        <v>86</v>
      </c>
      <c r="G2513" s="31" t="s">
        <v>3430</v>
      </c>
      <c r="H2513" s="27" t="s">
        <v>35</v>
      </c>
    </row>
    <row r="2514" ht="15.75" hidden="1" customHeight="1">
      <c r="A2514" s="27" t="s">
        <v>21</v>
      </c>
      <c r="B2514" s="28">
        <v>1828000.0</v>
      </c>
      <c r="C2514" s="29">
        <v>3.0</v>
      </c>
      <c r="D2514" s="29">
        <v>3.0</v>
      </c>
      <c r="E2514" s="29">
        <v>2.0</v>
      </c>
      <c r="F2514" s="30" t="s">
        <v>87</v>
      </c>
      <c r="G2514" s="31" t="s">
        <v>3714</v>
      </c>
      <c r="H2514" s="27" t="s">
        <v>26</v>
      </c>
    </row>
    <row r="2515" ht="15.75" hidden="1" customHeight="1">
      <c r="A2515" s="27" t="s">
        <v>21</v>
      </c>
      <c r="B2515" s="28">
        <v>1350000.0</v>
      </c>
      <c r="C2515" s="29">
        <v>3.0</v>
      </c>
      <c r="D2515" s="29">
        <v>3.0</v>
      </c>
      <c r="E2515" s="29">
        <v>2.0</v>
      </c>
      <c r="F2515" s="30" t="s">
        <v>87</v>
      </c>
      <c r="G2515" s="31" t="s">
        <v>3153</v>
      </c>
      <c r="H2515" s="27" t="s">
        <v>26</v>
      </c>
    </row>
    <row r="2516" ht="15.75" hidden="1" customHeight="1">
      <c r="A2516" s="27" t="s">
        <v>21</v>
      </c>
      <c r="B2516" s="28">
        <v>1743000.0</v>
      </c>
      <c r="C2516" s="29">
        <v>3.0</v>
      </c>
      <c r="D2516" s="29">
        <v>3.0</v>
      </c>
      <c r="E2516" s="29">
        <v>2.0</v>
      </c>
      <c r="F2516" s="30" t="s">
        <v>87</v>
      </c>
      <c r="G2516" s="31" t="s">
        <v>3375</v>
      </c>
      <c r="H2516" s="27" t="s">
        <v>26</v>
      </c>
    </row>
    <row r="2517" ht="15.75" hidden="1" customHeight="1">
      <c r="A2517" s="27" t="s">
        <v>21</v>
      </c>
      <c r="B2517" s="28">
        <v>850.0</v>
      </c>
      <c r="C2517" s="29">
        <v>2.0</v>
      </c>
      <c r="D2517" s="29">
        <v>2.0</v>
      </c>
      <c r="E2517" s="29"/>
      <c r="F2517" s="30" t="s">
        <v>124</v>
      </c>
      <c r="G2517" s="31" t="s">
        <v>4057</v>
      </c>
      <c r="H2517" s="27" t="s">
        <v>26</v>
      </c>
    </row>
    <row r="2518" ht="15.75" hidden="1" customHeight="1">
      <c r="A2518" s="27" t="s">
        <v>168</v>
      </c>
      <c r="B2518" s="28">
        <v>2100000.0</v>
      </c>
      <c r="C2518" s="29">
        <v>2.0</v>
      </c>
      <c r="D2518" s="29">
        <v>2.0</v>
      </c>
      <c r="E2518" s="29">
        <v>1.0</v>
      </c>
      <c r="F2518" s="30" t="s">
        <v>24</v>
      </c>
      <c r="G2518" s="31" t="s">
        <v>4058</v>
      </c>
      <c r="H2518" s="27"/>
    </row>
    <row r="2519" ht="15.75" hidden="1" customHeight="1">
      <c r="A2519" s="27" t="s">
        <v>21</v>
      </c>
      <c r="B2519" s="28">
        <v>1900000.0</v>
      </c>
      <c r="C2519" s="29">
        <v>2.0</v>
      </c>
      <c r="D2519" s="29">
        <v>2.0</v>
      </c>
      <c r="E2519" s="29"/>
      <c r="F2519" s="30" t="s">
        <v>24</v>
      </c>
      <c r="G2519" s="31" t="s">
        <v>3117</v>
      </c>
      <c r="H2519" s="27"/>
    </row>
    <row r="2520" ht="15.75" hidden="1" customHeight="1">
      <c r="A2520" s="27" t="s">
        <v>168</v>
      </c>
      <c r="B2520" s="28">
        <v>1600000.0</v>
      </c>
      <c r="C2520" s="29">
        <v>3.0</v>
      </c>
      <c r="D2520" s="29">
        <v>3.0</v>
      </c>
      <c r="E2520" s="29">
        <v>1.0</v>
      </c>
      <c r="F2520" s="30" t="s">
        <v>24</v>
      </c>
      <c r="G2520" s="31" t="s">
        <v>3086</v>
      </c>
      <c r="H2520" s="27"/>
    </row>
    <row r="2521" ht="15.75" hidden="1" customHeight="1">
      <c r="A2521" s="27" t="s">
        <v>168</v>
      </c>
      <c r="B2521" s="28">
        <v>1580000.0</v>
      </c>
      <c r="C2521" s="29">
        <v>2.0</v>
      </c>
      <c r="D2521" s="29">
        <v>2.0</v>
      </c>
      <c r="E2521" s="29">
        <v>1.0</v>
      </c>
      <c r="F2521" s="30" t="s">
        <v>24</v>
      </c>
      <c r="G2521" s="31" t="s">
        <v>3086</v>
      </c>
      <c r="H2521" s="27"/>
    </row>
    <row r="2522" ht="15.75" hidden="1" customHeight="1">
      <c r="A2522" s="27" t="s">
        <v>21</v>
      </c>
      <c r="B2522" s="28">
        <v>2500000.0</v>
      </c>
      <c r="C2522" s="29">
        <v>3.0</v>
      </c>
      <c r="D2522" s="29">
        <v>3.0</v>
      </c>
      <c r="E2522" s="29"/>
      <c r="F2522" s="30" t="s">
        <v>24</v>
      </c>
      <c r="G2522" s="31" t="s">
        <v>4059</v>
      </c>
      <c r="H2522" s="27"/>
    </row>
    <row r="2523" ht="15.75" hidden="1" customHeight="1">
      <c r="A2523" s="27" t="s">
        <v>168</v>
      </c>
      <c r="B2523" s="28">
        <v>1438000.0</v>
      </c>
      <c r="C2523" s="29">
        <v>2.0</v>
      </c>
      <c r="D2523" s="29">
        <v>2.0</v>
      </c>
      <c r="E2523" s="29"/>
      <c r="F2523" s="30" t="s">
        <v>24</v>
      </c>
      <c r="G2523" s="31" t="s">
        <v>3087</v>
      </c>
      <c r="H2523" s="27"/>
    </row>
    <row r="2524" ht="15.75" hidden="1" customHeight="1">
      <c r="A2524" s="27" t="s">
        <v>21</v>
      </c>
      <c r="B2524" s="28">
        <v>8.0</v>
      </c>
      <c r="C2524" s="29">
        <v>5.0</v>
      </c>
      <c r="D2524" s="29">
        <v>5.0</v>
      </c>
      <c r="E2524" s="29"/>
      <c r="F2524" s="30" t="s">
        <v>124</v>
      </c>
      <c r="G2524" s="31" t="s">
        <v>4060</v>
      </c>
      <c r="H2524" s="27" t="s">
        <v>26</v>
      </c>
    </row>
    <row r="2525" ht="15.75" hidden="1" customHeight="1">
      <c r="A2525" s="27" t="s">
        <v>37</v>
      </c>
      <c r="B2525" s="28">
        <v>790.0</v>
      </c>
      <c r="C2525" s="29">
        <v>5.0</v>
      </c>
      <c r="D2525" s="29">
        <v>3.0</v>
      </c>
      <c r="E2525" s="29">
        <v>2.0</v>
      </c>
      <c r="F2525" s="30" t="s">
        <v>33</v>
      </c>
      <c r="G2525" s="31" t="s">
        <v>3119</v>
      </c>
      <c r="H2525" s="27" t="s">
        <v>67</v>
      </c>
    </row>
    <row r="2526" ht="15.75" hidden="1" customHeight="1">
      <c r="A2526" s="27" t="s">
        <v>37</v>
      </c>
      <c r="B2526" s="28">
        <v>790.0</v>
      </c>
      <c r="C2526" s="29">
        <v>5.0</v>
      </c>
      <c r="D2526" s="29">
        <v>3.0</v>
      </c>
      <c r="E2526" s="29">
        <v>2.0</v>
      </c>
      <c r="F2526" s="30" t="s">
        <v>33</v>
      </c>
      <c r="G2526" s="31" t="s">
        <v>3119</v>
      </c>
      <c r="H2526" s="27" t="s">
        <v>67</v>
      </c>
    </row>
    <row r="2527" ht="15.75" hidden="1" customHeight="1">
      <c r="A2527" s="27" t="s">
        <v>21</v>
      </c>
      <c r="B2527" s="28">
        <v>1850000.0</v>
      </c>
      <c r="C2527" s="29">
        <v>3.0</v>
      </c>
      <c r="D2527" s="29">
        <v>3.0</v>
      </c>
      <c r="E2527" s="29"/>
      <c r="F2527" s="30" t="s">
        <v>87</v>
      </c>
      <c r="G2527" s="31" t="s">
        <v>3110</v>
      </c>
      <c r="H2527" s="27" t="s">
        <v>35</v>
      </c>
    </row>
    <row r="2528" ht="15.75" hidden="1" customHeight="1">
      <c r="A2528" s="27" t="s">
        <v>21</v>
      </c>
      <c r="B2528" s="28">
        <v>1390000.0</v>
      </c>
      <c r="C2528" s="29">
        <v>2.0</v>
      </c>
      <c r="D2528" s="29">
        <v>3.0</v>
      </c>
      <c r="E2528" s="29"/>
      <c r="F2528" s="30" t="s">
        <v>87</v>
      </c>
      <c r="G2528" s="31" t="s">
        <v>3056</v>
      </c>
      <c r="H2528" s="27" t="s">
        <v>26</v>
      </c>
    </row>
    <row r="2529" ht="15.75" hidden="1" customHeight="1">
      <c r="A2529" s="27" t="s">
        <v>41</v>
      </c>
      <c r="B2529" s="28">
        <v>590.0</v>
      </c>
      <c r="C2529" s="29">
        <v>8.0</v>
      </c>
      <c r="D2529" s="29">
        <v>1.0</v>
      </c>
      <c r="E2529" s="29"/>
      <c r="F2529" s="30" t="s">
        <v>24</v>
      </c>
      <c r="G2529" s="31" t="s">
        <v>3832</v>
      </c>
      <c r="H2529" s="27" t="s">
        <v>26</v>
      </c>
    </row>
    <row r="2530" ht="15.75" hidden="1" customHeight="1">
      <c r="A2530" s="27" t="s">
        <v>76</v>
      </c>
      <c r="B2530" s="28">
        <v>3050000.0</v>
      </c>
      <c r="C2530" s="29">
        <v>5.0</v>
      </c>
      <c r="D2530" s="29">
        <v>5.0</v>
      </c>
      <c r="E2530" s="29">
        <v>3.0</v>
      </c>
      <c r="F2530" s="30" t="s">
        <v>87</v>
      </c>
      <c r="G2530" s="31" t="s">
        <v>4061</v>
      </c>
      <c r="H2530" s="27" t="s">
        <v>35</v>
      </c>
    </row>
    <row r="2531" ht="15.75" hidden="1" customHeight="1">
      <c r="A2531" s="27" t="s">
        <v>76</v>
      </c>
      <c r="B2531" s="28">
        <v>2940000.0</v>
      </c>
      <c r="C2531" s="29">
        <v>5.0</v>
      </c>
      <c r="D2531" s="29">
        <v>5.0</v>
      </c>
      <c r="E2531" s="29">
        <v>3.0</v>
      </c>
      <c r="F2531" s="30" t="s">
        <v>87</v>
      </c>
      <c r="G2531" s="31" t="s">
        <v>3460</v>
      </c>
      <c r="H2531" s="27" t="s">
        <v>35</v>
      </c>
    </row>
    <row r="2532" ht="15.75" hidden="1" customHeight="1">
      <c r="A2532" s="27" t="s">
        <v>36</v>
      </c>
      <c r="B2532" s="28">
        <v>440.0</v>
      </c>
      <c r="C2532" s="29">
        <v>3.0</v>
      </c>
      <c r="D2532" s="29">
        <v>2.0</v>
      </c>
      <c r="E2532" s="29">
        <v>2.0</v>
      </c>
      <c r="F2532" s="30" t="s">
        <v>494</v>
      </c>
      <c r="G2532" s="31" t="s">
        <v>4062</v>
      </c>
      <c r="H2532" s="27" t="s">
        <v>35</v>
      </c>
    </row>
    <row r="2533" ht="15.75" hidden="1" customHeight="1">
      <c r="A2533" s="27" t="s">
        <v>376</v>
      </c>
      <c r="B2533" s="28">
        <v>940.0</v>
      </c>
      <c r="C2533" s="29">
        <v>4.0</v>
      </c>
      <c r="D2533" s="29">
        <v>3.0</v>
      </c>
      <c r="E2533" s="29">
        <v>2.0</v>
      </c>
      <c r="F2533" s="30" t="s">
        <v>33</v>
      </c>
      <c r="G2533" s="31" t="s">
        <v>4063</v>
      </c>
      <c r="H2533" s="27" t="s">
        <v>35</v>
      </c>
    </row>
    <row r="2534" ht="15.75" hidden="1" customHeight="1">
      <c r="A2534" s="27" t="s">
        <v>376</v>
      </c>
      <c r="B2534" s="28">
        <v>900.0</v>
      </c>
      <c r="C2534" s="29">
        <v>4.0</v>
      </c>
      <c r="D2534" s="29">
        <v>3.0</v>
      </c>
      <c r="E2534" s="29">
        <v>2.0</v>
      </c>
      <c r="F2534" s="30" t="s">
        <v>33</v>
      </c>
      <c r="G2534" s="31" t="s">
        <v>4063</v>
      </c>
      <c r="H2534" s="27" t="s">
        <v>35</v>
      </c>
    </row>
    <row r="2535" ht="15.75" hidden="1" customHeight="1">
      <c r="A2535" s="27" t="s">
        <v>76</v>
      </c>
      <c r="B2535" s="28">
        <v>1900000.0</v>
      </c>
      <c r="C2535" s="29">
        <v>4.0</v>
      </c>
      <c r="D2535" s="29">
        <v>5.0</v>
      </c>
      <c r="E2535" s="29"/>
      <c r="F2535" s="30" t="s">
        <v>33</v>
      </c>
      <c r="G2535" s="31" t="s">
        <v>3322</v>
      </c>
      <c r="H2535" s="27" t="s">
        <v>35</v>
      </c>
    </row>
    <row r="2536" ht="15.75" hidden="1" customHeight="1">
      <c r="A2536" s="27" t="s">
        <v>76</v>
      </c>
      <c r="B2536" s="28">
        <v>1900000.0</v>
      </c>
      <c r="C2536" s="29">
        <v>4.0</v>
      </c>
      <c r="D2536" s="29">
        <v>5.0</v>
      </c>
      <c r="E2536" s="29">
        <v>3.0</v>
      </c>
      <c r="F2536" s="30" t="s">
        <v>97</v>
      </c>
      <c r="G2536" s="31" t="s">
        <v>3151</v>
      </c>
      <c r="H2536" s="27" t="s">
        <v>35</v>
      </c>
    </row>
    <row r="2537" ht="15.75" hidden="1" customHeight="1">
      <c r="A2537" s="27" t="s">
        <v>76</v>
      </c>
      <c r="B2537" s="28">
        <v>2900000.0</v>
      </c>
      <c r="C2537" s="29">
        <v>5.0</v>
      </c>
      <c r="D2537" s="29">
        <v>7.0</v>
      </c>
      <c r="E2537" s="29"/>
      <c r="F2537" s="30" t="s">
        <v>33</v>
      </c>
      <c r="G2537" s="31" t="s">
        <v>3322</v>
      </c>
      <c r="H2537" s="27" t="s">
        <v>35</v>
      </c>
    </row>
    <row r="2538" ht="15.75" hidden="1" customHeight="1">
      <c r="A2538" s="27" t="s">
        <v>168</v>
      </c>
      <c r="B2538" s="28">
        <v>1359800.0</v>
      </c>
      <c r="C2538" s="29">
        <v>3.0</v>
      </c>
      <c r="D2538" s="29">
        <v>3.0</v>
      </c>
      <c r="E2538" s="29">
        <v>3.0</v>
      </c>
      <c r="F2538" s="30" t="s">
        <v>24</v>
      </c>
      <c r="G2538" s="31" t="s">
        <v>3902</v>
      </c>
      <c r="H2538" s="27" t="s">
        <v>35</v>
      </c>
    </row>
    <row r="2539" ht="15.75" hidden="1" customHeight="1">
      <c r="A2539" s="27" t="s">
        <v>168</v>
      </c>
      <c r="B2539" s="28">
        <v>8558.0</v>
      </c>
      <c r="C2539" s="29">
        <v>1.0</v>
      </c>
      <c r="D2539" s="29">
        <v>1.0</v>
      </c>
      <c r="E2539" s="29"/>
      <c r="F2539" s="30" t="s">
        <v>24</v>
      </c>
      <c r="G2539" s="31" t="s">
        <v>3090</v>
      </c>
      <c r="H2539" s="27" t="s">
        <v>35</v>
      </c>
    </row>
    <row r="2540" ht="15.75" hidden="1" customHeight="1">
      <c r="A2540" s="27" t="s">
        <v>168</v>
      </c>
      <c r="B2540" s="28">
        <v>1128800.0</v>
      </c>
      <c r="C2540" s="29">
        <v>2.0</v>
      </c>
      <c r="D2540" s="29">
        <v>2.0</v>
      </c>
      <c r="E2540" s="29">
        <v>2.0</v>
      </c>
      <c r="F2540" s="30" t="s">
        <v>86</v>
      </c>
      <c r="G2540" s="31" t="s">
        <v>3416</v>
      </c>
      <c r="H2540" s="27" t="s">
        <v>35</v>
      </c>
    </row>
    <row r="2541" ht="15.75" hidden="1" customHeight="1">
      <c r="A2541" s="27" t="s">
        <v>152</v>
      </c>
      <c r="B2541" s="28">
        <v>2100000.0</v>
      </c>
      <c r="C2541" s="29">
        <v>5.0</v>
      </c>
      <c r="D2541" s="29">
        <v>5.0</v>
      </c>
      <c r="E2541" s="29"/>
      <c r="F2541" s="30" t="s">
        <v>559</v>
      </c>
      <c r="G2541" s="31" t="s">
        <v>3486</v>
      </c>
      <c r="H2541" s="27" t="s">
        <v>26</v>
      </c>
    </row>
    <row r="2542" ht="15.75" hidden="1" customHeight="1">
      <c r="A2542" s="27" t="s">
        <v>174</v>
      </c>
      <c r="B2542" s="28">
        <v>325.0</v>
      </c>
      <c r="C2542" s="29">
        <v>1.0</v>
      </c>
      <c r="D2542" s="29">
        <v>1.0</v>
      </c>
      <c r="E2542" s="29">
        <v>1.0</v>
      </c>
      <c r="F2542" s="30" t="s">
        <v>24</v>
      </c>
      <c r="G2542" s="31" t="s">
        <v>4064</v>
      </c>
      <c r="H2542" s="27"/>
    </row>
    <row r="2543" ht="15.75" hidden="1" customHeight="1">
      <c r="A2543" s="27" t="s">
        <v>93</v>
      </c>
      <c r="B2543" s="28">
        <v>600.0</v>
      </c>
      <c r="C2543" s="29">
        <v>3.0</v>
      </c>
      <c r="D2543" s="29">
        <v>2.0</v>
      </c>
      <c r="E2543" s="29">
        <v>2.0</v>
      </c>
      <c r="F2543" s="30" t="s">
        <v>24</v>
      </c>
      <c r="G2543" s="31" t="s">
        <v>3342</v>
      </c>
      <c r="H2543" s="27" t="s">
        <v>26</v>
      </c>
    </row>
    <row r="2544" ht="15.75" hidden="1" customHeight="1">
      <c r="A2544" s="27" t="s">
        <v>93</v>
      </c>
      <c r="B2544" s="28">
        <v>499.0</v>
      </c>
      <c r="C2544" s="29">
        <v>1.0</v>
      </c>
      <c r="D2544" s="29">
        <v>1.0</v>
      </c>
      <c r="E2544" s="29">
        <v>2.0</v>
      </c>
      <c r="F2544" s="30" t="s">
        <v>86</v>
      </c>
      <c r="G2544" s="31" t="s">
        <v>3423</v>
      </c>
      <c r="H2544" s="27" t="s">
        <v>35</v>
      </c>
    </row>
    <row r="2545" ht="15.75" hidden="1" customHeight="1">
      <c r="A2545" s="27" t="s">
        <v>36</v>
      </c>
      <c r="B2545" s="28">
        <v>598.0</v>
      </c>
      <c r="C2545" s="29">
        <v>4.0</v>
      </c>
      <c r="D2545" s="29">
        <v>3.0</v>
      </c>
      <c r="E2545" s="29">
        <v>2.0</v>
      </c>
      <c r="F2545" s="30" t="s">
        <v>59</v>
      </c>
      <c r="G2545" s="31" t="s">
        <v>3760</v>
      </c>
      <c r="H2545" s="27" t="s">
        <v>67</v>
      </c>
    </row>
    <row r="2546" ht="15.75" hidden="1" customHeight="1">
      <c r="A2546" s="27" t="s">
        <v>36</v>
      </c>
      <c r="B2546" s="28">
        <v>508.0</v>
      </c>
      <c r="C2546" s="29">
        <v>3.0</v>
      </c>
      <c r="D2546" s="29">
        <v>2.0</v>
      </c>
      <c r="E2546" s="29">
        <v>1.0</v>
      </c>
      <c r="F2546" s="30" t="s">
        <v>124</v>
      </c>
      <c r="G2546" s="31" t="s">
        <v>4065</v>
      </c>
      <c r="H2546" s="27" t="s">
        <v>35</v>
      </c>
    </row>
    <row r="2547" ht="15.75" hidden="1" customHeight="1">
      <c r="A2547" s="27" t="s">
        <v>81</v>
      </c>
      <c r="B2547" s="28">
        <v>1990000.0</v>
      </c>
      <c r="C2547" s="29">
        <v>4.0</v>
      </c>
      <c r="D2547" s="29">
        <v>4.0</v>
      </c>
      <c r="E2547" s="29">
        <v>2.0</v>
      </c>
      <c r="F2547" s="30" t="s">
        <v>172</v>
      </c>
      <c r="G2547" s="31" t="s">
        <v>3119</v>
      </c>
      <c r="H2547" s="27" t="s">
        <v>26</v>
      </c>
    </row>
    <row r="2548" ht="15.75" hidden="1" customHeight="1">
      <c r="A2548" s="27" t="s">
        <v>81</v>
      </c>
      <c r="B2548" s="28">
        <v>2750000.0</v>
      </c>
      <c r="C2548" s="29">
        <v>5.0</v>
      </c>
      <c r="D2548" s="29">
        <v>5.0</v>
      </c>
      <c r="E2548" s="29">
        <v>2.0</v>
      </c>
      <c r="F2548" s="30" t="s">
        <v>559</v>
      </c>
      <c r="G2548" s="31" t="s">
        <v>3321</v>
      </c>
      <c r="H2548" s="27" t="s">
        <v>35</v>
      </c>
    </row>
    <row r="2549" ht="15.75" hidden="1" customHeight="1">
      <c r="A2549" s="27" t="s">
        <v>81</v>
      </c>
      <c r="B2549" s="28">
        <v>2500000.0</v>
      </c>
      <c r="C2549" s="29">
        <v>5.0</v>
      </c>
      <c r="D2549" s="29">
        <v>5.0</v>
      </c>
      <c r="E2549" s="29">
        <v>2.0</v>
      </c>
      <c r="F2549" s="30" t="s">
        <v>283</v>
      </c>
      <c r="G2549" s="31" t="s">
        <v>3321</v>
      </c>
      <c r="H2549" s="27" t="s">
        <v>35</v>
      </c>
    </row>
    <row r="2550" ht="15.75" hidden="1" customHeight="1">
      <c r="A2550" s="27" t="s">
        <v>81</v>
      </c>
      <c r="B2550" s="28">
        <v>1780000.0</v>
      </c>
      <c r="C2550" s="29">
        <v>3.0</v>
      </c>
      <c r="D2550" s="29">
        <v>3.0</v>
      </c>
      <c r="E2550" s="29">
        <v>2.0</v>
      </c>
      <c r="F2550" s="30" t="s">
        <v>94</v>
      </c>
      <c r="G2550" s="31" t="s">
        <v>3191</v>
      </c>
      <c r="H2550" s="27" t="s">
        <v>67</v>
      </c>
    </row>
    <row r="2551" ht="15.75" hidden="1" customHeight="1">
      <c r="A2551" s="27" t="s">
        <v>81</v>
      </c>
      <c r="B2551" s="28">
        <v>4950000.0</v>
      </c>
      <c r="C2551" s="29">
        <v>8.0</v>
      </c>
      <c r="D2551" s="29">
        <v>9.0</v>
      </c>
      <c r="E2551" s="29">
        <v>4.0</v>
      </c>
      <c r="F2551" s="30" t="s">
        <v>301</v>
      </c>
      <c r="G2551" s="31" t="s">
        <v>3360</v>
      </c>
      <c r="H2551" s="27" t="s">
        <v>35</v>
      </c>
    </row>
    <row r="2552" ht="15.75" hidden="1" customHeight="1">
      <c r="A2552" s="27" t="s">
        <v>81</v>
      </c>
      <c r="B2552" s="28">
        <v>3580000.0</v>
      </c>
      <c r="C2552" s="29">
        <v>5.0</v>
      </c>
      <c r="D2552" s="29">
        <v>6.0</v>
      </c>
      <c r="E2552" s="29">
        <v>4.0</v>
      </c>
      <c r="F2552" s="30" t="s">
        <v>274</v>
      </c>
      <c r="G2552" s="31" t="s">
        <v>4066</v>
      </c>
      <c r="H2552" s="27" t="s">
        <v>35</v>
      </c>
    </row>
    <row r="2553" ht="15.75" hidden="1" customHeight="1">
      <c r="A2553" s="27" t="s">
        <v>46</v>
      </c>
      <c r="B2553" s="28">
        <v>950.0</v>
      </c>
      <c r="C2553" s="29">
        <v>3.0</v>
      </c>
      <c r="D2553" s="29">
        <v>2.0</v>
      </c>
      <c r="E2553" s="29">
        <v>1.0</v>
      </c>
      <c r="F2553" s="30" t="s">
        <v>97</v>
      </c>
      <c r="G2553" s="31" t="s">
        <v>3197</v>
      </c>
      <c r="H2553" s="27" t="s">
        <v>26</v>
      </c>
    </row>
    <row r="2554" ht="15.75" hidden="1" customHeight="1">
      <c r="A2554" s="27" t="s">
        <v>31</v>
      </c>
      <c r="B2554" s="28">
        <v>850.0</v>
      </c>
      <c r="C2554" s="29">
        <v>4.0</v>
      </c>
      <c r="D2554" s="29">
        <v>4.0</v>
      </c>
      <c r="E2554" s="29">
        <v>3.0</v>
      </c>
      <c r="F2554" s="30" t="s">
        <v>33</v>
      </c>
      <c r="G2554" s="31" t="s">
        <v>3331</v>
      </c>
      <c r="H2554" s="27" t="s">
        <v>26</v>
      </c>
    </row>
    <row r="2555" ht="15.75" hidden="1" customHeight="1">
      <c r="A2555" s="27" t="s">
        <v>263</v>
      </c>
      <c r="B2555" s="28">
        <v>638.0</v>
      </c>
      <c r="C2555" s="29">
        <v>2.0</v>
      </c>
      <c r="D2555" s="29">
        <v>2.0</v>
      </c>
      <c r="E2555" s="29">
        <v>2.0</v>
      </c>
      <c r="F2555" s="30" t="s">
        <v>124</v>
      </c>
      <c r="G2555" s="31" t="s">
        <v>3324</v>
      </c>
      <c r="H2555" s="27" t="s">
        <v>26</v>
      </c>
    </row>
    <row r="2556" ht="15.75" hidden="1" customHeight="1">
      <c r="A2556" s="27" t="s">
        <v>263</v>
      </c>
      <c r="B2556" s="28">
        <v>1880000.0</v>
      </c>
      <c r="C2556" s="29">
        <v>3.0</v>
      </c>
      <c r="D2556" s="29">
        <v>3.0</v>
      </c>
      <c r="E2556" s="29">
        <v>3.0</v>
      </c>
      <c r="F2556" s="30" t="s">
        <v>86</v>
      </c>
      <c r="G2556" s="31" t="s">
        <v>3129</v>
      </c>
      <c r="H2556" s="27" t="s">
        <v>26</v>
      </c>
    </row>
    <row r="2557" ht="15.75" hidden="1" customHeight="1">
      <c r="A2557" s="27" t="s">
        <v>27</v>
      </c>
      <c r="B2557" s="28">
        <v>1320000.0</v>
      </c>
      <c r="C2557" s="29">
        <v>3.0</v>
      </c>
      <c r="D2557" s="29">
        <v>2.0</v>
      </c>
      <c r="E2557" s="29">
        <v>3.0</v>
      </c>
      <c r="F2557" s="30" t="s">
        <v>87</v>
      </c>
      <c r="G2557" s="31" t="s">
        <v>4067</v>
      </c>
      <c r="H2557" s="27" t="s">
        <v>26</v>
      </c>
    </row>
    <row r="2558" ht="15.75" hidden="1" customHeight="1">
      <c r="A2558" s="27" t="s">
        <v>76</v>
      </c>
      <c r="B2558" s="28">
        <v>4800000.0</v>
      </c>
      <c r="C2558" s="29">
        <v>7.0</v>
      </c>
      <c r="D2558" s="29">
        <v>5.0</v>
      </c>
      <c r="E2558" s="29">
        <v>4.0</v>
      </c>
      <c r="F2558" s="30" t="s">
        <v>48</v>
      </c>
      <c r="G2558" s="31" t="s">
        <v>3393</v>
      </c>
      <c r="H2558" s="27"/>
    </row>
    <row r="2559" ht="15.75" hidden="1" customHeight="1">
      <c r="A2559" s="27" t="s">
        <v>27</v>
      </c>
      <c r="B2559" s="28">
        <v>1950000.0</v>
      </c>
      <c r="C2559" s="29">
        <v>4.0</v>
      </c>
      <c r="D2559" s="29">
        <v>3.0</v>
      </c>
      <c r="E2559" s="29">
        <v>2.0</v>
      </c>
      <c r="F2559" s="30" t="s">
        <v>172</v>
      </c>
      <c r="G2559" s="31" t="s">
        <v>3315</v>
      </c>
      <c r="H2559" s="27" t="s">
        <v>35</v>
      </c>
    </row>
    <row r="2560" ht="15.75" hidden="1" customHeight="1">
      <c r="A2560" s="27" t="s">
        <v>64</v>
      </c>
      <c r="B2560" s="28">
        <v>1.5E7</v>
      </c>
      <c r="C2560" s="29">
        <v>6.0</v>
      </c>
      <c r="D2560" s="29">
        <v>6.0</v>
      </c>
      <c r="E2560" s="29">
        <v>4.0</v>
      </c>
      <c r="F2560" s="30" t="s">
        <v>74</v>
      </c>
      <c r="G2560" s="31" t="s">
        <v>3942</v>
      </c>
      <c r="H2560" s="27" t="s">
        <v>67</v>
      </c>
    </row>
    <row r="2561" ht="15.75" hidden="1" customHeight="1">
      <c r="A2561" s="27" t="s">
        <v>27</v>
      </c>
      <c r="B2561" s="28">
        <v>2350000.0</v>
      </c>
      <c r="C2561" s="29">
        <v>5.0</v>
      </c>
      <c r="D2561" s="29">
        <v>4.0</v>
      </c>
      <c r="E2561" s="29">
        <v>3.0</v>
      </c>
      <c r="F2561" s="30" t="s">
        <v>172</v>
      </c>
      <c r="G2561" s="31" t="s">
        <v>3072</v>
      </c>
      <c r="H2561" s="27" t="s">
        <v>35</v>
      </c>
    </row>
    <row r="2562" ht="15.75" hidden="1" customHeight="1">
      <c r="A2562" s="27" t="s">
        <v>64</v>
      </c>
      <c r="B2562" s="28">
        <v>1.05E7</v>
      </c>
      <c r="C2562" s="29">
        <v>6.0</v>
      </c>
      <c r="D2562" s="29">
        <v>6.0</v>
      </c>
      <c r="E2562" s="29">
        <v>5.0</v>
      </c>
      <c r="F2562" s="30" t="s">
        <v>29</v>
      </c>
      <c r="G2562" s="31" t="s">
        <v>4068</v>
      </c>
      <c r="H2562" s="27" t="s">
        <v>67</v>
      </c>
    </row>
    <row r="2563" ht="15.75" hidden="1" customHeight="1">
      <c r="A2563" s="27" t="s">
        <v>31</v>
      </c>
      <c r="B2563" s="28">
        <v>1700000.0</v>
      </c>
      <c r="C2563" s="29">
        <v>7.0</v>
      </c>
      <c r="D2563" s="29">
        <v>7.0</v>
      </c>
      <c r="E2563" s="29"/>
      <c r="F2563" s="30" t="s">
        <v>301</v>
      </c>
      <c r="G2563" s="31" t="s">
        <v>4069</v>
      </c>
      <c r="H2563" s="27"/>
    </row>
    <row r="2564" ht="15.75" hidden="1" customHeight="1">
      <c r="A2564" s="27" t="s">
        <v>106</v>
      </c>
      <c r="B2564" s="28">
        <v>1890000.0</v>
      </c>
      <c r="C2564" s="29">
        <v>6.0</v>
      </c>
      <c r="D2564" s="29">
        <v>7.0</v>
      </c>
      <c r="E2564" s="29">
        <v>5.0</v>
      </c>
      <c r="F2564" s="30" t="s">
        <v>94</v>
      </c>
      <c r="G2564" s="31" t="s">
        <v>3415</v>
      </c>
      <c r="H2564" s="27" t="s">
        <v>67</v>
      </c>
    </row>
    <row r="2565" ht="15.75" hidden="1" customHeight="1">
      <c r="A2565" s="27" t="s">
        <v>363</v>
      </c>
      <c r="B2565" s="28">
        <v>1147000.0</v>
      </c>
      <c r="C2565" s="29">
        <v>6.0</v>
      </c>
      <c r="D2565" s="29">
        <v>4.0</v>
      </c>
      <c r="E2565" s="29">
        <v>5.0</v>
      </c>
      <c r="F2565" s="30" t="s">
        <v>793</v>
      </c>
      <c r="G2565" s="31" t="s">
        <v>4070</v>
      </c>
      <c r="H2565" s="27" t="s">
        <v>67</v>
      </c>
    </row>
    <row r="2566" ht="15.75" hidden="1" customHeight="1">
      <c r="A2566" s="27" t="s">
        <v>36</v>
      </c>
      <c r="B2566" s="28">
        <v>980.0</v>
      </c>
      <c r="C2566" s="29">
        <v>4.0</v>
      </c>
      <c r="D2566" s="29">
        <v>3.0</v>
      </c>
      <c r="E2566" s="29"/>
      <c r="F2566" s="30" t="s">
        <v>186</v>
      </c>
      <c r="G2566" s="31" t="s">
        <v>4071</v>
      </c>
      <c r="H2566" s="27" t="s">
        <v>67</v>
      </c>
    </row>
    <row r="2567" ht="15.75" hidden="1" customHeight="1">
      <c r="A2567" s="27" t="s">
        <v>21</v>
      </c>
      <c r="B2567" s="28">
        <v>1472920.0</v>
      </c>
      <c r="C2567" s="29">
        <v>2.0</v>
      </c>
      <c r="D2567" s="29">
        <v>2.0</v>
      </c>
      <c r="E2567" s="29">
        <v>1.0</v>
      </c>
      <c r="F2567" s="30" t="s">
        <v>33</v>
      </c>
      <c r="G2567" s="31" t="s">
        <v>3153</v>
      </c>
      <c r="H2567" s="27" t="s">
        <v>35</v>
      </c>
    </row>
    <row r="2568" ht="15.75" hidden="1" customHeight="1">
      <c r="A2568" s="27" t="s">
        <v>21</v>
      </c>
      <c r="B2568" s="28">
        <v>1994000.0</v>
      </c>
      <c r="C2568" s="29">
        <v>3.0</v>
      </c>
      <c r="D2568" s="29">
        <v>3.0</v>
      </c>
      <c r="E2568" s="29">
        <v>1.0</v>
      </c>
      <c r="F2568" s="30" t="s">
        <v>97</v>
      </c>
      <c r="G2568" s="31" t="s">
        <v>3068</v>
      </c>
      <c r="H2568" s="27" t="s">
        <v>26</v>
      </c>
    </row>
    <row r="2569" ht="15.75" hidden="1" customHeight="1">
      <c r="A2569" s="27" t="s">
        <v>21</v>
      </c>
      <c r="B2569" s="28">
        <v>1521000.0</v>
      </c>
      <c r="C2569" s="29">
        <v>2.0</v>
      </c>
      <c r="D2569" s="29">
        <v>2.0</v>
      </c>
      <c r="E2569" s="29">
        <v>1.0</v>
      </c>
      <c r="F2569" s="30" t="s">
        <v>97</v>
      </c>
      <c r="G2569" s="31" t="s">
        <v>3153</v>
      </c>
      <c r="H2569" s="27" t="s">
        <v>26</v>
      </c>
    </row>
    <row r="2570" ht="15.75" hidden="1" customHeight="1">
      <c r="A2570" s="27" t="s">
        <v>21</v>
      </c>
      <c r="B2570" s="28">
        <v>900.0</v>
      </c>
      <c r="C2570" s="29">
        <v>3.0</v>
      </c>
      <c r="D2570" s="29">
        <v>2.0</v>
      </c>
      <c r="E2570" s="29"/>
      <c r="F2570" s="30" t="s">
        <v>86</v>
      </c>
      <c r="G2570" s="31" t="s">
        <v>3701</v>
      </c>
      <c r="H2570" s="27" t="s">
        <v>35</v>
      </c>
    </row>
    <row r="2571" ht="15.75" hidden="1" customHeight="1">
      <c r="A2571" s="27" t="s">
        <v>21</v>
      </c>
      <c r="B2571" s="28">
        <v>800.0</v>
      </c>
      <c r="C2571" s="29">
        <v>2.0</v>
      </c>
      <c r="D2571" s="29">
        <v>1.0</v>
      </c>
      <c r="E2571" s="29"/>
      <c r="F2571" s="30" t="s">
        <v>24</v>
      </c>
      <c r="G2571" s="31" t="s">
        <v>4072</v>
      </c>
      <c r="H2571" s="27" t="s">
        <v>26</v>
      </c>
    </row>
    <row r="2572" ht="15.75" hidden="1" customHeight="1">
      <c r="A2572" s="27" t="s">
        <v>21</v>
      </c>
      <c r="B2572" s="28">
        <v>1060000.0</v>
      </c>
      <c r="C2572" s="29">
        <v>3.0</v>
      </c>
      <c r="D2572" s="29">
        <v>2.0</v>
      </c>
      <c r="E2572" s="29"/>
      <c r="F2572" s="30" t="s">
        <v>86</v>
      </c>
      <c r="G2572" s="31" t="s">
        <v>4073</v>
      </c>
      <c r="H2572" s="27" t="s">
        <v>35</v>
      </c>
    </row>
    <row r="2573" ht="15.75" hidden="1" customHeight="1">
      <c r="A2573" s="27" t="s">
        <v>21</v>
      </c>
      <c r="B2573" s="28">
        <v>1395800.0</v>
      </c>
      <c r="C2573" s="29">
        <v>2.0</v>
      </c>
      <c r="D2573" s="29">
        <v>2.0</v>
      </c>
      <c r="E2573" s="29"/>
      <c r="F2573" s="30" t="s">
        <v>124</v>
      </c>
      <c r="G2573" s="31" t="s">
        <v>3742</v>
      </c>
      <c r="H2573" s="27" t="s">
        <v>35</v>
      </c>
    </row>
    <row r="2574" ht="15.75" hidden="1" customHeight="1">
      <c r="A2574" s="27" t="s">
        <v>21</v>
      </c>
      <c r="B2574" s="28">
        <v>1000000.0</v>
      </c>
      <c r="C2574" s="29">
        <v>2.0</v>
      </c>
      <c r="D2574" s="29">
        <v>1.0</v>
      </c>
      <c r="E2574" s="29"/>
      <c r="F2574" s="30" t="s">
        <v>124</v>
      </c>
      <c r="G2574" s="31" t="s">
        <v>3441</v>
      </c>
      <c r="H2574" s="27" t="s">
        <v>26</v>
      </c>
    </row>
    <row r="2575" ht="15.75" hidden="1" customHeight="1">
      <c r="A2575" s="27" t="s">
        <v>41</v>
      </c>
      <c r="B2575" s="28">
        <v>620.0</v>
      </c>
      <c r="C2575" s="29">
        <v>3.0</v>
      </c>
      <c r="D2575" s="29">
        <v>2.0</v>
      </c>
      <c r="E2575" s="29">
        <v>1.0</v>
      </c>
      <c r="F2575" s="30" t="s">
        <v>24</v>
      </c>
      <c r="G2575" s="31" t="s">
        <v>3040</v>
      </c>
      <c r="H2575" s="27" t="s">
        <v>26</v>
      </c>
    </row>
    <row r="2576" ht="15.75" hidden="1" customHeight="1">
      <c r="A2576" s="27" t="s">
        <v>41</v>
      </c>
      <c r="B2576" s="28">
        <v>1200000.0</v>
      </c>
      <c r="C2576" s="29">
        <v>4.0</v>
      </c>
      <c r="D2576" s="29">
        <v>3.0</v>
      </c>
      <c r="E2576" s="29">
        <v>3.0</v>
      </c>
      <c r="F2576" s="30" t="s">
        <v>24</v>
      </c>
      <c r="G2576" s="31" t="s">
        <v>4074</v>
      </c>
      <c r="H2576" s="27" t="s">
        <v>26</v>
      </c>
    </row>
    <row r="2577" ht="15.75" hidden="1" customHeight="1">
      <c r="A2577" s="27" t="s">
        <v>168</v>
      </c>
      <c r="B2577" s="28">
        <v>1240000.0</v>
      </c>
      <c r="C2577" s="29">
        <v>2.0</v>
      </c>
      <c r="D2577" s="29">
        <v>1.0</v>
      </c>
      <c r="E2577" s="29">
        <v>1.0</v>
      </c>
      <c r="F2577" s="30" t="s">
        <v>24</v>
      </c>
      <c r="G2577" s="31" t="s">
        <v>3087</v>
      </c>
      <c r="H2577" s="27" t="s">
        <v>26</v>
      </c>
    </row>
    <row r="2578" ht="15.75" hidden="1" customHeight="1">
      <c r="A2578" s="27" t="s">
        <v>168</v>
      </c>
      <c r="B2578" s="28">
        <v>1280000.0</v>
      </c>
      <c r="C2578" s="29">
        <v>2.0</v>
      </c>
      <c r="D2578" s="29">
        <v>1.0</v>
      </c>
      <c r="E2578" s="29">
        <v>1.0</v>
      </c>
      <c r="F2578" s="30" t="s">
        <v>24</v>
      </c>
      <c r="G2578" s="31" t="s">
        <v>3087</v>
      </c>
      <c r="H2578" s="27" t="s">
        <v>35</v>
      </c>
    </row>
    <row r="2579" ht="15.75" hidden="1" customHeight="1">
      <c r="A2579" s="27" t="s">
        <v>41</v>
      </c>
      <c r="B2579" s="28">
        <v>490.0</v>
      </c>
      <c r="C2579" s="29">
        <v>3.0</v>
      </c>
      <c r="D2579" s="29">
        <v>2.0</v>
      </c>
      <c r="E2579" s="29"/>
      <c r="F2579" s="30" t="s">
        <v>359</v>
      </c>
      <c r="G2579" s="31" t="s">
        <v>3215</v>
      </c>
      <c r="H2579" s="27"/>
    </row>
    <row r="2580" ht="15.75" hidden="1" customHeight="1">
      <c r="A2580" s="27" t="s">
        <v>64</v>
      </c>
      <c r="B2580" s="28">
        <v>8000000.0</v>
      </c>
      <c r="C2580" s="29">
        <v>6.0</v>
      </c>
      <c r="D2580" s="29">
        <v>6.0</v>
      </c>
      <c r="E2580" s="29"/>
      <c r="F2580" s="30" t="s">
        <v>43</v>
      </c>
      <c r="G2580" s="31" t="s">
        <v>4075</v>
      </c>
      <c r="H2580" s="27" t="s">
        <v>35</v>
      </c>
    </row>
    <row r="2581" ht="15.75" hidden="1" customHeight="1">
      <c r="A2581" s="27" t="s">
        <v>64</v>
      </c>
      <c r="B2581" s="28">
        <v>4500000.0</v>
      </c>
      <c r="C2581" s="29">
        <v>6.0</v>
      </c>
      <c r="D2581" s="29">
        <v>7.0</v>
      </c>
      <c r="E2581" s="29"/>
      <c r="F2581" s="30" t="s">
        <v>29</v>
      </c>
      <c r="G2581" s="31" t="s">
        <v>3954</v>
      </c>
      <c r="H2581" s="27" t="s">
        <v>35</v>
      </c>
    </row>
    <row r="2582" ht="15.75" hidden="1" customHeight="1">
      <c r="A2582" s="27" t="s">
        <v>31</v>
      </c>
      <c r="B2582" s="28">
        <v>1125460.0</v>
      </c>
      <c r="C2582" s="29">
        <v>4.0</v>
      </c>
      <c r="D2582" s="29">
        <v>5.0</v>
      </c>
      <c r="E2582" s="29">
        <v>2.0</v>
      </c>
      <c r="F2582" s="30" t="s">
        <v>33</v>
      </c>
      <c r="G2582" s="31" t="s">
        <v>4076</v>
      </c>
      <c r="H2582" s="27" t="s">
        <v>35</v>
      </c>
    </row>
    <row r="2583" ht="15.75" hidden="1" customHeight="1">
      <c r="A2583" s="27" t="s">
        <v>679</v>
      </c>
      <c r="B2583" s="28">
        <v>4780000.0</v>
      </c>
      <c r="C2583" s="29">
        <v>3.0</v>
      </c>
      <c r="D2583" s="29"/>
      <c r="E2583" s="29"/>
      <c r="F2583" s="30" t="s">
        <v>1197</v>
      </c>
      <c r="G2583" s="31" t="s">
        <v>4077</v>
      </c>
      <c r="H2583" s="27"/>
    </row>
    <row r="2584" ht="15.75" hidden="1" customHeight="1">
      <c r="A2584" s="27" t="s">
        <v>363</v>
      </c>
      <c r="B2584" s="28">
        <v>638.0</v>
      </c>
      <c r="C2584" s="29">
        <v>2.0</v>
      </c>
      <c r="D2584" s="29">
        <v>2.0</v>
      </c>
      <c r="E2584" s="29">
        <v>2.0</v>
      </c>
      <c r="F2584" s="30" t="s">
        <v>97</v>
      </c>
      <c r="G2584" s="31" t="s">
        <v>3903</v>
      </c>
      <c r="H2584" s="27" t="s">
        <v>35</v>
      </c>
    </row>
    <row r="2585" ht="15.75" hidden="1" customHeight="1">
      <c r="A2585" s="27" t="s">
        <v>31</v>
      </c>
      <c r="B2585" s="28">
        <v>1035860.0</v>
      </c>
      <c r="C2585" s="29">
        <v>4.0</v>
      </c>
      <c r="D2585" s="29">
        <v>5.0</v>
      </c>
      <c r="E2585" s="29">
        <v>2.0</v>
      </c>
      <c r="F2585" s="30" t="s">
        <v>33</v>
      </c>
      <c r="G2585" s="31" t="s">
        <v>3023</v>
      </c>
      <c r="H2585" s="27" t="s">
        <v>35</v>
      </c>
    </row>
    <row r="2586" ht="15.75" hidden="1" customHeight="1">
      <c r="A2586" s="27" t="s">
        <v>76</v>
      </c>
      <c r="B2586" s="28">
        <v>6800000.0</v>
      </c>
      <c r="C2586" s="29">
        <v>4.0</v>
      </c>
      <c r="D2586" s="29"/>
      <c r="E2586" s="29"/>
      <c r="F2586" s="30" t="s">
        <v>660</v>
      </c>
      <c r="G2586" s="31" t="s">
        <v>4078</v>
      </c>
      <c r="H2586" s="27"/>
    </row>
    <row r="2587" ht="15.75" hidden="1" customHeight="1">
      <c r="A2587" s="27" t="s">
        <v>21</v>
      </c>
      <c r="B2587" s="28">
        <v>2500000.0</v>
      </c>
      <c r="C2587" s="29">
        <v>4.0</v>
      </c>
      <c r="D2587" s="29">
        <v>5.0</v>
      </c>
      <c r="E2587" s="29">
        <v>3.0</v>
      </c>
      <c r="F2587" s="30" t="s">
        <v>87</v>
      </c>
      <c r="G2587" s="31" t="s">
        <v>3738</v>
      </c>
      <c r="H2587" s="27" t="s">
        <v>35</v>
      </c>
    </row>
    <row r="2588" ht="15.75" hidden="1" customHeight="1">
      <c r="A2588" s="27" t="s">
        <v>36</v>
      </c>
      <c r="B2588" s="28">
        <v>810.0</v>
      </c>
      <c r="C2588" s="29">
        <v>4.0</v>
      </c>
      <c r="D2588" s="29">
        <v>3.0</v>
      </c>
      <c r="E2588" s="29"/>
      <c r="F2588" s="30" t="s">
        <v>87</v>
      </c>
      <c r="G2588" s="31" t="s">
        <v>3320</v>
      </c>
      <c r="H2588" s="27" t="s">
        <v>35</v>
      </c>
    </row>
    <row r="2589" ht="15.75" hidden="1" customHeight="1">
      <c r="A2589" s="27" t="s">
        <v>36</v>
      </c>
      <c r="B2589" s="28">
        <v>1100000.0</v>
      </c>
      <c r="C2589" s="29">
        <v>2.0</v>
      </c>
      <c r="D2589" s="29">
        <v>2.0</v>
      </c>
      <c r="E2589" s="29">
        <v>1.0</v>
      </c>
      <c r="F2589" s="30" t="s">
        <v>24</v>
      </c>
      <c r="G2589" s="31" t="s">
        <v>3126</v>
      </c>
      <c r="H2589" s="27" t="s">
        <v>26</v>
      </c>
    </row>
    <row r="2590" ht="15.75" hidden="1" customHeight="1">
      <c r="A2590" s="27" t="s">
        <v>37</v>
      </c>
      <c r="B2590" s="28">
        <v>500.0</v>
      </c>
      <c r="C2590" s="29">
        <v>4.0</v>
      </c>
      <c r="D2590" s="29">
        <v>4.0</v>
      </c>
      <c r="E2590" s="29">
        <v>1.0</v>
      </c>
      <c r="F2590" s="30" t="s">
        <v>87</v>
      </c>
      <c r="G2590" s="31" t="s">
        <v>4079</v>
      </c>
      <c r="H2590" s="27" t="s">
        <v>26</v>
      </c>
    </row>
    <row r="2591" ht="15.75" hidden="1" customHeight="1">
      <c r="A2591" s="27" t="s">
        <v>37</v>
      </c>
      <c r="B2591" s="28">
        <v>515.0</v>
      </c>
      <c r="C2591" s="29">
        <v>3.0</v>
      </c>
      <c r="D2591" s="29">
        <v>2.0</v>
      </c>
      <c r="E2591" s="29">
        <v>1.0</v>
      </c>
      <c r="F2591" s="30" t="s">
        <v>87</v>
      </c>
      <c r="G2591" s="31" t="s">
        <v>4080</v>
      </c>
      <c r="H2591" s="27" t="s">
        <v>26</v>
      </c>
    </row>
    <row r="2592" ht="15.75" hidden="1" customHeight="1">
      <c r="A2592" s="27" t="s">
        <v>37</v>
      </c>
      <c r="B2592" s="28">
        <v>760.0</v>
      </c>
      <c r="C2592" s="29">
        <v>4.0</v>
      </c>
      <c r="D2592" s="29">
        <v>3.0</v>
      </c>
      <c r="E2592" s="29">
        <v>2.0</v>
      </c>
      <c r="F2592" s="30" t="s">
        <v>87</v>
      </c>
      <c r="G2592" s="31" t="s">
        <v>3546</v>
      </c>
      <c r="H2592" s="27" t="s">
        <v>26</v>
      </c>
    </row>
    <row r="2593" ht="15.75" hidden="1" customHeight="1">
      <c r="A2593" s="27" t="s">
        <v>37</v>
      </c>
      <c r="B2593" s="28">
        <v>530.0</v>
      </c>
      <c r="C2593" s="29">
        <v>3.0</v>
      </c>
      <c r="D2593" s="29">
        <v>3.0</v>
      </c>
      <c r="E2593" s="29">
        <v>2.0</v>
      </c>
      <c r="F2593" s="30" t="s">
        <v>33</v>
      </c>
      <c r="G2593" s="31" t="s">
        <v>3564</v>
      </c>
      <c r="H2593" s="27"/>
    </row>
    <row r="2594" ht="15.75" hidden="1" customHeight="1">
      <c r="A2594" s="27" t="s">
        <v>76</v>
      </c>
      <c r="B2594" s="28">
        <v>769.0</v>
      </c>
      <c r="C2594" s="29">
        <v>3.0</v>
      </c>
      <c r="D2594" s="29">
        <v>2.0</v>
      </c>
      <c r="E2594" s="29">
        <v>1.0</v>
      </c>
      <c r="F2594" s="30" t="s">
        <v>97</v>
      </c>
      <c r="G2594" s="31" t="s">
        <v>3714</v>
      </c>
      <c r="H2594" s="27" t="s">
        <v>35</v>
      </c>
    </row>
    <row r="2595" ht="15.75" hidden="1" customHeight="1">
      <c r="A2595" s="27" t="s">
        <v>46</v>
      </c>
      <c r="B2595" s="28">
        <v>1590000.0</v>
      </c>
      <c r="C2595" s="29">
        <v>4.0</v>
      </c>
      <c r="D2595" s="29">
        <v>3.0</v>
      </c>
      <c r="E2595" s="29"/>
      <c r="F2595" s="30" t="s">
        <v>59</v>
      </c>
      <c r="G2595" s="31" t="s">
        <v>4081</v>
      </c>
      <c r="H2595" s="27" t="s">
        <v>67</v>
      </c>
    </row>
    <row r="2596" ht="15.75" hidden="1" customHeight="1">
      <c r="A2596" s="27" t="s">
        <v>53</v>
      </c>
      <c r="B2596" s="28">
        <v>338.0</v>
      </c>
      <c r="C2596" s="29">
        <v>2.0</v>
      </c>
      <c r="D2596" s="29">
        <v>1.0</v>
      </c>
      <c r="E2596" s="29"/>
      <c r="F2596" s="30" t="s">
        <v>59</v>
      </c>
      <c r="G2596" s="31" t="s">
        <v>4082</v>
      </c>
      <c r="H2596" s="27" t="s">
        <v>67</v>
      </c>
    </row>
    <row r="2597" ht="15.75" hidden="1" customHeight="1">
      <c r="A2597" s="27" t="s">
        <v>1951</v>
      </c>
      <c r="B2597" s="28">
        <v>730.0</v>
      </c>
      <c r="C2597" s="29">
        <v>3.0</v>
      </c>
      <c r="D2597" s="29">
        <v>2.0</v>
      </c>
      <c r="E2597" s="29"/>
      <c r="F2597" s="30" t="s">
        <v>1378</v>
      </c>
      <c r="G2597" s="31" t="s">
        <v>4083</v>
      </c>
      <c r="H2597" s="27" t="s">
        <v>35</v>
      </c>
    </row>
    <row r="2598" ht="15.75" hidden="1" customHeight="1">
      <c r="A2598" s="27" t="s">
        <v>190</v>
      </c>
      <c r="B2598" s="28">
        <v>680.0</v>
      </c>
      <c r="C2598" s="29">
        <v>1.0</v>
      </c>
      <c r="D2598" s="29">
        <v>1.0</v>
      </c>
      <c r="E2598" s="29"/>
      <c r="F2598" s="30" t="s">
        <v>390</v>
      </c>
      <c r="G2598" s="31" t="s">
        <v>3429</v>
      </c>
      <c r="H2598" s="27" t="s">
        <v>26</v>
      </c>
    </row>
    <row r="2599" ht="15.75" hidden="1" customHeight="1">
      <c r="A2599" s="27" t="s">
        <v>70</v>
      </c>
      <c r="B2599" s="28">
        <v>380.0</v>
      </c>
      <c r="C2599" s="29">
        <v>1.0</v>
      </c>
      <c r="D2599" s="29">
        <v>1.0</v>
      </c>
      <c r="E2599" s="29">
        <v>1.0</v>
      </c>
      <c r="F2599" s="30" t="s">
        <v>940</v>
      </c>
      <c r="G2599" s="31" t="s">
        <v>3356</v>
      </c>
      <c r="H2599" s="27" t="s">
        <v>35</v>
      </c>
    </row>
    <row r="2600" ht="15.75" hidden="1" customHeight="1">
      <c r="A2600" s="27" t="s">
        <v>106</v>
      </c>
      <c r="B2600" s="28">
        <v>480.0</v>
      </c>
      <c r="C2600" s="29">
        <v>4.0</v>
      </c>
      <c r="D2600" s="29">
        <v>2.0</v>
      </c>
      <c r="E2600" s="29"/>
      <c r="F2600" s="30" t="s">
        <v>1178</v>
      </c>
      <c r="G2600" s="31" t="s">
        <v>3197</v>
      </c>
      <c r="H2600" s="27"/>
    </row>
    <row r="2601" ht="15.75" hidden="1" customHeight="1">
      <c r="A2601" s="27" t="s">
        <v>190</v>
      </c>
      <c r="B2601" s="28">
        <v>880.0</v>
      </c>
      <c r="C2601" s="29">
        <v>2.0</v>
      </c>
      <c r="D2601" s="29">
        <v>1.0</v>
      </c>
      <c r="E2601" s="29"/>
      <c r="F2601" s="30" t="s">
        <v>124</v>
      </c>
      <c r="G2601" s="31" t="s">
        <v>4084</v>
      </c>
      <c r="H2601" s="27" t="s">
        <v>26</v>
      </c>
    </row>
    <row r="2602" ht="15.75" hidden="1" customHeight="1">
      <c r="A2602" s="27" t="s">
        <v>263</v>
      </c>
      <c r="B2602" s="28">
        <v>630.0</v>
      </c>
      <c r="C2602" s="29">
        <v>1.0</v>
      </c>
      <c r="D2602" s="29">
        <v>1.0</v>
      </c>
      <c r="E2602" s="29">
        <v>1.0</v>
      </c>
      <c r="F2602" s="30" t="s">
        <v>24</v>
      </c>
      <c r="G2602" s="31" t="s">
        <v>4085</v>
      </c>
      <c r="H2602" s="27" t="s">
        <v>26</v>
      </c>
    </row>
    <row r="2603" ht="15.75" hidden="1" customHeight="1">
      <c r="A2603" s="27" t="s">
        <v>36</v>
      </c>
      <c r="B2603" s="28">
        <v>799.0</v>
      </c>
      <c r="C2603" s="29">
        <v>4.0</v>
      </c>
      <c r="D2603" s="29">
        <v>3.0</v>
      </c>
      <c r="E2603" s="29">
        <v>2.0</v>
      </c>
      <c r="F2603" s="30" t="s">
        <v>59</v>
      </c>
      <c r="G2603" s="31" t="s">
        <v>3011</v>
      </c>
      <c r="H2603" s="27" t="s">
        <v>35</v>
      </c>
    </row>
    <row r="2604" ht="15.75" hidden="1" customHeight="1">
      <c r="A2604" s="27" t="s">
        <v>76</v>
      </c>
      <c r="B2604" s="28">
        <v>2400000.0</v>
      </c>
      <c r="C2604" s="29">
        <v>5.0</v>
      </c>
      <c r="D2604" s="29">
        <v>5.0</v>
      </c>
      <c r="E2604" s="29">
        <v>3.0</v>
      </c>
      <c r="F2604" s="30" t="s">
        <v>87</v>
      </c>
      <c r="G2604" s="31" t="s">
        <v>3178</v>
      </c>
      <c r="H2604" s="27"/>
    </row>
    <row r="2605" ht="15.75" hidden="1" customHeight="1">
      <c r="A2605" s="27" t="s">
        <v>268</v>
      </c>
      <c r="B2605" s="28">
        <v>580.0</v>
      </c>
      <c r="C2605" s="29">
        <v>2.0</v>
      </c>
      <c r="D2605" s="29">
        <v>2.0</v>
      </c>
      <c r="E2605" s="29">
        <v>1.0</v>
      </c>
      <c r="F2605" s="30" t="s">
        <v>97</v>
      </c>
      <c r="G2605" s="31" t="s">
        <v>4086</v>
      </c>
      <c r="H2605" s="27" t="s">
        <v>26</v>
      </c>
    </row>
    <row r="2606" ht="15.75" hidden="1" customHeight="1">
      <c r="A2606" s="27" t="s">
        <v>36</v>
      </c>
      <c r="B2606" s="28">
        <v>556.0</v>
      </c>
      <c r="C2606" s="29">
        <v>3.0</v>
      </c>
      <c r="D2606" s="29">
        <v>2.0</v>
      </c>
      <c r="E2606" s="29">
        <v>1.0</v>
      </c>
      <c r="F2606" s="30" t="s">
        <v>87</v>
      </c>
      <c r="G2606" s="31" t="s">
        <v>3324</v>
      </c>
      <c r="H2606" s="27" t="s">
        <v>35</v>
      </c>
    </row>
    <row r="2607" ht="15.75" hidden="1" customHeight="1">
      <c r="A2607" s="27" t="s">
        <v>263</v>
      </c>
      <c r="B2607" s="28">
        <v>930.0</v>
      </c>
      <c r="C2607" s="29">
        <v>5.0</v>
      </c>
      <c r="D2607" s="29">
        <v>5.0</v>
      </c>
      <c r="E2607" s="29">
        <v>2.0</v>
      </c>
      <c r="F2607" s="30" t="s">
        <v>97</v>
      </c>
      <c r="G2607" s="31" t="s">
        <v>3205</v>
      </c>
      <c r="H2607" s="27" t="s">
        <v>35</v>
      </c>
    </row>
    <row r="2608" ht="15.75" hidden="1" customHeight="1">
      <c r="A2608" s="27" t="s">
        <v>36</v>
      </c>
      <c r="B2608" s="28">
        <v>1050000.0</v>
      </c>
      <c r="C2608" s="29">
        <v>5.0</v>
      </c>
      <c r="D2608" s="29">
        <v>4.0</v>
      </c>
      <c r="E2608" s="29">
        <v>3.0</v>
      </c>
      <c r="F2608" s="30" t="s">
        <v>69</v>
      </c>
      <c r="G2608" s="31" t="s">
        <v>4087</v>
      </c>
      <c r="H2608" s="27" t="s">
        <v>35</v>
      </c>
    </row>
    <row r="2609" ht="15.75" hidden="1" customHeight="1">
      <c r="A2609" s="27" t="s">
        <v>36</v>
      </c>
      <c r="B2609" s="28">
        <v>478.0</v>
      </c>
      <c r="C2609" s="29">
        <v>4.0</v>
      </c>
      <c r="D2609" s="29">
        <v>2.0</v>
      </c>
      <c r="E2609" s="29">
        <v>1.0</v>
      </c>
      <c r="F2609" s="30" t="s">
        <v>87</v>
      </c>
      <c r="G2609" s="31" t="s">
        <v>3897</v>
      </c>
      <c r="H2609" s="27"/>
    </row>
    <row r="2610" ht="15.75" hidden="1" customHeight="1">
      <c r="A2610" s="27" t="s">
        <v>36</v>
      </c>
      <c r="B2610" s="28">
        <v>288.0</v>
      </c>
      <c r="C2610" s="29">
        <v>3.0</v>
      </c>
      <c r="D2610" s="29">
        <v>2.0</v>
      </c>
      <c r="E2610" s="29">
        <v>1.0</v>
      </c>
      <c r="F2610" s="30" t="s">
        <v>97</v>
      </c>
      <c r="G2610" s="31" t="s">
        <v>3356</v>
      </c>
      <c r="H2610" s="27" t="s">
        <v>67</v>
      </c>
    </row>
    <row r="2611" ht="15.75" hidden="1" customHeight="1">
      <c r="A2611" s="27" t="s">
        <v>219</v>
      </c>
      <c r="B2611" s="28">
        <v>688.0</v>
      </c>
      <c r="C2611" s="29">
        <v>2.0</v>
      </c>
      <c r="D2611" s="29">
        <v>2.0</v>
      </c>
      <c r="E2611" s="29"/>
      <c r="F2611" s="30" t="s">
        <v>24</v>
      </c>
      <c r="G2611" s="31" t="s">
        <v>4088</v>
      </c>
      <c r="H2611" s="27" t="s">
        <v>26</v>
      </c>
    </row>
    <row r="2612" ht="15.75" hidden="1" customHeight="1">
      <c r="A2612" s="27" t="s">
        <v>174</v>
      </c>
      <c r="B2612" s="28">
        <v>480.0</v>
      </c>
      <c r="C2612" s="29">
        <v>3.0</v>
      </c>
      <c r="D2612" s="29">
        <v>2.0</v>
      </c>
      <c r="E2612" s="29">
        <v>2.0</v>
      </c>
      <c r="F2612" s="30" t="s">
        <v>87</v>
      </c>
      <c r="G2612" s="31" t="s">
        <v>3334</v>
      </c>
      <c r="H2612" s="27" t="s">
        <v>67</v>
      </c>
    </row>
    <row r="2613" ht="15.75" hidden="1" customHeight="1">
      <c r="A2613" s="27" t="s">
        <v>106</v>
      </c>
      <c r="B2613" s="28">
        <v>1250000.0</v>
      </c>
      <c r="C2613" s="29">
        <v>5.0</v>
      </c>
      <c r="D2613" s="29">
        <v>4.0</v>
      </c>
      <c r="E2613" s="29">
        <v>4.0</v>
      </c>
      <c r="F2613" s="30" t="s">
        <v>94</v>
      </c>
      <c r="G2613" s="31" t="s">
        <v>3315</v>
      </c>
      <c r="H2613" s="27" t="s">
        <v>35</v>
      </c>
    </row>
    <row r="2614" ht="15.75" hidden="1" customHeight="1">
      <c r="A2614" s="27" t="s">
        <v>106</v>
      </c>
      <c r="B2614" s="28">
        <v>1080000.0</v>
      </c>
      <c r="C2614" s="29">
        <v>5.0</v>
      </c>
      <c r="D2614" s="29">
        <v>4.0</v>
      </c>
      <c r="E2614" s="29"/>
      <c r="F2614" s="30" t="s">
        <v>59</v>
      </c>
      <c r="G2614" s="31" t="s">
        <v>3315</v>
      </c>
      <c r="H2614" s="27" t="s">
        <v>35</v>
      </c>
    </row>
    <row r="2615" ht="15.75" hidden="1" customHeight="1">
      <c r="A2615" s="27" t="s">
        <v>70</v>
      </c>
      <c r="B2615" s="28">
        <v>670.0</v>
      </c>
      <c r="C2615" s="29">
        <v>2.0</v>
      </c>
      <c r="D2615" s="29">
        <v>2.0</v>
      </c>
      <c r="E2615" s="29">
        <v>2.0</v>
      </c>
      <c r="F2615" s="30" t="s">
        <v>87</v>
      </c>
      <c r="G2615" s="31" t="s">
        <v>3681</v>
      </c>
      <c r="H2615" s="27" t="s">
        <v>26</v>
      </c>
    </row>
    <row r="2616" ht="15.75" hidden="1" customHeight="1">
      <c r="A2616" s="27" t="s">
        <v>106</v>
      </c>
      <c r="B2616" s="28">
        <v>1100000.0</v>
      </c>
      <c r="C2616" s="29">
        <v>6.0</v>
      </c>
      <c r="D2616" s="29">
        <v>4.0</v>
      </c>
      <c r="E2616" s="29"/>
      <c r="F2616" s="30" t="s">
        <v>94</v>
      </c>
      <c r="G2616" s="31" t="s">
        <v>3537</v>
      </c>
      <c r="H2616" s="27" t="s">
        <v>35</v>
      </c>
    </row>
    <row r="2617" ht="15.75" hidden="1" customHeight="1">
      <c r="A2617" s="27" t="s">
        <v>106</v>
      </c>
      <c r="B2617" s="28">
        <v>1050000.0</v>
      </c>
      <c r="C2617" s="29">
        <v>5.0</v>
      </c>
      <c r="D2617" s="29">
        <v>2.0</v>
      </c>
      <c r="E2617" s="29"/>
      <c r="F2617" s="30" t="s">
        <v>1578</v>
      </c>
      <c r="G2617" s="31" t="s">
        <v>3835</v>
      </c>
      <c r="H2617" s="27" t="s">
        <v>35</v>
      </c>
    </row>
    <row r="2618" ht="15.75" hidden="1" customHeight="1">
      <c r="A2618" s="27" t="s">
        <v>1013</v>
      </c>
      <c r="B2618" s="28">
        <v>1200000.0</v>
      </c>
      <c r="C2618" s="29">
        <v>5.0</v>
      </c>
      <c r="D2618" s="29">
        <v>5.0</v>
      </c>
      <c r="E2618" s="29"/>
      <c r="F2618" s="30" t="s">
        <v>559</v>
      </c>
      <c r="G2618" s="31" t="s">
        <v>3137</v>
      </c>
      <c r="H2618" s="27"/>
    </row>
    <row r="2619" ht="15.75" hidden="1" customHeight="1">
      <c r="A2619" s="27" t="s">
        <v>106</v>
      </c>
      <c r="B2619" s="28">
        <v>1050000.0</v>
      </c>
      <c r="C2619" s="29">
        <v>4.0</v>
      </c>
      <c r="D2619" s="29">
        <v>3.0</v>
      </c>
      <c r="E2619" s="29"/>
      <c r="F2619" s="30" t="s">
        <v>172</v>
      </c>
      <c r="G2619" s="31" t="s">
        <v>3539</v>
      </c>
      <c r="H2619" s="27" t="s">
        <v>35</v>
      </c>
    </row>
    <row r="2620" ht="15.75" hidden="1" customHeight="1">
      <c r="A2620" s="27" t="s">
        <v>76</v>
      </c>
      <c r="B2620" s="28">
        <v>1300000.0</v>
      </c>
      <c r="C2620" s="29">
        <v>5.0</v>
      </c>
      <c r="D2620" s="29">
        <v>5.0</v>
      </c>
      <c r="E2620" s="29">
        <v>3.0</v>
      </c>
      <c r="F2620" s="30" t="s">
        <v>87</v>
      </c>
      <c r="G2620" s="31" t="s">
        <v>4089</v>
      </c>
      <c r="H2620" s="27" t="s">
        <v>26</v>
      </c>
    </row>
    <row r="2621" ht="15.75" hidden="1" customHeight="1">
      <c r="A2621" s="27" t="s">
        <v>106</v>
      </c>
      <c r="B2621" s="28">
        <v>1300000.0</v>
      </c>
      <c r="C2621" s="29">
        <v>5.0</v>
      </c>
      <c r="D2621" s="29">
        <v>5.0</v>
      </c>
      <c r="E2621" s="29">
        <v>4.0</v>
      </c>
      <c r="F2621" s="30" t="s">
        <v>94</v>
      </c>
      <c r="G2621" s="31" t="s">
        <v>3109</v>
      </c>
      <c r="H2621" s="27" t="s">
        <v>35</v>
      </c>
    </row>
    <row r="2622" ht="15.75" hidden="1" customHeight="1">
      <c r="A2622" s="27" t="s">
        <v>81</v>
      </c>
      <c r="B2622" s="28">
        <v>1620000.0</v>
      </c>
      <c r="C2622" s="29">
        <v>3.0</v>
      </c>
      <c r="D2622" s="29">
        <v>3.0</v>
      </c>
      <c r="E2622" s="29">
        <v>2.0</v>
      </c>
      <c r="F2622" s="30" t="s">
        <v>94</v>
      </c>
      <c r="G2622" s="31" t="s">
        <v>3191</v>
      </c>
      <c r="H2622" s="27" t="s">
        <v>35</v>
      </c>
    </row>
    <row r="2623" ht="15.75" hidden="1" customHeight="1">
      <c r="A2623" s="27" t="s">
        <v>36</v>
      </c>
      <c r="B2623" s="28">
        <v>630.0</v>
      </c>
      <c r="C2623" s="29">
        <v>4.0</v>
      </c>
      <c r="D2623" s="29">
        <v>2.0</v>
      </c>
      <c r="E2623" s="29"/>
      <c r="F2623" s="30" t="s">
        <v>33</v>
      </c>
      <c r="G2623" s="31" t="s">
        <v>4090</v>
      </c>
      <c r="H2623" s="27" t="s">
        <v>35</v>
      </c>
    </row>
    <row r="2624" ht="15.75" hidden="1" customHeight="1">
      <c r="A2624" s="27" t="s">
        <v>64</v>
      </c>
      <c r="B2624" s="28">
        <v>4800000.0</v>
      </c>
      <c r="C2624" s="29">
        <v>6.0</v>
      </c>
      <c r="D2624" s="29">
        <v>4.0</v>
      </c>
      <c r="E2624" s="29"/>
      <c r="F2624" s="30" t="s">
        <v>74</v>
      </c>
      <c r="G2624" s="31" t="s">
        <v>3226</v>
      </c>
      <c r="H2624" s="27" t="s">
        <v>35</v>
      </c>
    </row>
    <row r="2625" ht="15.75" hidden="1" customHeight="1">
      <c r="A2625" s="27" t="s">
        <v>268</v>
      </c>
      <c r="B2625" s="28">
        <v>580.0</v>
      </c>
      <c r="C2625" s="29">
        <v>2.0</v>
      </c>
      <c r="D2625" s="29">
        <v>2.0</v>
      </c>
      <c r="E2625" s="29">
        <v>1.0</v>
      </c>
      <c r="F2625" s="30" t="s">
        <v>87</v>
      </c>
      <c r="G2625" s="31" t="s">
        <v>4086</v>
      </c>
      <c r="H2625" s="27" t="s">
        <v>26</v>
      </c>
    </row>
    <row r="2626" ht="15.75" hidden="1" customHeight="1">
      <c r="A2626" s="27" t="s">
        <v>37</v>
      </c>
      <c r="B2626" s="28">
        <v>1120000.0</v>
      </c>
      <c r="C2626" s="29">
        <v>6.0</v>
      </c>
      <c r="D2626" s="29">
        <v>5.0</v>
      </c>
      <c r="E2626" s="29">
        <v>4.0</v>
      </c>
      <c r="F2626" s="30" t="s">
        <v>94</v>
      </c>
      <c r="G2626" s="31" t="s">
        <v>3109</v>
      </c>
      <c r="H2626" s="27" t="s">
        <v>26</v>
      </c>
    </row>
    <row r="2627" ht="15.75" hidden="1" customHeight="1">
      <c r="A2627" s="27" t="s">
        <v>37</v>
      </c>
      <c r="B2627" s="28">
        <v>425.0</v>
      </c>
      <c r="C2627" s="29">
        <v>4.0</v>
      </c>
      <c r="D2627" s="29">
        <v>2.0</v>
      </c>
      <c r="E2627" s="29">
        <v>2.0</v>
      </c>
      <c r="F2627" s="30" t="s">
        <v>100</v>
      </c>
      <c r="G2627" s="31" t="s">
        <v>3753</v>
      </c>
      <c r="H2627" s="27" t="s">
        <v>26</v>
      </c>
    </row>
    <row r="2628" ht="15.75" hidden="1" customHeight="1">
      <c r="A2628" s="27" t="s">
        <v>36</v>
      </c>
      <c r="B2628" s="28">
        <v>795.0</v>
      </c>
      <c r="C2628" s="29">
        <v>4.0</v>
      </c>
      <c r="D2628" s="29">
        <v>4.0</v>
      </c>
      <c r="E2628" s="29">
        <v>4.0</v>
      </c>
      <c r="F2628" s="30" t="s">
        <v>59</v>
      </c>
      <c r="G2628" s="31" t="s">
        <v>3109</v>
      </c>
      <c r="H2628" s="27" t="s">
        <v>26</v>
      </c>
    </row>
    <row r="2629" ht="15.75" hidden="1" customHeight="1">
      <c r="A2629" s="27" t="s">
        <v>243</v>
      </c>
      <c r="B2629" s="28">
        <v>430.0</v>
      </c>
      <c r="C2629" s="29">
        <v>3.0</v>
      </c>
      <c r="D2629" s="29">
        <v>2.0</v>
      </c>
      <c r="E2629" s="29">
        <v>1.0</v>
      </c>
      <c r="F2629" s="30" t="s">
        <v>86</v>
      </c>
      <c r="G2629" s="31" t="s">
        <v>3443</v>
      </c>
      <c r="H2629" s="27" t="s">
        <v>35</v>
      </c>
    </row>
    <row r="2630" ht="15.75" hidden="1" customHeight="1">
      <c r="A2630" s="27" t="s">
        <v>36</v>
      </c>
      <c r="B2630" s="28">
        <v>590.0</v>
      </c>
      <c r="C2630" s="29">
        <v>3.0</v>
      </c>
      <c r="D2630" s="29">
        <v>2.0</v>
      </c>
      <c r="E2630" s="29">
        <v>2.0</v>
      </c>
      <c r="F2630" s="30" t="s">
        <v>86</v>
      </c>
      <c r="G2630" s="31" t="s">
        <v>4091</v>
      </c>
      <c r="H2630" s="27" t="s">
        <v>26</v>
      </c>
    </row>
    <row r="2631" ht="15.75" hidden="1" customHeight="1">
      <c r="A2631" s="27" t="s">
        <v>93</v>
      </c>
      <c r="B2631" s="28">
        <v>999.0</v>
      </c>
      <c r="C2631" s="29">
        <v>5.0</v>
      </c>
      <c r="D2631" s="29">
        <v>4.0</v>
      </c>
      <c r="E2631" s="29">
        <v>2.0</v>
      </c>
      <c r="F2631" s="30" t="s">
        <v>94</v>
      </c>
      <c r="G2631" s="31" t="s">
        <v>3021</v>
      </c>
      <c r="H2631" s="27" t="s">
        <v>35</v>
      </c>
    </row>
    <row r="2632" ht="15.75" hidden="1" customHeight="1">
      <c r="A2632" s="27" t="s">
        <v>130</v>
      </c>
      <c r="B2632" s="28">
        <v>1600000.0</v>
      </c>
      <c r="C2632" s="29">
        <v>5.0</v>
      </c>
      <c r="D2632" s="29">
        <v>5.0</v>
      </c>
      <c r="E2632" s="29">
        <v>3.0</v>
      </c>
      <c r="F2632" s="30" t="s">
        <v>69</v>
      </c>
      <c r="G2632" s="31" t="s">
        <v>4092</v>
      </c>
      <c r="H2632" s="27" t="s">
        <v>35</v>
      </c>
    </row>
    <row r="2633" ht="15.75" hidden="1" customHeight="1">
      <c r="A2633" s="27" t="s">
        <v>81</v>
      </c>
      <c r="B2633" s="28">
        <v>1580000.0</v>
      </c>
      <c r="C2633" s="29">
        <v>5.0</v>
      </c>
      <c r="D2633" s="29">
        <v>4.0</v>
      </c>
      <c r="E2633" s="29">
        <v>4.0</v>
      </c>
      <c r="F2633" s="30" t="s">
        <v>206</v>
      </c>
      <c r="G2633" s="31" t="s">
        <v>3524</v>
      </c>
      <c r="H2633" s="27" t="s">
        <v>35</v>
      </c>
    </row>
    <row r="2634" ht="15.75" hidden="1" customHeight="1">
      <c r="A2634" s="27" t="s">
        <v>70</v>
      </c>
      <c r="B2634" s="28">
        <v>719.0</v>
      </c>
      <c r="C2634" s="29">
        <v>3.0</v>
      </c>
      <c r="D2634" s="29">
        <v>3.0</v>
      </c>
      <c r="E2634" s="29">
        <v>3.0</v>
      </c>
      <c r="F2634" s="30" t="s">
        <v>24</v>
      </c>
      <c r="G2634" s="31" t="s">
        <v>4093</v>
      </c>
      <c r="H2634" s="27" t="s">
        <v>67</v>
      </c>
    </row>
    <row r="2635" ht="15.75" hidden="1" customHeight="1">
      <c r="A2635" s="27" t="s">
        <v>76</v>
      </c>
      <c r="B2635" s="28">
        <v>3800000.0</v>
      </c>
      <c r="C2635" s="29">
        <v>5.0</v>
      </c>
      <c r="D2635" s="29">
        <v>4.0</v>
      </c>
      <c r="E2635" s="29"/>
      <c r="F2635" s="30" t="s">
        <v>69</v>
      </c>
      <c r="G2635" s="31" t="s">
        <v>3779</v>
      </c>
      <c r="H2635" s="27" t="s">
        <v>35</v>
      </c>
    </row>
    <row r="2636" ht="15.75" hidden="1" customHeight="1">
      <c r="A2636" s="27" t="s">
        <v>76</v>
      </c>
      <c r="B2636" s="28">
        <v>4600000.0</v>
      </c>
      <c r="C2636" s="29">
        <v>6.0</v>
      </c>
      <c r="D2636" s="29">
        <v>5.0</v>
      </c>
      <c r="E2636" s="29"/>
      <c r="F2636" s="30" t="s">
        <v>48</v>
      </c>
      <c r="G2636" s="31" t="s">
        <v>3393</v>
      </c>
      <c r="H2636" s="27" t="s">
        <v>35</v>
      </c>
    </row>
    <row r="2637" ht="15.75" hidden="1" customHeight="1">
      <c r="A2637" s="27" t="s">
        <v>76</v>
      </c>
      <c r="B2637" s="28">
        <v>4400000.0</v>
      </c>
      <c r="C2637" s="29">
        <v>6.0</v>
      </c>
      <c r="D2637" s="29">
        <v>5.0</v>
      </c>
      <c r="E2637" s="29"/>
      <c r="F2637" s="30" t="s">
        <v>48</v>
      </c>
      <c r="G2637" s="31" t="s">
        <v>3393</v>
      </c>
      <c r="H2637" s="27" t="s">
        <v>35</v>
      </c>
    </row>
    <row r="2638" ht="15.75" hidden="1" customHeight="1">
      <c r="A2638" s="27" t="s">
        <v>37</v>
      </c>
      <c r="B2638" s="28">
        <v>620.0</v>
      </c>
      <c r="C2638" s="29">
        <v>3.0</v>
      </c>
      <c r="D2638" s="29">
        <v>2.0</v>
      </c>
      <c r="E2638" s="29">
        <v>2.0</v>
      </c>
      <c r="F2638" s="30" t="s">
        <v>87</v>
      </c>
      <c r="G2638" s="31" t="s">
        <v>4094</v>
      </c>
      <c r="H2638" s="27" t="s">
        <v>35</v>
      </c>
    </row>
    <row r="2639" ht="15.75" hidden="1" customHeight="1">
      <c r="A2639" s="27" t="s">
        <v>159</v>
      </c>
      <c r="B2639" s="28">
        <v>365.0</v>
      </c>
      <c r="C2639" s="29">
        <v>3.0</v>
      </c>
      <c r="D2639" s="29">
        <v>2.0</v>
      </c>
      <c r="E2639" s="29"/>
      <c r="F2639" s="30" t="s">
        <v>97</v>
      </c>
      <c r="G2639" s="31" t="s">
        <v>3372</v>
      </c>
      <c r="H2639" s="27" t="s">
        <v>35</v>
      </c>
    </row>
    <row r="2640" ht="15.75" hidden="1" customHeight="1">
      <c r="A2640" s="27" t="s">
        <v>76</v>
      </c>
      <c r="B2640" s="28">
        <v>4800000.0</v>
      </c>
      <c r="C2640" s="29">
        <v>6.0</v>
      </c>
      <c r="D2640" s="29">
        <v>5.0</v>
      </c>
      <c r="E2640" s="29"/>
      <c r="F2640" s="30" t="s">
        <v>48</v>
      </c>
      <c r="G2640" s="31" t="s">
        <v>3393</v>
      </c>
      <c r="H2640" s="27" t="s">
        <v>35</v>
      </c>
    </row>
    <row r="2641" ht="15.75" hidden="1" customHeight="1">
      <c r="A2641" s="27" t="s">
        <v>36</v>
      </c>
      <c r="B2641" s="28">
        <v>475.0</v>
      </c>
      <c r="C2641" s="29">
        <v>3.0</v>
      </c>
      <c r="D2641" s="29">
        <v>2.0</v>
      </c>
      <c r="E2641" s="29">
        <v>2.0</v>
      </c>
      <c r="F2641" s="30" t="s">
        <v>87</v>
      </c>
      <c r="G2641" s="31" t="s">
        <v>3049</v>
      </c>
      <c r="H2641" s="27" t="s">
        <v>67</v>
      </c>
    </row>
    <row r="2642" ht="15.75" hidden="1" customHeight="1">
      <c r="A2642" s="27" t="s">
        <v>1969</v>
      </c>
      <c r="B2642" s="28">
        <v>658.0</v>
      </c>
      <c r="C2642" s="29">
        <v>4.0</v>
      </c>
      <c r="D2642" s="29">
        <v>3.0</v>
      </c>
      <c r="E2642" s="29"/>
      <c r="F2642" s="30" t="s">
        <v>59</v>
      </c>
      <c r="G2642" s="31" t="s">
        <v>3335</v>
      </c>
      <c r="H2642" s="27" t="s">
        <v>35</v>
      </c>
    </row>
    <row r="2643" ht="15.75" hidden="1" customHeight="1">
      <c r="A2643" s="27" t="s">
        <v>36</v>
      </c>
      <c r="B2643" s="28">
        <v>768888.0</v>
      </c>
      <c r="C2643" s="29">
        <v>2.0</v>
      </c>
      <c r="D2643" s="29">
        <v>1.0</v>
      </c>
      <c r="E2643" s="29">
        <v>1.0</v>
      </c>
      <c r="F2643" s="30" t="s">
        <v>501</v>
      </c>
      <c r="G2643" s="31" t="s">
        <v>3857</v>
      </c>
      <c r="H2643" s="27" t="s">
        <v>35</v>
      </c>
    </row>
    <row r="2644" ht="15.75" hidden="1" customHeight="1">
      <c r="A2644" s="27" t="s">
        <v>106</v>
      </c>
      <c r="B2644" s="28">
        <v>580.0</v>
      </c>
      <c r="C2644" s="29">
        <v>3.0</v>
      </c>
      <c r="D2644" s="29">
        <v>2.0</v>
      </c>
      <c r="E2644" s="29"/>
      <c r="F2644" s="30" t="s">
        <v>347</v>
      </c>
      <c r="G2644" s="31" t="s">
        <v>3936</v>
      </c>
      <c r="H2644" s="27" t="s">
        <v>67</v>
      </c>
    </row>
    <row r="2645" ht="15.75" hidden="1" customHeight="1">
      <c r="A2645" s="27" t="s">
        <v>577</v>
      </c>
      <c r="B2645" s="28">
        <v>495.0</v>
      </c>
      <c r="C2645" s="29">
        <v>3.0</v>
      </c>
      <c r="D2645" s="29">
        <v>2.0</v>
      </c>
      <c r="E2645" s="29">
        <v>2.0</v>
      </c>
      <c r="F2645" s="30" t="s">
        <v>97</v>
      </c>
      <c r="G2645" s="31" t="s">
        <v>3440</v>
      </c>
      <c r="H2645" s="27" t="s">
        <v>35</v>
      </c>
    </row>
    <row r="2646" ht="15.75" hidden="1" customHeight="1">
      <c r="A2646" s="27" t="s">
        <v>106</v>
      </c>
      <c r="B2646" s="28">
        <v>310.0</v>
      </c>
      <c r="C2646" s="29">
        <v>3.0</v>
      </c>
      <c r="D2646" s="29">
        <v>2.0</v>
      </c>
      <c r="E2646" s="29"/>
      <c r="F2646" s="30" t="s">
        <v>55</v>
      </c>
      <c r="G2646" s="31" t="s">
        <v>4049</v>
      </c>
      <c r="H2646" s="27" t="s">
        <v>35</v>
      </c>
    </row>
    <row r="2647" ht="15.75" hidden="1" customHeight="1">
      <c r="A2647" s="27" t="s">
        <v>111</v>
      </c>
      <c r="B2647" s="28">
        <v>580.0</v>
      </c>
      <c r="C2647" s="29">
        <v>4.0</v>
      </c>
      <c r="D2647" s="29">
        <v>2.0</v>
      </c>
      <c r="E2647" s="29">
        <v>1.0</v>
      </c>
      <c r="F2647" s="30" t="s">
        <v>33</v>
      </c>
      <c r="G2647" s="31" t="s">
        <v>3197</v>
      </c>
      <c r="H2647" s="27" t="s">
        <v>35</v>
      </c>
    </row>
    <row r="2648" ht="15.75" hidden="1" customHeight="1">
      <c r="A2648" s="27" t="s">
        <v>106</v>
      </c>
      <c r="B2648" s="28">
        <v>490.0</v>
      </c>
      <c r="C2648" s="29">
        <v>4.0</v>
      </c>
      <c r="D2648" s="29">
        <v>2.0</v>
      </c>
      <c r="E2648" s="29"/>
      <c r="F2648" s="30" t="s">
        <v>347</v>
      </c>
      <c r="G2648" s="31" t="s">
        <v>3537</v>
      </c>
      <c r="H2648" s="27" t="s">
        <v>35</v>
      </c>
    </row>
    <row r="2649" ht="15.75" hidden="1" customHeight="1">
      <c r="A2649" s="27" t="s">
        <v>76</v>
      </c>
      <c r="B2649" s="28">
        <v>3600000.0</v>
      </c>
      <c r="C2649" s="29">
        <v>6.0</v>
      </c>
      <c r="D2649" s="29">
        <v>6.0</v>
      </c>
      <c r="E2649" s="29"/>
      <c r="F2649" s="30" t="s">
        <v>29</v>
      </c>
      <c r="G2649" s="31" t="s">
        <v>3775</v>
      </c>
      <c r="H2649" s="27" t="s">
        <v>35</v>
      </c>
    </row>
    <row r="2650" ht="15.75" hidden="1" customHeight="1">
      <c r="A2650" s="27" t="s">
        <v>76</v>
      </c>
      <c r="B2650" s="28">
        <v>7900000.0</v>
      </c>
      <c r="C2650" s="29">
        <v>6.0</v>
      </c>
      <c r="D2650" s="29">
        <v>6.0</v>
      </c>
      <c r="E2650" s="29">
        <v>5.0</v>
      </c>
      <c r="F2650" s="30" t="s">
        <v>29</v>
      </c>
      <c r="G2650" s="31" t="s">
        <v>3103</v>
      </c>
      <c r="H2650" s="27" t="s">
        <v>26</v>
      </c>
    </row>
    <row r="2651" ht="15.75" hidden="1" customHeight="1">
      <c r="A2651" s="27" t="s">
        <v>64</v>
      </c>
      <c r="B2651" s="28">
        <v>4380000.0</v>
      </c>
      <c r="C2651" s="29">
        <v>5.0</v>
      </c>
      <c r="D2651" s="29">
        <v>6.0</v>
      </c>
      <c r="E2651" s="29">
        <v>2.0</v>
      </c>
      <c r="F2651" s="30" t="s">
        <v>69</v>
      </c>
      <c r="G2651" s="31" t="s">
        <v>3008</v>
      </c>
      <c r="H2651" s="27" t="s">
        <v>35</v>
      </c>
    </row>
    <row r="2652" ht="15.75" hidden="1" customHeight="1">
      <c r="A2652" s="27" t="s">
        <v>70</v>
      </c>
      <c r="B2652" s="28">
        <v>808.0</v>
      </c>
      <c r="C2652" s="29">
        <v>3.0</v>
      </c>
      <c r="D2652" s="29">
        <v>2.0</v>
      </c>
      <c r="E2652" s="29">
        <v>2.0</v>
      </c>
      <c r="F2652" s="30" t="s">
        <v>97</v>
      </c>
      <c r="G2652" s="31" t="s">
        <v>3533</v>
      </c>
      <c r="H2652" s="27" t="s">
        <v>35</v>
      </c>
    </row>
    <row r="2653" ht="15.75" hidden="1" customHeight="1">
      <c r="A2653" s="27" t="s">
        <v>268</v>
      </c>
      <c r="B2653" s="28">
        <v>655.0</v>
      </c>
      <c r="C2653" s="29">
        <v>3.0</v>
      </c>
      <c r="D2653" s="29">
        <v>2.0</v>
      </c>
      <c r="E2653" s="29">
        <v>1.0</v>
      </c>
      <c r="F2653" s="30" t="s">
        <v>33</v>
      </c>
      <c r="G2653" s="31" t="s">
        <v>3769</v>
      </c>
      <c r="H2653" s="27" t="s">
        <v>26</v>
      </c>
    </row>
    <row r="2654" ht="15.75" hidden="1" customHeight="1">
      <c r="A2654" s="27" t="s">
        <v>36</v>
      </c>
      <c r="B2654" s="28">
        <v>835.0</v>
      </c>
      <c r="C2654" s="29">
        <v>4.0</v>
      </c>
      <c r="D2654" s="29">
        <v>2.0</v>
      </c>
      <c r="E2654" s="29">
        <v>2.0</v>
      </c>
      <c r="F2654" s="30" t="s">
        <v>59</v>
      </c>
      <c r="G2654" s="31" t="s">
        <v>3539</v>
      </c>
      <c r="H2654" s="27" t="s">
        <v>67</v>
      </c>
    </row>
    <row r="2655" ht="15.75" hidden="1" customHeight="1">
      <c r="A2655" s="27" t="s">
        <v>36</v>
      </c>
      <c r="B2655" s="28">
        <v>785.0</v>
      </c>
      <c r="C2655" s="29">
        <v>4.0</v>
      </c>
      <c r="D2655" s="29">
        <v>3.0</v>
      </c>
      <c r="E2655" s="29">
        <v>4.0</v>
      </c>
      <c r="F2655" s="30" t="s">
        <v>59</v>
      </c>
      <c r="G2655" s="31" t="s">
        <v>3072</v>
      </c>
      <c r="H2655" s="27" t="s">
        <v>35</v>
      </c>
    </row>
    <row r="2656" ht="15.75" hidden="1" customHeight="1">
      <c r="A2656" s="27" t="s">
        <v>268</v>
      </c>
      <c r="B2656" s="28">
        <v>508.0</v>
      </c>
      <c r="C2656" s="29">
        <v>2.0</v>
      </c>
      <c r="D2656" s="29">
        <v>2.0</v>
      </c>
      <c r="E2656" s="29">
        <v>1.0</v>
      </c>
      <c r="F2656" s="30" t="s">
        <v>86</v>
      </c>
      <c r="G2656" s="31" t="s">
        <v>3102</v>
      </c>
      <c r="H2656" s="27" t="s">
        <v>35</v>
      </c>
    </row>
    <row r="2657" ht="15.75" hidden="1" customHeight="1">
      <c r="A2657" s="27" t="s">
        <v>81</v>
      </c>
      <c r="B2657" s="28">
        <v>800.0</v>
      </c>
      <c r="C2657" s="29">
        <v>1.0</v>
      </c>
      <c r="D2657" s="29">
        <v>2.0</v>
      </c>
      <c r="E2657" s="29">
        <v>1.0</v>
      </c>
      <c r="F2657" s="30" t="s">
        <v>97</v>
      </c>
      <c r="G2657" s="31" t="s">
        <v>3126</v>
      </c>
      <c r="H2657" s="27" t="s">
        <v>26</v>
      </c>
    </row>
    <row r="2658" ht="15.75" hidden="1" customHeight="1">
      <c r="A2658" s="27" t="s">
        <v>268</v>
      </c>
      <c r="B2658" s="28">
        <v>2300000.0</v>
      </c>
      <c r="C2658" s="29">
        <v>5.0</v>
      </c>
      <c r="D2658" s="29">
        <v>5.0</v>
      </c>
      <c r="E2658" s="29">
        <v>3.0</v>
      </c>
      <c r="F2658" s="30" t="s">
        <v>186</v>
      </c>
      <c r="G2658" s="31" t="s">
        <v>4095</v>
      </c>
      <c r="H2658" s="27" t="s">
        <v>35</v>
      </c>
    </row>
    <row r="2659" ht="15.75" hidden="1" customHeight="1">
      <c r="A2659" s="27" t="s">
        <v>268</v>
      </c>
      <c r="B2659" s="28">
        <v>600.0</v>
      </c>
      <c r="C2659" s="29">
        <v>3.0</v>
      </c>
      <c r="D2659" s="29">
        <v>3.0</v>
      </c>
      <c r="E2659" s="29">
        <v>2.0</v>
      </c>
      <c r="F2659" s="30" t="s">
        <v>87</v>
      </c>
      <c r="G2659" s="31" t="s">
        <v>4096</v>
      </c>
      <c r="H2659" s="27" t="s">
        <v>26</v>
      </c>
    </row>
    <row r="2660" ht="15.75" hidden="1" customHeight="1">
      <c r="A2660" s="27" t="s">
        <v>36</v>
      </c>
      <c r="B2660" s="28">
        <v>890.0</v>
      </c>
      <c r="C2660" s="29">
        <v>6.0</v>
      </c>
      <c r="D2660" s="29">
        <v>4.0</v>
      </c>
      <c r="E2660" s="29"/>
      <c r="F2660" s="30" t="s">
        <v>559</v>
      </c>
      <c r="G2660" s="31" t="s">
        <v>3982</v>
      </c>
      <c r="H2660" s="27" t="s">
        <v>35</v>
      </c>
    </row>
    <row r="2661" ht="15.75" hidden="1" customHeight="1">
      <c r="A2661" s="27" t="s">
        <v>36</v>
      </c>
      <c r="B2661" s="28">
        <v>790.0</v>
      </c>
      <c r="C2661" s="29">
        <v>5.0</v>
      </c>
      <c r="D2661" s="29">
        <v>3.0</v>
      </c>
      <c r="E2661" s="29"/>
      <c r="F2661" s="30" t="s">
        <v>172</v>
      </c>
      <c r="G2661" s="31" t="s">
        <v>4097</v>
      </c>
      <c r="H2661" s="27" t="s">
        <v>35</v>
      </c>
    </row>
    <row r="2662" ht="15.75" hidden="1" customHeight="1">
      <c r="A2662" s="27" t="s">
        <v>31</v>
      </c>
      <c r="B2662" s="28">
        <v>1000000.0</v>
      </c>
      <c r="C2662" s="29">
        <v>2.0</v>
      </c>
      <c r="D2662" s="29">
        <v>2.0</v>
      </c>
      <c r="E2662" s="29">
        <v>1.0</v>
      </c>
      <c r="F2662" s="30" t="s">
        <v>24</v>
      </c>
      <c r="G2662" s="31" t="s">
        <v>3887</v>
      </c>
      <c r="H2662" s="27" t="s">
        <v>26</v>
      </c>
    </row>
    <row r="2663" ht="15.75" hidden="1" customHeight="1">
      <c r="A2663" s="27" t="s">
        <v>31</v>
      </c>
      <c r="B2663" s="28">
        <v>1050000.0</v>
      </c>
      <c r="C2663" s="29">
        <v>2.0</v>
      </c>
      <c r="D2663" s="29">
        <v>2.0</v>
      </c>
      <c r="E2663" s="29"/>
      <c r="F2663" s="30" t="s">
        <v>124</v>
      </c>
      <c r="G2663" s="31" t="s">
        <v>3887</v>
      </c>
      <c r="H2663" s="27" t="s">
        <v>26</v>
      </c>
    </row>
    <row r="2664" ht="15.75" hidden="1" customHeight="1">
      <c r="A2664" s="27" t="s">
        <v>36</v>
      </c>
      <c r="B2664" s="28">
        <v>450.0</v>
      </c>
      <c r="C2664" s="29">
        <v>3.0</v>
      </c>
      <c r="D2664" s="29">
        <v>2.0</v>
      </c>
      <c r="E2664" s="29">
        <v>2.0</v>
      </c>
      <c r="F2664" s="30" t="s">
        <v>59</v>
      </c>
      <c r="G2664" s="31" t="s">
        <v>3792</v>
      </c>
      <c r="H2664" s="27" t="s">
        <v>35</v>
      </c>
    </row>
    <row r="2665" ht="15.75" hidden="1" customHeight="1">
      <c r="A2665" s="27" t="s">
        <v>268</v>
      </c>
      <c r="B2665" s="28">
        <v>1600000.0</v>
      </c>
      <c r="C2665" s="29">
        <v>4.0</v>
      </c>
      <c r="D2665" s="29">
        <v>3.0</v>
      </c>
      <c r="E2665" s="29">
        <v>2.0</v>
      </c>
      <c r="F2665" s="30" t="s">
        <v>33</v>
      </c>
      <c r="G2665" s="31" t="s">
        <v>3510</v>
      </c>
      <c r="H2665" s="27" t="s">
        <v>35</v>
      </c>
    </row>
    <row r="2666" ht="15.75" hidden="1" customHeight="1">
      <c r="A2666" s="27" t="s">
        <v>106</v>
      </c>
      <c r="B2666" s="28">
        <v>388.0</v>
      </c>
      <c r="C2666" s="29">
        <v>3.0</v>
      </c>
      <c r="D2666" s="29">
        <v>2.0</v>
      </c>
      <c r="E2666" s="29">
        <v>1.0</v>
      </c>
      <c r="F2666" s="30" t="s">
        <v>100</v>
      </c>
      <c r="G2666" s="31" t="s">
        <v>3478</v>
      </c>
      <c r="H2666" s="27" t="s">
        <v>35</v>
      </c>
    </row>
    <row r="2667" ht="15.75" hidden="1" customHeight="1">
      <c r="A2667" s="27" t="s">
        <v>268</v>
      </c>
      <c r="B2667" s="28">
        <v>2000000.0</v>
      </c>
      <c r="C2667" s="29">
        <v>4.0</v>
      </c>
      <c r="D2667" s="29">
        <v>4.0</v>
      </c>
      <c r="E2667" s="29">
        <v>3.0</v>
      </c>
      <c r="F2667" s="30" t="s">
        <v>51</v>
      </c>
      <c r="G2667" s="31" t="s">
        <v>4098</v>
      </c>
      <c r="H2667" s="27" t="s">
        <v>35</v>
      </c>
    </row>
    <row r="2668" ht="15.75" hidden="1" customHeight="1">
      <c r="A2668" s="27" t="s">
        <v>268</v>
      </c>
      <c r="B2668" s="28">
        <v>1040000.0</v>
      </c>
      <c r="C2668" s="29">
        <v>4.0</v>
      </c>
      <c r="D2668" s="29">
        <v>3.0</v>
      </c>
      <c r="E2668" s="29">
        <v>3.0</v>
      </c>
      <c r="F2668" s="30" t="s">
        <v>33</v>
      </c>
      <c r="G2668" s="31" t="s">
        <v>4018</v>
      </c>
      <c r="H2668" s="27" t="s">
        <v>26</v>
      </c>
    </row>
    <row r="2669" ht="15.75" hidden="1" customHeight="1">
      <c r="A2669" s="27" t="s">
        <v>268</v>
      </c>
      <c r="B2669" s="28">
        <v>530.0</v>
      </c>
      <c r="C2669" s="29">
        <v>2.0</v>
      </c>
      <c r="D2669" s="29">
        <v>2.0</v>
      </c>
      <c r="E2669" s="29">
        <v>1.0</v>
      </c>
      <c r="F2669" s="30" t="s">
        <v>97</v>
      </c>
      <c r="G2669" s="31" t="s">
        <v>4099</v>
      </c>
      <c r="H2669" s="27" t="s">
        <v>26</v>
      </c>
    </row>
    <row r="2670" ht="15.75" hidden="1" customHeight="1">
      <c r="A2670" s="27" t="s">
        <v>45</v>
      </c>
      <c r="B2670" s="28">
        <v>628.0</v>
      </c>
      <c r="C2670" s="29">
        <v>2.0</v>
      </c>
      <c r="D2670" s="29">
        <v>2.0</v>
      </c>
      <c r="E2670" s="29">
        <v>2.0</v>
      </c>
      <c r="F2670" s="30" t="s">
        <v>87</v>
      </c>
      <c r="G2670" s="31" t="s">
        <v>3342</v>
      </c>
      <c r="H2670" s="27" t="s">
        <v>26</v>
      </c>
    </row>
    <row r="2671" ht="15.75" hidden="1" customHeight="1">
      <c r="A2671" s="27" t="s">
        <v>46</v>
      </c>
      <c r="B2671" s="28">
        <v>930.0</v>
      </c>
      <c r="C2671" s="29">
        <v>3.0</v>
      </c>
      <c r="D2671" s="29">
        <v>2.0</v>
      </c>
      <c r="E2671" s="29">
        <v>1.0</v>
      </c>
      <c r="F2671" s="30" t="s">
        <v>33</v>
      </c>
      <c r="G2671" s="31" t="s">
        <v>3991</v>
      </c>
      <c r="H2671" s="27" t="s">
        <v>35</v>
      </c>
    </row>
    <row r="2672" ht="15.75" hidden="1" customHeight="1">
      <c r="A2672" s="27" t="s">
        <v>174</v>
      </c>
      <c r="B2672" s="28">
        <v>550.0</v>
      </c>
      <c r="C2672" s="29">
        <v>2.0</v>
      </c>
      <c r="D2672" s="29">
        <v>2.0</v>
      </c>
      <c r="E2672" s="29">
        <v>2.0</v>
      </c>
      <c r="F2672" s="30" t="s">
        <v>347</v>
      </c>
      <c r="G2672" s="31" t="s">
        <v>3537</v>
      </c>
      <c r="H2672" s="27" t="s">
        <v>26</v>
      </c>
    </row>
    <row r="2673" ht="15.75" hidden="1" customHeight="1">
      <c r="A2673" s="27" t="s">
        <v>36</v>
      </c>
      <c r="B2673" s="28">
        <v>365.0</v>
      </c>
      <c r="C2673" s="29">
        <v>1.0</v>
      </c>
      <c r="D2673" s="29">
        <v>1.0</v>
      </c>
      <c r="E2673" s="29"/>
      <c r="F2673" s="30" t="s">
        <v>97</v>
      </c>
      <c r="G2673" s="31" t="s">
        <v>3689</v>
      </c>
      <c r="H2673" s="27" t="s">
        <v>26</v>
      </c>
    </row>
    <row r="2674" ht="15.75" hidden="1" customHeight="1">
      <c r="A2674" s="27" t="s">
        <v>106</v>
      </c>
      <c r="B2674" s="28">
        <v>499.0</v>
      </c>
      <c r="C2674" s="29">
        <v>3.0</v>
      </c>
      <c r="D2674" s="29">
        <v>2.0</v>
      </c>
      <c r="E2674" s="29">
        <v>2.0</v>
      </c>
      <c r="F2674" s="30" t="s">
        <v>1178</v>
      </c>
      <c r="G2674" s="31" t="s">
        <v>3524</v>
      </c>
      <c r="H2674" s="27"/>
    </row>
    <row r="2675" ht="15.75" hidden="1" customHeight="1">
      <c r="A2675" s="27" t="s">
        <v>268</v>
      </c>
      <c r="B2675" s="28">
        <v>580.0</v>
      </c>
      <c r="C2675" s="29">
        <v>2.0</v>
      </c>
      <c r="D2675" s="29">
        <v>2.0</v>
      </c>
      <c r="E2675" s="29">
        <v>1.0</v>
      </c>
      <c r="F2675" s="30" t="s">
        <v>97</v>
      </c>
      <c r="G2675" s="31" t="s">
        <v>3807</v>
      </c>
      <c r="H2675" s="27" t="s">
        <v>35</v>
      </c>
    </row>
    <row r="2676" ht="15.75" hidden="1" customHeight="1">
      <c r="A2676" s="27" t="s">
        <v>64</v>
      </c>
      <c r="B2676" s="28">
        <v>6000000.0</v>
      </c>
      <c r="C2676" s="29">
        <v>6.0</v>
      </c>
      <c r="D2676" s="29">
        <v>6.0</v>
      </c>
      <c r="E2676" s="29"/>
      <c r="F2676" s="30" t="s">
        <v>69</v>
      </c>
      <c r="G2676" s="31" t="s">
        <v>4100</v>
      </c>
      <c r="H2676" s="27" t="s">
        <v>35</v>
      </c>
    </row>
    <row r="2677" ht="15.75" hidden="1" customHeight="1">
      <c r="A2677" s="27" t="s">
        <v>36</v>
      </c>
      <c r="B2677" s="28">
        <v>415.0</v>
      </c>
      <c r="C2677" s="29">
        <v>3.0</v>
      </c>
      <c r="D2677" s="29">
        <v>2.0</v>
      </c>
      <c r="E2677" s="29">
        <v>2.0</v>
      </c>
      <c r="F2677" s="30" t="s">
        <v>97</v>
      </c>
      <c r="G2677" s="31" t="s">
        <v>4021</v>
      </c>
      <c r="H2677" s="27" t="s">
        <v>35</v>
      </c>
    </row>
    <row r="2678" ht="15.75" hidden="1" customHeight="1">
      <c r="A2678" s="27" t="s">
        <v>36</v>
      </c>
      <c r="B2678" s="28">
        <v>589.0</v>
      </c>
      <c r="C2678" s="29">
        <v>4.0</v>
      </c>
      <c r="D2678" s="29">
        <v>2.0</v>
      </c>
      <c r="E2678" s="29">
        <v>1.0</v>
      </c>
      <c r="F2678" s="30" t="s">
        <v>87</v>
      </c>
      <c r="G2678" s="31" t="s">
        <v>4101</v>
      </c>
      <c r="H2678" s="27"/>
    </row>
    <row r="2679" ht="15.75" hidden="1" customHeight="1">
      <c r="A2679" s="27" t="s">
        <v>36</v>
      </c>
      <c r="B2679" s="28">
        <v>420.0</v>
      </c>
      <c r="C2679" s="29">
        <v>2.0</v>
      </c>
      <c r="D2679" s="29">
        <v>2.0</v>
      </c>
      <c r="E2679" s="29">
        <v>1.0</v>
      </c>
      <c r="F2679" s="30" t="s">
        <v>100</v>
      </c>
      <c r="G2679" s="31" t="s">
        <v>3330</v>
      </c>
      <c r="H2679" s="27" t="s">
        <v>35</v>
      </c>
    </row>
    <row r="2680" ht="15.75" hidden="1" customHeight="1">
      <c r="A2680" s="27" t="s">
        <v>36</v>
      </c>
      <c r="B2680" s="28">
        <v>335.0</v>
      </c>
      <c r="C2680" s="29">
        <v>3.0</v>
      </c>
      <c r="D2680" s="29">
        <v>2.0</v>
      </c>
      <c r="E2680" s="29">
        <v>1.0</v>
      </c>
      <c r="F2680" s="30" t="s">
        <v>97</v>
      </c>
      <c r="G2680" s="31" t="s">
        <v>3440</v>
      </c>
      <c r="H2680" s="27" t="s">
        <v>35</v>
      </c>
    </row>
    <row r="2681" ht="15.75" hidden="1" customHeight="1">
      <c r="A2681" s="27" t="s">
        <v>27</v>
      </c>
      <c r="B2681" s="28">
        <v>321000.0</v>
      </c>
      <c r="C2681" s="29">
        <v>4.0</v>
      </c>
      <c r="D2681" s="29">
        <v>4.0</v>
      </c>
      <c r="E2681" s="29">
        <v>2.0</v>
      </c>
      <c r="F2681" s="30" t="s">
        <v>33</v>
      </c>
      <c r="G2681" s="31" t="s">
        <v>4102</v>
      </c>
      <c r="H2681" s="27" t="s">
        <v>35</v>
      </c>
    </row>
    <row r="2682" ht="15.75" hidden="1" customHeight="1">
      <c r="A2682" s="27" t="s">
        <v>46</v>
      </c>
      <c r="B2682" s="28">
        <v>1700000.0</v>
      </c>
      <c r="C2682" s="29">
        <v>4.0</v>
      </c>
      <c r="D2682" s="29">
        <v>3.0</v>
      </c>
      <c r="E2682" s="29">
        <v>2.0</v>
      </c>
      <c r="F2682" s="30" t="s">
        <v>33</v>
      </c>
      <c r="G2682" s="31" t="s">
        <v>4103</v>
      </c>
      <c r="H2682" s="27" t="s">
        <v>35</v>
      </c>
    </row>
    <row r="2683" ht="15.75" hidden="1" customHeight="1">
      <c r="A2683" s="27" t="s">
        <v>46</v>
      </c>
      <c r="B2683" s="28">
        <v>25.0</v>
      </c>
      <c r="C2683" s="29">
        <v>3.0</v>
      </c>
      <c r="D2683" s="29">
        <v>2.0</v>
      </c>
      <c r="E2683" s="29">
        <v>1.0</v>
      </c>
      <c r="F2683" s="30" t="s">
        <v>33</v>
      </c>
      <c r="G2683" s="31" t="s">
        <v>4104</v>
      </c>
      <c r="H2683" s="27" t="s">
        <v>26</v>
      </c>
    </row>
    <row r="2684" ht="15.75" hidden="1" customHeight="1">
      <c r="A2684" s="27" t="s">
        <v>690</v>
      </c>
      <c r="B2684" s="28">
        <v>1200000.0</v>
      </c>
      <c r="C2684" s="29">
        <v>4.0</v>
      </c>
      <c r="D2684" s="29">
        <v>4.0</v>
      </c>
      <c r="E2684" s="29"/>
      <c r="F2684" s="30" t="s">
        <v>494</v>
      </c>
      <c r="G2684" s="31" t="s">
        <v>4105</v>
      </c>
      <c r="H2684" s="27" t="s">
        <v>35</v>
      </c>
    </row>
    <row r="2685" ht="15.75" hidden="1" customHeight="1">
      <c r="A2685" s="27" t="s">
        <v>268</v>
      </c>
      <c r="B2685" s="28">
        <v>410.0</v>
      </c>
      <c r="C2685" s="29">
        <v>2.0</v>
      </c>
      <c r="D2685" s="29">
        <v>1.0</v>
      </c>
      <c r="E2685" s="29">
        <v>1.0</v>
      </c>
      <c r="F2685" s="30" t="s">
        <v>97</v>
      </c>
      <c r="G2685" s="31" t="s">
        <v>3602</v>
      </c>
      <c r="H2685" s="27" t="s">
        <v>35</v>
      </c>
    </row>
    <row r="2686" ht="15.75" hidden="1" customHeight="1">
      <c r="A2686" s="27" t="s">
        <v>93</v>
      </c>
      <c r="B2686" s="28">
        <v>2500000.0</v>
      </c>
      <c r="C2686" s="29">
        <v>5.0</v>
      </c>
      <c r="D2686" s="29">
        <v>5.0</v>
      </c>
      <c r="E2686" s="29">
        <v>5.0</v>
      </c>
      <c r="F2686" s="30" t="s">
        <v>48</v>
      </c>
      <c r="G2686" s="31" t="s">
        <v>3218</v>
      </c>
      <c r="H2686" s="27" t="s">
        <v>35</v>
      </c>
    </row>
    <row r="2687" ht="15.75" hidden="1" customHeight="1">
      <c r="A2687" s="27" t="s">
        <v>152</v>
      </c>
      <c r="B2687" s="28">
        <v>750.0</v>
      </c>
      <c r="C2687" s="29">
        <v>4.0</v>
      </c>
      <c r="D2687" s="29">
        <v>3.0</v>
      </c>
      <c r="E2687" s="29">
        <v>3.0</v>
      </c>
      <c r="F2687" s="30" t="s">
        <v>59</v>
      </c>
      <c r="G2687" s="31" t="s">
        <v>3072</v>
      </c>
      <c r="H2687" s="27" t="s">
        <v>35</v>
      </c>
    </row>
    <row r="2688" ht="15.75" hidden="1" customHeight="1">
      <c r="A2688" s="27" t="s">
        <v>64</v>
      </c>
      <c r="B2688" s="28">
        <v>1640000.0</v>
      </c>
      <c r="C2688" s="29">
        <v>2.0</v>
      </c>
      <c r="D2688" s="29">
        <v>2.0</v>
      </c>
      <c r="E2688" s="29"/>
      <c r="F2688" s="30" t="s">
        <v>86</v>
      </c>
      <c r="G2688" s="31" t="s">
        <v>3149</v>
      </c>
      <c r="H2688" s="27" t="s">
        <v>35</v>
      </c>
    </row>
    <row r="2689" ht="15.75" hidden="1" customHeight="1">
      <c r="A2689" s="27" t="s">
        <v>76</v>
      </c>
      <c r="B2689" s="28">
        <v>1900000.0</v>
      </c>
      <c r="C2689" s="29">
        <v>4.0</v>
      </c>
      <c r="D2689" s="29">
        <v>4.0</v>
      </c>
      <c r="E2689" s="29">
        <v>2.0</v>
      </c>
      <c r="F2689" s="30" t="s">
        <v>33</v>
      </c>
      <c r="G2689" s="31" t="s">
        <v>3310</v>
      </c>
      <c r="H2689" s="27" t="s">
        <v>26</v>
      </c>
    </row>
    <row r="2690" ht="15.75" hidden="1" customHeight="1">
      <c r="A2690" s="27" t="s">
        <v>76</v>
      </c>
      <c r="B2690" s="28">
        <v>1700000.0</v>
      </c>
      <c r="C2690" s="29">
        <v>4.0</v>
      </c>
      <c r="D2690" s="29">
        <v>4.0</v>
      </c>
      <c r="E2690" s="29">
        <v>2.0</v>
      </c>
      <c r="F2690" s="30" t="s">
        <v>33</v>
      </c>
      <c r="G2690" s="31" t="s">
        <v>3166</v>
      </c>
      <c r="H2690" s="27" t="s">
        <v>35</v>
      </c>
    </row>
    <row r="2691" ht="15.75" hidden="1" customHeight="1">
      <c r="A2691" s="27" t="s">
        <v>76</v>
      </c>
      <c r="B2691" s="28">
        <v>1550000.0</v>
      </c>
      <c r="C2691" s="29">
        <v>4.0</v>
      </c>
      <c r="D2691" s="29">
        <v>4.0</v>
      </c>
      <c r="E2691" s="29">
        <v>2.0</v>
      </c>
      <c r="F2691" s="30" t="s">
        <v>33</v>
      </c>
      <c r="G2691" s="31" t="s">
        <v>3131</v>
      </c>
      <c r="H2691" s="27" t="s">
        <v>35</v>
      </c>
    </row>
    <row r="2692" ht="15.75" hidden="1" customHeight="1">
      <c r="A2692" s="27" t="s">
        <v>76</v>
      </c>
      <c r="B2692" s="28">
        <v>3700000.0</v>
      </c>
      <c r="C2692" s="29">
        <v>6.0</v>
      </c>
      <c r="D2692" s="29">
        <v>6.0</v>
      </c>
      <c r="E2692" s="29"/>
      <c r="F2692" s="30" t="s">
        <v>87</v>
      </c>
      <c r="G2692" s="31" t="s">
        <v>4106</v>
      </c>
      <c r="H2692" s="27" t="s">
        <v>35</v>
      </c>
    </row>
    <row r="2693" ht="15.75" hidden="1" customHeight="1">
      <c r="A2693" s="27" t="s">
        <v>106</v>
      </c>
      <c r="B2693" s="28">
        <v>680.0</v>
      </c>
      <c r="C2693" s="29">
        <v>4.0</v>
      </c>
      <c r="D2693" s="29">
        <v>4.0</v>
      </c>
      <c r="E2693" s="29"/>
      <c r="F2693" s="30" t="s">
        <v>1992</v>
      </c>
      <c r="G2693" s="31" t="s">
        <v>3109</v>
      </c>
      <c r="H2693" s="27" t="s">
        <v>67</v>
      </c>
    </row>
    <row r="2694" ht="15.75" hidden="1" customHeight="1">
      <c r="A2694" s="27" t="s">
        <v>111</v>
      </c>
      <c r="B2694" s="28">
        <v>400.0</v>
      </c>
      <c r="C2694" s="29">
        <v>3.0</v>
      </c>
      <c r="D2694" s="29">
        <v>2.0</v>
      </c>
      <c r="E2694" s="29"/>
      <c r="F2694" s="30" t="s">
        <v>87</v>
      </c>
      <c r="G2694" s="31" t="s">
        <v>3049</v>
      </c>
      <c r="H2694" s="27" t="s">
        <v>35</v>
      </c>
    </row>
    <row r="2695" ht="15.75" hidden="1" customHeight="1">
      <c r="A2695" s="27" t="s">
        <v>64</v>
      </c>
      <c r="B2695" s="28">
        <v>330.0</v>
      </c>
      <c r="C2695" s="29">
        <v>9.0</v>
      </c>
      <c r="D2695" s="29">
        <v>1.0</v>
      </c>
      <c r="E2695" s="29"/>
      <c r="F2695" s="30" t="s">
        <v>86</v>
      </c>
      <c r="G2695" s="31" t="s">
        <v>3020</v>
      </c>
      <c r="H2695" s="27" t="s">
        <v>26</v>
      </c>
    </row>
    <row r="2696" ht="15.75" hidden="1" customHeight="1">
      <c r="A2696" s="27" t="s">
        <v>46</v>
      </c>
      <c r="B2696" s="28">
        <v>1720000.0</v>
      </c>
      <c r="C2696" s="29">
        <v>5.0</v>
      </c>
      <c r="D2696" s="29">
        <v>3.0</v>
      </c>
      <c r="E2696" s="29">
        <v>2.0</v>
      </c>
      <c r="F2696" s="30" t="s">
        <v>59</v>
      </c>
      <c r="G2696" s="31" t="s">
        <v>3012</v>
      </c>
      <c r="H2696" s="27" t="s">
        <v>35</v>
      </c>
    </row>
    <row r="2697" ht="15.75" hidden="1" customHeight="1">
      <c r="A2697" s="27" t="s">
        <v>46</v>
      </c>
      <c r="B2697" s="28">
        <v>2200000.0</v>
      </c>
      <c r="C2697" s="29">
        <v>2.0</v>
      </c>
      <c r="D2697" s="29">
        <v>3.0</v>
      </c>
      <c r="E2697" s="29">
        <v>2.0</v>
      </c>
      <c r="F2697" s="30" t="s">
        <v>172</v>
      </c>
      <c r="G2697" s="31" t="s">
        <v>4107</v>
      </c>
      <c r="H2697" s="27" t="s">
        <v>35</v>
      </c>
    </row>
    <row r="2698" ht="15.75" hidden="1" customHeight="1">
      <c r="A2698" s="27" t="s">
        <v>64</v>
      </c>
      <c r="B2698" s="28">
        <v>7172300.0</v>
      </c>
      <c r="C2698" s="29">
        <v>5.0</v>
      </c>
      <c r="D2698" s="29"/>
      <c r="E2698" s="29"/>
      <c r="F2698" s="30" t="s">
        <v>660</v>
      </c>
      <c r="G2698" s="31" t="s">
        <v>4108</v>
      </c>
      <c r="H2698" s="27"/>
    </row>
    <row r="2699" ht="15.75" hidden="1" customHeight="1">
      <c r="A2699" s="27" t="s">
        <v>21</v>
      </c>
      <c r="B2699" s="28">
        <v>1250000.0</v>
      </c>
      <c r="C2699" s="29">
        <v>4.0</v>
      </c>
      <c r="D2699" s="29">
        <v>4.0</v>
      </c>
      <c r="E2699" s="29"/>
      <c r="F2699" s="30" t="s">
        <v>390</v>
      </c>
      <c r="G2699" s="31" t="s">
        <v>3208</v>
      </c>
      <c r="H2699" s="27" t="s">
        <v>35</v>
      </c>
    </row>
    <row r="2700" ht="15.75" hidden="1" customHeight="1">
      <c r="A2700" s="27" t="s">
        <v>21</v>
      </c>
      <c r="B2700" s="28">
        <v>1000000.0</v>
      </c>
      <c r="C2700" s="29">
        <v>4.0</v>
      </c>
      <c r="D2700" s="29">
        <v>3.0</v>
      </c>
      <c r="E2700" s="29"/>
      <c r="F2700" s="30" t="s">
        <v>124</v>
      </c>
      <c r="G2700" s="31" t="s">
        <v>3790</v>
      </c>
      <c r="H2700" s="27" t="s">
        <v>35</v>
      </c>
    </row>
    <row r="2701" ht="15.75" hidden="1" customHeight="1">
      <c r="A2701" s="27" t="s">
        <v>21</v>
      </c>
      <c r="B2701" s="28">
        <v>900.0</v>
      </c>
      <c r="C2701" s="29">
        <v>3.0</v>
      </c>
      <c r="D2701" s="29">
        <v>3.0</v>
      </c>
      <c r="E2701" s="29"/>
      <c r="F2701" s="30" t="s">
        <v>124</v>
      </c>
      <c r="G2701" s="31" t="s">
        <v>3221</v>
      </c>
      <c r="H2701" s="27" t="s">
        <v>35</v>
      </c>
    </row>
    <row r="2702" ht="15.75" hidden="1" customHeight="1">
      <c r="A2702" s="27" t="s">
        <v>21</v>
      </c>
      <c r="B2702" s="28">
        <v>1180000.0</v>
      </c>
      <c r="C2702" s="29">
        <v>4.0</v>
      </c>
      <c r="D2702" s="29">
        <v>4.0</v>
      </c>
      <c r="E2702" s="29"/>
      <c r="F2702" s="30" t="s">
        <v>390</v>
      </c>
      <c r="G2702" s="31" t="s">
        <v>3208</v>
      </c>
      <c r="H2702" s="27" t="s">
        <v>26</v>
      </c>
    </row>
    <row r="2703" ht="15.75" hidden="1" customHeight="1">
      <c r="A2703" s="27" t="s">
        <v>21</v>
      </c>
      <c r="B2703" s="28">
        <v>1060000.0</v>
      </c>
      <c r="C2703" s="29">
        <v>4.0</v>
      </c>
      <c r="D2703" s="29">
        <v>3.0</v>
      </c>
      <c r="E2703" s="29"/>
      <c r="F2703" s="30" t="s">
        <v>390</v>
      </c>
      <c r="G2703" s="31" t="s">
        <v>4109</v>
      </c>
      <c r="H2703" s="27" t="s">
        <v>26</v>
      </c>
    </row>
    <row r="2704" ht="15.75" hidden="1" customHeight="1">
      <c r="A2704" s="27" t="s">
        <v>1969</v>
      </c>
      <c r="B2704" s="28">
        <v>656.0</v>
      </c>
      <c r="C2704" s="29">
        <v>4.0</v>
      </c>
      <c r="D2704" s="29">
        <v>3.0</v>
      </c>
      <c r="E2704" s="29"/>
      <c r="F2704" s="30" t="s">
        <v>59</v>
      </c>
      <c r="G2704" s="31" t="s">
        <v>4110</v>
      </c>
      <c r="H2704" s="27" t="s">
        <v>35</v>
      </c>
    </row>
    <row r="2705" ht="15.75" hidden="1" customHeight="1">
      <c r="A2705" s="27" t="s">
        <v>36</v>
      </c>
      <c r="B2705" s="28">
        <v>1350000.0</v>
      </c>
      <c r="C2705" s="29">
        <v>3.0</v>
      </c>
      <c r="D2705" s="29">
        <v>2.0</v>
      </c>
      <c r="E2705" s="29">
        <v>1.0</v>
      </c>
      <c r="F2705" s="30" t="s">
        <v>86</v>
      </c>
      <c r="G2705" s="31" t="s">
        <v>4111</v>
      </c>
      <c r="H2705" s="27" t="s">
        <v>35</v>
      </c>
    </row>
    <row r="2706" ht="15.75" hidden="1" customHeight="1">
      <c r="A2706" s="27" t="s">
        <v>36</v>
      </c>
      <c r="B2706" s="28">
        <v>1290000.0</v>
      </c>
      <c r="C2706" s="29">
        <v>3.0</v>
      </c>
      <c r="D2706" s="29">
        <v>2.0</v>
      </c>
      <c r="E2706" s="29"/>
      <c r="F2706" s="30" t="s">
        <v>86</v>
      </c>
      <c r="G2706" s="31" t="s">
        <v>4112</v>
      </c>
      <c r="H2706" s="27" t="s">
        <v>35</v>
      </c>
    </row>
    <row r="2707" ht="15.75" hidden="1" customHeight="1">
      <c r="A2707" s="27" t="s">
        <v>36</v>
      </c>
      <c r="B2707" s="28">
        <v>1100000.0</v>
      </c>
      <c r="C2707" s="29">
        <v>2.0</v>
      </c>
      <c r="D2707" s="29">
        <v>2.0</v>
      </c>
      <c r="E2707" s="29">
        <v>1.0</v>
      </c>
      <c r="F2707" s="30" t="s">
        <v>24</v>
      </c>
      <c r="G2707" s="31" t="s">
        <v>3911</v>
      </c>
      <c r="H2707" s="27" t="s">
        <v>35</v>
      </c>
    </row>
    <row r="2708" ht="15.75" hidden="1" customHeight="1">
      <c r="A2708" s="27" t="s">
        <v>36</v>
      </c>
      <c r="B2708" s="28">
        <v>1400000.0</v>
      </c>
      <c r="C2708" s="29">
        <v>2.0</v>
      </c>
      <c r="D2708" s="29">
        <v>2.0</v>
      </c>
      <c r="E2708" s="29">
        <v>3.0</v>
      </c>
      <c r="F2708" s="30" t="s">
        <v>24</v>
      </c>
      <c r="G2708" s="31" t="s">
        <v>4113</v>
      </c>
      <c r="H2708" s="27" t="s">
        <v>35</v>
      </c>
    </row>
    <row r="2709" ht="15.75" hidden="1" customHeight="1">
      <c r="A2709" s="27" t="s">
        <v>36</v>
      </c>
      <c r="B2709" s="28">
        <v>1280000.0</v>
      </c>
      <c r="C2709" s="29">
        <v>3.0</v>
      </c>
      <c r="D2709" s="29">
        <v>2.0</v>
      </c>
      <c r="E2709" s="29"/>
      <c r="F2709" s="30" t="s">
        <v>86</v>
      </c>
      <c r="G2709" s="31" t="s">
        <v>4112</v>
      </c>
      <c r="H2709" s="27" t="s">
        <v>35</v>
      </c>
    </row>
    <row r="2710" ht="15.75" hidden="1" customHeight="1">
      <c r="A2710" s="27" t="s">
        <v>36</v>
      </c>
      <c r="B2710" s="28">
        <v>1090000.0</v>
      </c>
      <c r="C2710" s="29">
        <v>2.0</v>
      </c>
      <c r="D2710" s="29">
        <v>2.0</v>
      </c>
      <c r="E2710" s="29">
        <v>1.0</v>
      </c>
      <c r="F2710" s="30" t="s">
        <v>24</v>
      </c>
      <c r="G2710" s="31" t="s">
        <v>3160</v>
      </c>
      <c r="H2710" s="27" t="s">
        <v>67</v>
      </c>
    </row>
    <row r="2711" ht="15.75" hidden="1" customHeight="1">
      <c r="A2711" s="27" t="s">
        <v>36</v>
      </c>
      <c r="B2711" s="28">
        <v>1400000.0</v>
      </c>
      <c r="C2711" s="29">
        <v>3.0</v>
      </c>
      <c r="D2711" s="29">
        <v>2.0</v>
      </c>
      <c r="E2711" s="29">
        <v>1.0</v>
      </c>
      <c r="F2711" s="30" t="s">
        <v>86</v>
      </c>
      <c r="G2711" s="31" t="s">
        <v>3087</v>
      </c>
      <c r="H2711" s="27" t="s">
        <v>26</v>
      </c>
    </row>
    <row r="2712" ht="15.75" hidden="1" customHeight="1">
      <c r="A2712" s="27" t="s">
        <v>37</v>
      </c>
      <c r="B2712" s="28">
        <v>700.0</v>
      </c>
      <c r="C2712" s="29">
        <v>3.0</v>
      </c>
      <c r="D2712" s="29">
        <v>2.0</v>
      </c>
      <c r="E2712" s="29">
        <v>2.0</v>
      </c>
      <c r="F2712" s="30" t="s">
        <v>97</v>
      </c>
      <c r="G2712" s="31" t="s">
        <v>3324</v>
      </c>
      <c r="H2712" s="27" t="s">
        <v>35</v>
      </c>
    </row>
    <row r="2713" ht="15.75" hidden="1" customHeight="1">
      <c r="A2713" s="27" t="s">
        <v>36</v>
      </c>
      <c r="B2713" s="28">
        <v>1100000.0</v>
      </c>
      <c r="C2713" s="29">
        <v>2.0</v>
      </c>
      <c r="D2713" s="29">
        <v>2.0</v>
      </c>
      <c r="E2713" s="29">
        <v>1.0</v>
      </c>
      <c r="F2713" s="30" t="s">
        <v>24</v>
      </c>
      <c r="G2713" s="31" t="s">
        <v>4114</v>
      </c>
      <c r="H2713" s="27" t="s">
        <v>35</v>
      </c>
    </row>
    <row r="2714" ht="15.75" hidden="1" customHeight="1">
      <c r="A2714" s="27" t="s">
        <v>36</v>
      </c>
      <c r="B2714" s="28">
        <v>900.0</v>
      </c>
      <c r="C2714" s="29">
        <v>5.0</v>
      </c>
      <c r="D2714" s="29">
        <v>2.0</v>
      </c>
      <c r="E2714" s="29">
        <v>1.0</v>
      </c>
      <c r="F2714" s="30" t="s">
        <v>24</v>
      </c>
      <c r="G2714" s="31" t="s">
        <v>4115</v>
      </c>
      <c r="H2714" s="27" t="s">
        <v>26</v>
      </c>
    </row>
    <row r="2715" ht="15.75" hidden="1" customHeight="1">
      <c r="A2715" s="27" t="s">
        <v>36</v>
      </c>
      <c r="B2715" s="28">
        <v>1200000.0</v>
      </c>
      <c r="C2715" s="29">
        <v>2.0</v>
      </c>
      <c r="D2715" s="29">
        <v>2.0</v>
      </c>
      <c r="E2715" s="29">
        <v>1.0</v>
      </c>
      <c r="F2715" s="30" t="s">
        <v>86</v>
      </c>
      <c r="G2715" s="31" t="s">
        <v>3756</v>
      </c>
      <c r="H2715" s="27" t="s">
        <v>26</v>
      </c>
    </row>
    <row r="2716" ht="15.75" hidden="1" customHeight="1">
      <c r="A2716" s="27" t="s">
        <v>36</v>
      </c>
      <c r="B2716" s="28">
        <v>1300000.0</v>
      </c>
      <c r="C2716" s="29">
        <v>3.0</v>
      </c>
      <c r="D2716" s="29">
        <v>2.0</v>
      </c>
      <c r="E2716" s="29">
        <v>2.0</v>
      </c>
      <c r="F2716" s="30" t="s">
        <v>24</v>
      </c>
      <c r="G2716" s="31" t="s">
        <v>3087</v>
      </c>
      <c r="H2716" s="27" t="s">
        <v>67</v>
      </c>
    </row>
    <row r="2717" ht="15.75" hidden="1" customHeight="1">
      <c r="A2717" s="27" t="s">
        <v>36</v>
      </c>
      <c r="B2717" s="28">
        <v>860.0</v>
      </c>
      <c r="C2717" s="29">
        <v>2.0</v>
      </c>
      <c r="D2717" s="29">
        <v>2.0</v>
      </c>
      <c r="E2717" s="29"/>
      <c r="F2717" s="30" t="s">
        <v>86</v>
      </c>
      <c r="G2717" s="31" t="s">
        <v>4115</v>
      </c>
      <c r="H2717" s="27" t="s">
        <v>35</v>
      </c>
    </row>
    <row r="2718" ht="15.75" hidden="1" customHeight="1">
      <c r="A2718" s="27" t="s">
        <v>36</v>
      </c>
      <c r="B2718" s="28">
        <v>860.0</v>
      </c>
      <c r="C2718" s="29">
        <v>2.0</v>
      </c>
      <c r="D2718" s="29">
        <v>2.0</v>
      </c>
      <c r="E2718" s="29">
        <v>1.0</v>
      </c>
      <c r="F2718" s="30" t="s">
        <v>24</v>
      </c>
      <c r="G2718" s="31" t="s">
        <v>3126</v>
      </c>
      <c r="H2718" s="27" t="s">
        <v>35</v>
      </c>
    </row>
    <row r="2719" ht="15.75" hidden="1" customHeight="1">
      <c r="A2719" s="27" t="s">
        <v>36</v>
      </c>
      <c r="B2719" s="28">
        <v>1100000.0</v>
      </c>
      <c r="C2719" s="29">
        <v>2.0</v>
      </c>
      <c r="D2719" s="29">
        <v>2.0</v>
      </c>
      <c r="E2719" s="29">
        <v>1.0</v>
      </c>
      <c r="F2719" s="30" t="s">
        <v>359</v>
      </c>
      <c r="G2719" s="31" t="s">
        <v>4115</v>
      </c>
      <c r="H2719" s="27" t="s">
        <v>26</v>
      </c>
    </row>
    <row r="2720" ht="15.75" hidden="1" customHeight="1">
      <c r="A2720" s="27" t="s">
        <v>36</v>
      </c>
      <c r="B2720" s="28">
        <v>860.0</v>
      </c>
      <c r="C2720" s="29">
        <v>2.0</v>
      </c>
      <c r="D2720" s="29">
        <v>2.0</v>
      </c>
      <c r="E2720" s="29"/>
      <c r="F2720" s="30" t="s">
        <v>86</v>
      </c>
      <c r="G2720" s="31" t="s">
        <v>4116</v>
      </c>
      <c r="H2720" s="27" t="s">
        <v>35</v>
      </c>
    </row>
    <row r="2721" ht="15.75" hidden="1" customHeight="1">
      <c r="A2721" s="27" t="s">
        <v>76</v>
      </c>
      <c r="B2721" s="28">
        <v>6450000.0</v>
      </c>
      <c r="C2721" s="29">
        <v>6.0</v>
      </c>
      <c r="D2721" s="29">
        <v>6.0</v>
      </c>
      <c r="E2721" s="29"/>
      <c r="F2721" s="30" t="s">
        <v>29</v>
      </c>
      <c r="G2721" s="31" t="s">
        <v>4117</v>
      </c>
      <c r="H2721" s="27" t="s">
        <v>35</v>
      </c>
    </row>
    <row r="2722" ht="15.75" hidden="1" customHeight="1">
      <c r="A2722" s="27" t="s">
        <v>37</v>
      </c>
      <c r="B2722" s="28">
        <v>435.0</v>
      </c>
      <c r="C2722" s="29">
        <v>4.0</v>
      </c>
      <c r="D2722" s="29">
        <v>2.0</v>
      </c>
      <c r="E2722" s="29">
        <v>1.0</v>
      </c>
      <c r="F2722" s="30" t="s">
        <v>97</v>
      </c>
      <c r="G2722" s="31" t="s">
        <v>3049</v>
      </c>
      <c r="H2722" s="27"/>
    </row>
    <row r="2723" ht="15.75" hidden="1" customHeight="1">
      <c r="A2723" s="27" t="s">
        <v>76</v>
      </c>
      <c r="B2723" s="28">
        <v>1.2E7</v>
      </c>
      <c r="C2723" s="29">
        <v>6.0</v>
      </c>
      <c r="D2723" s="29">
        <v>4.0</v>
      </c>
      <c r="E2723" s="29">
        <v>4.0</v>
      </c>
      <c r="F2723" s="30" t="s">
        <v>29</v>
      </c>
      <c r="G2723" s="31" t="s">
        <v>4118</v>
      </c>
      <c r="H2723" s="27" t="s">
        <v>35</v>
      </c>
    </row>
    <row r="2724" ht="15.75" hidden="1" customHeight="1">
      <c r="A2724" s="27" t="s">
        <v>70</v>
      </c>
      <c r="B2724" s="28">
        <v>690.0</v>
      </c>
      <c r="C2724" s="29">
        <v>3.0</v>
      </c>
      <c r="D2724" s="29">
        <v>2.0</v>
      </c>
      <c r="E2724" s="29">
        <v>1.0</v>
      </c>
      <c r="F2724" s="30" t="s">
        <v>124</v>
      </c>
      <c r="G2724" s="31" t="s">
        <v>4115</v>
      </c>
      <c r="H2724" s="27" t="s">
        <v>35</v>
      </c>
    </row>
    <row r="2725" ht="15.75" hidden="1" customHeight="1">
      <c r="A2725" s="27" t="s">
        <v>93</v>
      </c>
      <c r="B2725" s="28">
        <v>680.0</v>
      </c>
      <c r="C2725" s="29">
        <v>3.0</v>
      </c>
      <c r="D2725" s="29">
        <v>2.0</v>
      </c>
      <c r="E2725" s="29">
        <v>2.0</v>
      </c>
      <c r="F2725" s="30" t="s">
        <v>24</v>
      </c>
      <c r="G2725" s="31" t="s">
        <v>3342</v>
      </c>
      <c r="H2725" s="27" t="s">
        <v>26</v>
      </c>
    </row>
    <row r="2726" ht="15.75" hidden="1" customHeight="1">
      <c r="A2726" s="27" t="s">
        <v>76</v>
      </c>
      <c r="B2726" s="28">
        <v>1.1E7</v>
      </c>
      <c r="C2726" s="29">
        <v>6.0</v>
      </c>
      <c r="D2726" s="29">
        <v>8.0</v>
      </c>
      <c r="E2726" s="29">
        <v>5.0</v>
      </c>
      <c r="F2726" s="30" t="s">
        <v>43</v>
      </c>
      <c r="G2726" s="31" t="s">
        <v>4119</v>
      </c>
      <c r="H2726" s="27" t="s">
        <v>35</v>
      </c>
    </row>
    <row r="2727" ht="15.75" hidden="1" customHeight="1">
      <c r="A2727" s="27" t="s">
        <v>76</v>
      </c>
      <c r="B2727" s="28">
        <v>4900000.0</v>
      </c>
      <c r="C2727" s="29">
        <v>6.0</v>
      </c>
      <c r="D2727" s="29">
        <v>6.0</v>
      </c>
      <c r="E2727" s="29"/>
      <c r="F2727" s="30" t="s">
        <v>29</v>
      </c>
      <c r="G2727" s="31" t="s">
        <v>3875</v>
      </c>
      <c r="H2727" s="27" t="s">
        <v>35</v>
      </c>
    </row>
    <row r="2728" ht="15.75" hidden="1" customHeight="1">
      <c r="A2728" s="27" t="s">
        <v>46</v>
      </c>
      <c r="B2728" s="28">
        <v>460.0</v>
      </c>
      <c r="C2728" s="29">
        <v>3.0</v>
      </c>
      <c r="D2728" s="29">
        <v>2.0</v>
      </c>
      <c r="E2728" s="29">
        <v>1.0</v>
      </c>
      <c r="F2728" s="30" t="s">
        <v>87</v>
      </c>
      <c r="G2728" s="31" t="s">
        <v>3040</v>
      </c>
      <c r="H2728" s="27" t="s">
        <v>35</v>
      </c>
    </row>
    <row r="2729" ht="15.75" hidden="1" customHeight="1">
      <c r="A2729" s="27" t="s">
        <v>46</v>
      </c>
      <c r="B2729" s="28">
        <v>1100000.0</v>
      </c>
      <c r="C2729" s="29">
        <v>4.0</v>
      </c>
      <c r="D2729" s="29">
        <v>3.0</v>
      </c>
      <c r="E2729" s="29">
        <v>2.0</v>
      </c>
      <c r="F2729" s="30" t="s">
        <v>87</v>
      </c>
      <c r="G2729" s="31" t="s">
        <v>4120</v>
      </c>
      <c r="H2729" s="27" t="s">
        <v>35</v>
      </c>
    </row>
    <row r="2730" ht="15.75" hidden="1" customHeight="1">
      <c r="A2730" s="27" t="s">
        <v>190</v>
      </c>
      <c r="B2730" s="28">
        <v>1033000.0</v>
      </c>
      <c r="C2730" s="29">
        <v>2.0</v>
      </c>
      <c r="D2730" s="29">
        <v>2.0</v>
      </c>
      <c r="E2730" s="29">
        <v>1.0</v>
      </c>
      <c r="F2730" s="30" t="s">
        <v>24</v>
      </c>
      <c r="G2730" s="31" t="s">
        <v>3722</v>
      </c>
      <c r="H2730" s="27" t="s">
        <v>26</v>
      </c>
    </row>
    <row r="2731" ht="15.75" hidden="1" customHeight="1">
      <c r="A2731" s="27" t="s">
        <v>190</v>
      </c>
      <c r="B2731" s="28">
        <v>1000000.0</v>
      </c>
      <c r="C2731" s="29">
        <v>2.0</v>
      </c>
      <c r="D2731" s="29">
        <v>2.0</v>
      </c>
      <c r="E2731" s="29">
        <v>1.0</v>
      </c>
      <c r="F2731" s="30" t="s">
        <v>24</v>
      </c>
      <c r="G2731" s="31" t="s">
        <v>3349</v>
      </c>
      <c r="H2731" s="27" t="s">
        <v>26</v>
      </c>
    </row>
    <row r="2732" ht="15.75" hidden="1" customHeight="1">
      <c r="A2732" s="27" t="s">
        <v>76</v>
      </c>
      <c r="B2732" s="28">
        <v>1.19E7</v>
      </c>
      <c r="C2732" s="29">
        <v>6.0</v>
      </c>
      <c r="D2732" s="29">
        <v>6.0</v>
      </c>
      <c r="E2732" s="29"/>
      <c r="F2732" s="30" t="s">
        <v>29</v>
      </c>
      <c r="G2732" s="31" t="s">
        <v>4121</v>
      </c>
      <c r="H2732" s="27" t="s">
        <v>35</v>
      </c>
    </row>
    <row r="2733" ht="15.75" hidden="1" customHeight="1">
      <c r="A2733" s="27" t="s">
        <v>556</v>
      </c>
      <c r="B2733" s="28">
        <v>820.0</v>
      </c>
      <c r="C2733" s="29">
        <v>1.0</v>
      </c>
      <c r="D2733" s="29">
        <v>2.0</v>
      </c>
      <c r="E2733" s="29">
        <v>1.0</v>
      </c>
      <c r="F2733" s="30" t="s">
        <v>86</v>
      </c>
      <c r="G2733" s="31" t="s">
        <v>3468</v>
      </c>
      <c r="H2733" s="27" t="s">
        <v>26</v>
      </c>
    </row>
    <row r="2734" ht="15.75" hidden="1" customHeight="1">
      <c r="A2734" s="27" t="s">
        <v>93</v>
      </c>
      <c r="B2734" s="28">
        <v>1000000.0</v>
      </c>
      <c r="C2734" s="29">
        <v>5.0</v>
      </c>
      <c r="D2734" s="29">
        <v>4.0</v>
      </c>
      <c r="E2734" s="29">
        <v>2.0</v>
      </c>
      <c r="F2734" s="30" t="s">
        <v>94</v>
      </c>
      <c r="G2734" s="31" t="s">
        <v>3296</v>
      </c>
      <c r="H2734" s="27" t="s">
        <v>35</v>
      </c>
    </row>
    <row r="2735" ht="15.75" hidden="1" customHeight="1">
      <c r="A2735" s="27" t="s">
        <v>577</v>
      </c>
      <c r="B2735" s="28">
        <v>1600000.0</v>
      </c>
      <c r="C2735" s="29">
        <v>5.0</v>
      </c>
      <c r="D2735" s="29">
        <v>5.0</v>
      </c>
      <c r="E2735" s="29"/>
      <c r="F2735" s="30" t="s">
        <v>206</v>
      </c>
      <c r="G2735" s="31" t="s">
        <v>3109</v>
      </c>
      <c r="H2735" s="27" t="s">
        <v>35</v>
      </c>
    </row>
    <row r="2736" ht="15.75" hidden="1" customHeight="1">
      <c r="A2736" s="27" t="s">
        <v>36</v>
      </c>
      <c r="B2736" s="28">
        <v>615.0</v>
      </c>
      <c r="C2736" s="29">
        <v>4.0</v>
      </c>
      <c r="D2736" s="29">
        <v>3.0</v>
      </c>
      <c r="E2736" s="29"/>
      <c r="F2736" s="30" t="s">
        <v>172</v>
      </c>
      <c r="G2736" s="31" t="s">
        <v>4122</v>
      </c>
      <c r="H2736" s="27" t="s">
        <v>35</v>
      </c>
    </row>
    <row r="2737" ht="15.75" hidden="1" customHeight="1">
      <c r="A2737" s="27" t="s">
        <v>130</v>
      </c>
      <c r="B2737" s="28">
        <v>2380000.0</v>
      </c>
      <c r="C2737" s="29">
        <v>6.0</v>
      </c>
      <c r="D2737" s="29">
        <v>4.0</v>
      </c>
      <c r="E2737" s="29">
        <v>3.0</v>
      </c>
      <c r="F2737" s="30" t="s">
        <v>29</v>
      </c>
      <c r="G2737" s="31" t="s">
        <v>4123</v>
      </c>
      <c r="H2737" s="27" t="s">
        <v>35</v>
      </c>
    </row>
    <row r="2738" ht="15.75" hidden="1" customHeight="1">
      <c r="A2738" s="27" t="s">
        <v>556</v>
      </c>
      <c r="B2738" s="28">
        <v>4500000.0</v>
      </c>
      <c r="C2738" s="29">
        <v>6.0</v>
      </c>
      <c r="D2738" s="29">
        <v>5.0</v>
      </c>
      <c r="E2738" s="29"/>
      <c r="F2738" s="30" t="s">
        <v>29</v>
      </c>
      <c r="G2738" s="31" t="s">
        <v>4124</v>
      </c>
      <c r="H2738" s="27"/>
    </row>
    <row r="2739" ht="15.75" hidden="1" customHeight="1">
      <c r="A2739" s="27" t="s">
        <v>2018</v>
      </c>
      <c r="B2739" s="28">
        <v>900.0</v>
      </c>
      <c r="C2739" s="29">
        <v>6.0</v>
      </c>
      <c r="D2739" s="29">
        <v>6.0</v>
      </c>
      <c r="E2739" s="29"/>
      <c r="F2739" s="30" t="s">
        <v>559</v>
      </c>
      <c r="G2739" s="31" t="s">
        <v>3514</v>
      </c>
      <c r="H2739" s="27" t="s">
        <v>26</v>
      </c>
    </row>
    <row r="2740" ht="15.75" hidden="1" customHeight="1">
      <c r="A2740" s="27" t="s">
        <v>556</v>
      </c>
      <c r="B2740" s="28">
        <v>5300000.0</v>
      </c>
      <c r="C2740" s="29">
        <v>6.0</v>
      </c>
      <c r="D2740" s="29">
        <v>6.0</v>
      </c>
      <c r="E2740" s="29">
        <v>4.0</v>
      </c>
      <c r="F2740" s="30" t="s">
        <v>29</v>
      </c>
      <c r="G2740" s="31" t="s">
        <v>4124</v>
      </c>
      <c r="H2740" s="27" t="s">
        <v>35</v>
      </c>
    </row>
    <row r="2741" ht="15.75" hidden="1" customHeight="1">
      <c r="A2741" s="27" t="s">
        <v>70</v>
      </c>
      <c r="B2741" s="28">
        <v>360.0</v>
      </c>
      <c r="C2741" s="29">
        <v>3.0</v>
      </c>
      <c r="D2741" s="29">
        <v>2.0</v>
      </c>
      <c r="E2741" s="29">
        <v>1.0</v>
      </c>
      <c r="F2741" s="30" t="s">
        <v>86</v>
      </c>
      <c r="G2741" s="31" t="s">
        <v>3209</v>
      </c>
      <c r="H2741" s="27" t="s">
        <v>35</v>
      </c>
    </row>
    <row r="2742" ht="15.75" hidden="1" customHeight="1">
      <c r="A2742" s="27" t="s">
        <v>190</v>
      </c>
      <c r="B2742" s="28">
        <v>1600000.0</v>
      </c>
      <c r="C2742" s="29">
        <v>3.0</v>
      </c>
      <c r="D2742" s="29">
        <v>3.0</v>
      </c>
      <c r="E2742" s="29">
        <v>2.0</v>
      </c>
      <c r="F2742" s="30" t="s">
        <v>33</v>
      </c>
      <c r="G2742" s="31" t="s">
        <v>4125</v>
      </c>
      <c r="H2742" s="27" t="s">
        <v>35</v>
      </c>
    </row>
    <row r="2743" ht="15.75" hidden="1" customHeight="1">
      <c r="A2743" s="27" t="s">
        <v>190</v>
      </c>
      <c r="B2743" s="28">
        <v>1800000.0</v>
      </c>
      <c r="C2743" s="29">
        <v>4.0</v>
      </c>
      <c r="D2743" s="29">
        <v>3.0</v>
      </c>
      <c r="E2743" s="29">
        <v>2.0</v>
      </c>
      <c r="F2743" s="30" t="s">
        <v>33</v>
      </c>
      <c r="G2743" s="31" t="s">
        <v>3331</v>
      </c>
      <c r="H2743" s="27" t="s">
        <v>26</v>
      </c>
    </row>
    <row r="2744" ht="15.75" hidden="1" customHeight="1">
      <c r="A2744" s="27" t="s">
        <v>21</v>
      </c>
      <c r="B2744" s="28">
        <v>2600000.0</v>
      </c>
      <c r="C2744" s="29">
        <v>2.0</v>
      </c>
      <c r="D2744" s="29">
        <v>2.0</v>
      </c>
      <c r="E2744" s="29">
        <v>2.0</v>
      </c>
      <c r="F2744" s="30" t="s">
        <v>24</v>
      </c>
      <c r="G2744" s="31" t="s">
        <v>3159</v>
      </c>
      <c r="H2744" s="27" t="s">
        <v>35</v>
      </c>
    </row>
    <row r="2745" ht="15.75" hidden="1" customHeight="1">
      <c r="A2745" s="27" t="s">
        <v>147</v>
      </c>
      <c r="B2745" s="28">
        <v>1350000.0</v>
      </c>
      <c r="C2745" s="29">
        <v>3.0</v>
      </c>
      <c r="D2745" s="29">
        <v>3.0</v>
      </c>
      <c r="E2745" s="29">
        <v>2.0</v>
      </c>
      <c r="F2745" s="30" t="s">
        <v>124</v>
      </c>
      <c r="G2745" s="31" t="s">
        <v>3341</v>
      </c>
      <c r="H2745" s="27" t="s">
        <v>26</v>
      </c>
    </row>
    <row r="2746" ht="15.75" hidden="1" customHeight="1">
      <c r="A2746" s="27" t="s">
        <v>147</v>
      </c>
      <c r="B2746" s="28">
        <v>1050000.0</v>
      </c>
      <c r="C2746" s="29">
        <v>3.0</v>
      </c>
      <c r="D2746" s="29">
        <v>3.0</v>
      </c>
      <c r="E2746" s="29">
        <v>1.0</v>
      </c>
      <c r="F2746" s="30" t="s">
        <v>86</v>
      </c>
      <c r="G2746" s="31" t="s">
        <v>4126</v>
      </c>
      <c r="H2746" s="27" t="s">
        <v>26</v>
      </c>
    </row>
    <row r="2747" ht="15.75" hidden="1" customHeight="1">
      <c r="A2747" s="27" t="s">
        <v>504</v>
      </c>
      <c r="B2747" s="28">
        <v>1650000.0</v>
      </c>
      <c r="C2747" s="29">
        <v>4.0</v>
      </c>
      <c r="D2747" s="29">
        <v>3.0</v>
      </c>
      <c r="E2747" s="29">
        <v>2.0</v>
      </c>
      <c r="F2747" s="30" t="s">
        <v>172</v>
      </c>
      <c r="G2747" s="31" t="s">
        <v>3480</v>
      </c>
      <c r="H2747" s="27" t="s">
        <v>35</v>
      </c>
    </row>
    <row r="2748" ht="15.75" hidden="1" customHeight="1">
      <c r="A2748" s="27" t="s">
        <v>111</v>
      </c>
      <c r="B2748" s="28">
        <v>400.0</v>
      </c>
      <c r="C2748" s="29">
        <v>3.0</v>
      </c>
      <c r="D2748" s="29">
        <v>2.0</v>
      </c>
      <c r="E2748" s="29">
        <v>1.0</v>
      </c>
      <c r="F2748" s="30" t="s">
        <v>33</v>
      </c>
      <c r="G2748" s="31" t="s">
        <v>4127</v>
      </c>
      <c r="H2748" s="27" t="s">
        <v>35</v>
      </c>
    </row>
    <row r="2749" ht="15.75" hidden="1" customHeight="1">
      <c r="A2749" s="27" t="s">
        <v>46</v>
      </c>
      <c r="B2749" s="28">
        <v>820.0</v>
      </c>
      <c r="C2749" s="29">
        <v>2.0</v>
      </c>
      <c r="D2749" s="29">
        <v>2.0</v>
      </c>
      <c r="E2749" s="29">
        <v>1.0</v>
      </c>
      <c r="F2749" s="30" t="s">
        <v>86</v>
      </c>
      <c r="G2749" s="31" t="s">
        <v>4128</v>
      </c>
      <c r="H2749" s="27" t="s">
        <v>26</v>
      </c>
    </row>
    <row r="2750" ht="15.75" hidden="1" customHeight="1">
      <c r="A2750" s="27" t="s">
        <v>36</v>
      </c>
      <c r="B2750" s="28">
        <v>680.0</v>
      </c>
      <c r="C2750" s="29">
        <v>2.0</v>
      </c>
      <c r="D2750" s="29">
        <v>2.0</v>
      </c>
      <c r="E2750" s="29">
        <v>1.0</v>
      </c>
      <c r="F2750" s="30" t="s">
        <v>86</v>
      </c>
      <c r="G2750" s="31" t="s">
        <v>4129</v>
      </c>
      <c r="H2750" s="27" t="s">
        <v>35</v>
      </c>
    </row>
    <row r="2751" ht="15.75" hidden="1" customHeight="1">
      <c r="A2751" s="27" t="s">
        <v>106</v>
      </c>
      <c r="B2751" s="28">
        <v>388.0</v>
      </c>
      <c r="C2751" s="29">
        <v>3.0</v>
      </c>
      <c r="D2751" s="29">
        <v>2.0</v>
      </c>
      <c r="E2751" s="29">
        <v>2.0</v>
      </c>
      <c r="F2751" s="30" t="s">
        <v>33</v>
      </c>
      <c r="G2751" s="31" t="s">
        <v>4130</v>
      </c>
      <c r="H2751" s="27" t="s">
        <v>67</v>
      </c>
    </row>
    <row r="2752" ht="15.75" hidden="1" customHeight="1">
      <c r="A2752" s="27" t="s">
        <v>31</v>
      </c>
      <c r="B2752" s="28">
        <v>1550000.0</v>
      </c>
      <c r="C2752" s="29">
        <v>5.0</v>
      </c>
      <c r="D2752" s="29">
        <v>5.0</v>
      </c>
      <c r="E2752" s="29">
        <v>3.0</v>
      </c>
      <c r="F2752" s="30" t="s">
        <v>87</v>
      </c>
      <c r="G2752" s="31" t="s">
        <v>3655</v>
      </c>
      <c r="H2752" s="27" t="s">
        <v>35</v>
      </c>
    </row>
    <row r="2753" ht="15.75" hidden="1" customHeight="1">
      <c r="A2753" s="27" t="s">
        <v>31</v>
      </c>
      <c r="B2753" s="28">
        <v>1750000.0</v>
      </c>
      <c r="C2753" s="29">
        <v>5.0</v>
      </c>
      <c r="D2753" s="29">
        <v>5.0</v>
      </c>
      <c r="E2753" s="29">
        <v>3.0</v>
      </c>
      <c r="F2753" s="30" t="s">
        <v>33</v>
      </c>
      <c r="G2753" s="31" t="s">
        <v>3654</v>
      </c>
      <c r="H2753" s="27" t="s">
        <v>26</v>
      </c>
    </row>
    <row r="2754" ht="15.75" hidden="1" customHeight="1">
      <c r="A2754" s="27" t="s">
        <v>31</v>
      </c>
      <c r="B2754" s="28">
        <v>1230000.0</v>
      </c>
      <c r="C2754" s="29">
        <v>5.0</v>
      </c>
      <c r="D2754" s="29">
        <v>4.0</v>
      </c>
      <c r="E2754" s="29">
        <v>3.0</v>
      </c>
      <c r="F2754" s="30" t="s">
        <v>87</v>
      </c>
      <c r="G2754" s="31" t="s">
        <v>3657</v>
      </c>
      <c r="H2754" s="27" t="s">
        <v>35</v>
      </c>
    </row>
    <row r="2755" ht="15.75" hidden="1" customHeight="1">
      <c r="A2755" s="27" t="s">
        <v>76</v>
      </c>
      <c r="B2755" s="28">
        <v>1880000.0</v>
      </c>
      <c r="C2755" s="29">
        <v>5.0</v>
      </c>
      <c r="D2755" s="29">
        <v>5.0</v>
      </c>
      <c r="E2755" s="29">
        <v>4.0</v>
      </c>
      <c r="F2755" s="30" t="s">
        <v>33</v>
      </c>
      <c r="G2755" s="31" t="s">
        <v>3552</v>
      </c>
      <c r="H2755" s="27" t="s">
        <v>35</v>
      </c>
    </row>
    <row r="2756" ht="15.75" hidden="1" customHeight="1">
      <c r="A2756" s="27" t="s">
        <v>76</v>
      </c>
      <c r="B2756" s="28">
        <v>1700000.0</v>
      </c>
      <c r="C2756" s="29">
        <v>5.0</v>
      </c>
      <c r="D2756" s="29">
        <v>5.0</v>
      </c>
      <c r="E2756" s="29">
        <v>3.0</v>
      </c>
      <c r="F2756" s="30" t="s">
        <v>33</v>
      </c>
      <c r="G2756" s="31" t="s">
        <v>3553</v>
      </c>
      <c r="H2756" s="27" t="s">
        <v>26</v>
      </c>
    </row>
    <row r="2757" ht="15.75" hidden="1" customHeight="1">
      <c r="A2757" s="27" t="s">
        <v>76</v>
      </c>
      <c r="B2757" s="28">
        <v>1220000.0</v>
      </c>
      <c r="C2757" s="29">
        <v>4.0</v>
      </c>
      <c r="D2757" s="29">
        <v>4.0</v>
      </c>
      <c r="E2757" s="29">
        <v>2.0</v>
      </c>
      <c r="F2757" s="30" t="s">
        <v>33</v>
      </c>
      <c r="G2757" s="31" t="s">
        <v>3488</v>
      </c>
      <c r="H2757" s="27" t="s">
        <v>26</v>
      </c>
    </row>
    <row r="2758" ht="15.75" hidden="1" customHeight="1">
      <c r="A2758" s="27" t="s">
        <v>219</v>
      </c>
      <c r="B2758" s="28">
        <v>3180000.0</v>
      </c>
      <c r="C2758" s="29">
        <v>5.0</v>
      </c>
      <c r="D2758" s="29">
        <v>5.0</v>
      </c>
      <c r="E2758" s="29">
        <v>3.0</v>
      </c>
      <c r="F2758" s="30" t="s">
        <v>87</v>
      </c>
      <c r="G2758" s="31" t="s">
        <v>3863</v>
      </c>
      <c r="H2758" s="27" t="s">
        <v>35</v>
      </c>
    </row>
    <row r="2759" ht="15.75" hidden="1" customHeight="1">
      <c r="A2759" s="27" t="s">
        <v>219</v>
      </c>
      <c r="B2759" s="28">
        <v>3000000.0</v>
      </c>
      <c r="C2759" s="29">
        <v>5.0</v>
      </c>
      <c r="D2759" s="29">
        <v>6.0</v>
      </c>
      <c r="E2759" s="29">
        <v>3.0</v>
      </c>
      <c r="F2759" s="30" t="s">
        <v>87</v>
      </c>
      <c r="G2759" s="31" t="s">
        <v>3865</v>
      </c>
      <c r="H2759" s="27" t="s">
        <v>26</v>
      </c>
    </row>
    <row r="2760" ht="15.75" hidden="1" customHeight="1">
      <c r="A2760" s="27" t="s">
        <v>76</v>
      </c>
      <c r="B2760" s="28">
        <v>2180000.0</v>
      </c>
      <c r="C2760" s="29">
        <v>5.0</v>
      </c>
      <c r="D2760" s="29">
        <v>6.0</v>
      </c>
      <c r="E2760" s="29">
        <v>2.0</v>
      </c>
      <c r="F2760" s="30" t="s">
        <v>33</v>
      </c>
      <c r="G2760" s="31" t="s">
        <v>3458</v>
      </c>
      <c r="H2760" s="27" t="s">
        <v>35</v>
      </c>
    </row>
    <row r="2761" ht="15.75" hidden="1" customHeight="1">
      <c r="A2761" s="27" t="s">
        <v>93</v>
      </c>
      <c r="B2761" s="28">
        <v>1380000.0</v>
      </c>
      <c r="C2761" s="29">
        <v>5.0</v>
      </c>
      <c r="D2761" s="29">
        <v>6.0</v>
      </c>
      <c r="E2761" s="29"/>
      <c r="F2761" s="30" t="s">
        <v>94</v>
      </c>
      <c r="G2761" s="31" t="s">
        <v>3137</v>
      </c>
      <c r="H2761" s="27" t="s">
        <v>35</v>
      </c>
    </row>
    <row r="2762" ht="15.75" hidden="1" customHeight="1">
      <c r="A2762" s="27" t="s">
        <v>219</v>
      </c>
      <c r="B2762" s="28">
        <v>3880000.0</v>
      </c>
      <c r="C2762" s="29">
        <v>5.0</v>
      </c>
      <c r="D2762" s="29">
        <v>6.0</v>
      </c>
      <c r="E2762" s="29">
        <v>3.0</v>
      </c>
      <c r="F2762" s="30" t="s">
        <v>87</v>
      </c>
      <c r="G2762" s="31" t="s">
        <v>3863</v>
      </c>
      <c r="H2762" s="27" t="s">
        <v>26</v>
      </c>
    </row>
    <row r="2763" ht="15.75" hidden="1" customHeight="1">
      <c r="A2763" s="27" t="s">
        <v>93</v>
      </c>
      <c r="B2763" s="28">
        <v>1150000.0</v>
      </c>
      <c r="C2763" s="29">
        <v>5.0</v>
      </c>
      <c r="D2763" s="29">
        <v>4.0</v>
      </c>
      <c r="E2763" s="29"/>
      <c r="F2763" s="30" t="s">
        <v>94</v>
      </c>
      <c r="G2763" s="31" t="s">
        <v>4131</v>
      </c>
      <c r="H2763" s="27" t="s">
        <v>67</v>
      </c>
    </row>
    <row r="2764" ht="15.75" hidden="1" customHeight="1">
      <c r="A2764" s="27" t="s">
        <v>93</v>
      </c>
      <c r="B2764" s="28">
        <v>1080000.0</v>
      </c>
      <c r="C2764" s="29">
        <v>5.0</v>
      </c>
      <c r="D2764" s="29">
        <v>4.0</v>
      </c>
      <c r="E2764" s="29"/>
      <c r="F2764" s="30" t="s">
        <v>94</v>
      </c>
      <c r="G2764" s="31" t="s">
        <v>3021</v>
      </c>
      <c r="H2764" s="27" t="s">
        <v>26</v>
      </c>
    </row>
    <row r="2765" ht="15.75" hidden="1" customHeight="1">
      <c r="A2765" s="27" t="s">
        <v>31</v>
      </c>
      <c r="B2765" s="28">
        <v>520.0</v>
      </c>
      <c r="C2765" s="29">
        <v>3.0</v>
      </c>
      <c r="D2765" s="29">
        <v>2.0</v>
      </c>
      <c r="E2765" s="29"/>
      <c r="F2765" s="30" t="s">
        <v>87</v>
      </c>
      <c r="G2765" s="31" t="s">
        <v>3324</v>
      </c>
      <c r="H2765" s="27" t="s">
        <v>35</v>
      </c>
    </row>
    <row r="2766" ht="15.75" hidden="1" customHeight="1">
      <c r="A2766" s="27" t="s">
        <v>31</v>
      </c>
      <c r="B2766" s="28">
        <v>478.0</v>
      </c>
      <c r="C2766" s="29">
        <v>3.0</v>
      </c>
      <c r="D2766" s="29">
        <v>2.0</v>
      </c>
      <c r="E2766" s="29"/>
      <c r="F2766" s="30" t="s">
        <v>97</v>
      </c>
      <c r="G2766" s="31" t="s">
        <v>3324</v>
      </c>
      <c r="H2766" s="27" t="s">
        <v>35</v>
      </c>
    </row>
    <row r="2767" ht="15.75" hidden="1" customHeight="1">
      <c r="A2767" s="27" t="s">
        <v>690</v>
      </c>
      <c r="B2767" s="28">
        <v>1800000.0</v>
      </c>
      <c r="C2767" s="29">
        <v>5.0</v>
      </c>
      <c r="D2767" s="29">
        <v>5.0</v>
      </c>
      <c r="E2767" s="29">
        <v>2.0</v>
      </c>
      <c r="F2767" s="30" t="s">
        <v>678</v>
      </c>
      <c r="G2767" s="31" t="s">
        <v>3109</v>
      </c>
      <c r="H2767" s="27" t="s">
        <v>26</v>
      </c>
    </row>
    <row r="2768" ht="15.75" hidden="1" customHeight="1">
      <c r="A2768" s="27" t="s">
        <v>690</v>
      </c>
      <c r="B2768" s="28">
        <v>1800000.0</v>
      </c>
      <c r="C2768" s="29">
        <v>5.0</v>
      </c>
      <c r="D2768" s="29">
        <v>5.0</v>
      </c>
      <c r="E2768" s="29"/>
      <c r="F2768" s="30" t="s">
        <v>172</v>
      </c>
      <c r="G2768" s="31" t="s">
        <v>3109</v>
      </c>
      <c r="H2768" s="27" t="s">
        <v>26</v>
      </c>
    </row>
    <row r="2769" ht="15.75" hidden="1" customHeight="1">
      <c r="A2769" s="27" t="s">
        <v>690</v>
      </c>
      <c r="B2769" s="28">
        <v>1800000.0</v>
      </c>
      <c r="C2769" s="29">
        <v>5.0</v>
      </c>
      <c r="D2769" s="29">
        <v>4.0</v>
      </c>
      <c r="E2769" s="29"/>
      <c r="F2769" s="30" t="s">
        <v>678</v>
      </c>
      <c r="G2769" s="31" t="s">
        <v>3109</v>
      </c>
      <c r="H2769" s="27" t="s">
        <v>26</v>
      </c>
    </row>
    <row r="2770" ht="15.75" hidden="1" customHeight="1">
      <c r="A2770" s="27" t="s">
        <v>93</v>
      </c>
      <c r="B2770" s="28">
        <v>527.0</v>
      </c>
      <c r="C2770" s="29">
        <v>4.0</v>
      </c>
      <c r="D2770" s="29">
        <v>2.0</v>
      </c>
      <c r="E2770" s="29">
        <v>1.0</v>
      </c>
      <c r="F2770" s="30" t="s">
        <v>33</v>
      </c>
      <c r="G2770" s="31" t="s">
        <v>4132</v>
      </c>
      <c r="H2770" s="27"/>
    </row>
    <row r="2771" ht="15.75" hidden="1" customHeight="1">
      <c r="A2771" s="27" t="s">
        <v>1013</v>
      </c>
      <c r="B2771" s="28">
        <v>480.0</v>
      </c>
      <c r="C2771" s="29">
        <v>3.0</v>
      </c>
      <c r="D2771" s="29">
        <v>2.0</v>
      </c>
      <c r="E2771" s="29">
        <v>1.0</v>
      </c>
      <c r="F2771" s="30" t="s">
        <v>97</v>
      </c>
      <c r="G2771" s="31" t="s">
        <v>4133</v>
      </c>
      <c r="H2771" s="27" t="s">
        <v>35</v>
      </c>
    </row>
    <row r="2772" ht="15.75" hidden="1" customHeight="1">
      <c r="A2772" s="27" t="s">
        <v>76</v>
      </c>
      <c r="B2772" s="28">
        <v>1220000.0</v>
      </c>
      <c r="C2772" s="29">
        <v>4.0</v>
      </c>
      <c r="D2772" s="29">
        <v>5.0</v>
      </c>
      <c r="E2772" s="29"/>
      <c r="F2772" s="30" t="s">
        <v>87</v>
      </c>
      <c r="G2772" s="31" t="s">
        <v>3579</v>
      </c>
      <c r="H2772" s="27" t="s">
        <v>26</v>
      </c>
    </row>
    <row r="2773" ht="15.75" hidden="1" customHeight="1">
      <c r="A2773" s="27" t="s">
        <v>363</v>
      </c>
      <c r="B2773" s="28">
        <v>1250000.0</v>
      </c>
      <c r="C2773" s="29">
        <v>4.0</v>
      </c>
      <c r="D2773" s="29">
        <v>3.0</v>
      </c>
      <c r="E2773" s="29">
        <v>2.0</v>
      </c>
      <c r="F2773" s="30" t="s">
        <v>33</v>
      </c>
      <c r="G2773" s="31" t="s">
        <v>4134</v>
      </c>
      <c r="H2773" s="27" t="s">
        <v>35</v>
      </c>
    </row>
    <row r="2774" ht="15.75" hidden="1" customHeight="1">
      <c r="A2774" s="27" t="s">
        <v>111</v>
      </c>
      <c r="B2774" s="28">
        <v>450.0</v>
      </c>
      <c r="C2774" s="29">
        <v>3.0</v>
      </c>
      <c r="D2774" s="29">
        <v>2.0</v>
      </c>
      <c r="E2774" s="29">
        <v>1.0</v>
      </c>
      <c r="F2774" s="30" t="s">
        <v>97</v>
      </c>
      <c r="G2774" s="31" t="s">
        <v>3049</v>
      </c>
      <c r="H2774" s="27" t="s">
        <v>26</v>
      </c>
    </row>
    <row r="2775" ht="15.75" hidden="1" customHeight="1">
      <c r="A2775" s="27" t="s">
        <v>106</v>
      </c>
      <c r="B2775" s="28">
        <v>350.0</v>
      </c>
      <c r="C2775" s="29">
        <v>2.0</v>
      </c>
      <c r="D2775" s="29">
        <v>2.0</v>
      </c>
      <c r="E2775" s="29">
        <v>2.0</v>
      </c>
      <c r="F2775" s="30" t="s">
        <v>59</v>
      </c>
      <c r="G2775" s="31" t="s">
        <v>4135</v>
      </c>
      <c r="H2775" s="27" t="s">
        <v>35</v>
      </c>
    </row>
    <row r="2776" ht="15.75" hidden="1" customHeight="1">
      <c r="A2776" s="27" t="s">
        <v>21</v>
      </c>
      <c r="B2776" s="28">
        <v>1250000.0</v>
      </c>
      <c r="C2776" s="29">
        <v>1.0</v>
      </c>
      <c r="D2776" s="29">
        <v>1.0</v>
      </c>
      <c r="E2776" s="29">
        <v>1.0</v>
      </c>
      <c r="F2776" s="30" t="s">
        <v>86</v>
      </c>
      <c r="G2776" s="31" t="s">
        <v>3128</v>
      </c>
      <c r="H2776" s="27" t="s">
        <v>26</v>
      </c>
    </row>
    <row r="2777" ht="15.75" hidden="1" customHeight="1">
      <c r="A2777" s="27" t="s">
        <v>53</v>
      </c>
      <c r="B2777" s="28">
        <v>1150000.0</v>
      </c>
      <c r="C2777" s="29">
        <v>4.0</v>
      </c>
      <c r="D2777" s="29">
        <v>3.0</v>
      </c>
      <c r="E2777" s="29"/>
      <c r="F2777" s="30" t="s">
        <v>59</v>
      </c>
      <c r="G2777" s="31" t="s">
        <v>3417</v>
      </c>
      <c r="H2777" s="27" t="s">
        <v>26</v>
      </c>
    </row>
    <row r="2778" ht="15.75" hidden="1" customHeight="1">
      <c r="A2778" s="27" t="s">
        <v>76</v>
      </c>
      <c r="B2778" s="28">
        <v>1510000.0</v>
      </c>
      <c r="C2778" s="29">
        <v>4.0</v>
      </c>
      <c r="D2778" s="29">
        <v>4.0</v>
      </c>
      <c r="E2778" s="29"/>
      <c r="F2778" s="30" t="s">
        <v>97</v>
      </c>
      <c r="G2778" s="31" t="s">
        <v>3236</v>
      </c>
      <c r="H2778" s="27" t="s">
        <v>26</v>
      </c>
    </row>
    <row r="2779" ht="15.75" hidden="1" customHeight="1">
      <c r="A2779" s="27" t="s">
        <v>76</v>
      </c>
      <c r="B2779" s="28">
        <v>840.0</v>
      </c>
      <c r="C2779" s="29">
        <v>4.0</v>
      </c>
      <c r="D2779" s="29">
        <v>3.0</v>
      </c>
      <c r="E2779" s="29">
        <v>1.0</v>
      </c>
      <c r="F2779" s="30" t="s">
        <v>24</v>
      </c>
      <c r="G2779" s="31" t="s">
        <v>4136</v>
      </c>
      <c r="H2779" s="27"/>
    </row>
    <row r="2780" ht="15.75" hidden="1" customHeight="1">
      <c r="A2780" s="27" t="s">
        <v>76</v>
      </c>
      <c r="B2780" s="28">
        <v>1230000.0</v>
      </c>
      <c r="C2780" s="29">
        <v>4.0</v>
      </c>
      <c r="D2780" s="29">
        <v>3.0</v>
      </c>
      <c r="E2780" s="29">
        <v>2.0</v>
      </c>
      <c r="F2780" s="30" t="s">
        <v>87</v>
      </c>
      <c r="G2780" s="31" t="s">
        <v>3024</v>
      </c>
      <c r="H2780" s="27"/>
    </row>
    <row r="2781" ht="15.75" hidden="1" customHeight="1">
      <c r="A2781" s="27" t="s">
        <v>76</v>
      </c>
      <c r="B2781" s="28">
        <v>2400000.0</v>
      </c>
      <c r="C2781" s="29">
        <v>5.0</v>
      </c>
      <c r="D2781" s="29">
        <v>6.0</v>
      </c>
      <c r="E2781" s="29">
        <v>3.0</v>
      </c>
      <c r="F2781" s="30" t="s">
        <v>33</v>
      </c>
      <c r="G2781" s="31" t="s">
        <v>3178</v>
      </c>
      <c r="H2781" s="27" t="s">
        <v>35</v>
      </c>
    </row>
    <row r="2782" ht="15.75" hidden="1" customHeight="1">
      <c r="A2782" s="27" t="s">
        <v>76</v>
      </c>
      <c r="B2782" s="28">
        <v>1880000.0</v>
      </c>
      <c r="C2782" s="29">
        <v>4.0</v>
      </c>
      <c r="D2782" s="29">
        <v>5.0</v>
      </c>
      <c r="E2782" s="29">
        <v>3.0</v>
      </c>
      <c r="F2782" s="30" t="s">
        <v>87</v>
      </c>
      <c r="G2782" s="31" t="s">
        <v>3241</v>
      </c>
      <c r="H2782" s="27"/>
    </row>
    <row r="2783" ht="15.75" hidden="1" customHeight="1">
      <c r="A2783" s="27" t="s">
        <v>76</v>
      </c>
      <c r="B2783" s="28">
        <v>2230000.0</v>
      </c>
      <c r="C2783" s="29">
        <v>5.0</v>
      </c>
      <c r="D2783" s="29">
        <v>5.0</v>
      </c>
      <c r="E2783" s="29">
        <v>3.0</v>
      </c>
      <c r="F2783" s="30" t="s">
        <v>87</v>
      </c>
      <c r="G2783" s="31" t="s">
        <v>4137</v>
      </c>
      <c r="H2783" s="27"/>
    </row>
    <row r="2784" ht="15.75" hidden="1" customHeight="1">
      <c r="A2784" s="27" t="s">
        <v>263</v>
      </c>
      <c r="B2784" s="28">
        <v>620.0</v>
      </c>
      <c r="C2784" s="29">
        <v>2.0</v>
      </c>
      <c r="D2784" s="29">
        <v>2.0</v>
      </c>
      <c r="E2784" s="29">
        <v>1.0</v>
      </c>
      <c r="F2784" s="30" t="s">
        <v>86</v>
      </c>
      <c r="G2784" s="31" t="s">
        <v>3626</v>
      </c>
      <c r="H2784" s="27" t="s">
        <v>35</v>
      </c>
    </row>
    <row r="2785" ht="15.75" hidden="1" customHeight="1">
      <c r="A2785" s="27" t="s">
        <v>76</v>
      </c>
      <c r="B2785" s="28">
        <v>1875000.0</v>
      </c>
      <c r="C2785" s="29">
        <v>4.0</v>
      </c>
      <c r="D2785" s="29">
        <v>5.0</v>
      </c>
      <c r="E2785" s="29">
        <v>3.0</v>
      </c>
      <c r="F2785" s="30" t="s">
        <v>87</v>
      </c>
      <c r="G2785" s="31" t="s">
        <v>3241</v>
      </c>
      <c r="H2785" s="27"/>
    </row>
    <row r="2786" ht="15.75" hidden="1" customHeight="1">
      <c r="A2786" s="27" t="s">
        <v>1239</v>
      </c>
      <c r="B2786" s="28">
        <v>780.0</v>
      </c>
      <c r="C2786" s="29">
        <v>2.0</v>
      </c>
      <c r="D2786" s="29">
        <v>2.0</v>
      </c>
      <c r="E2786" s="29">
        <v>2.0</v>
      </c>
      <c r="F2786" s="30" t="s">
        <v>24</v>
      </c>
      <c r="G2786" s="31" t="s">
        <v>3087</v>
      </c>
      <c r="H2786" s="27" t="s">
        <v>26</v>
      </c>
    </row>
    <row r="2787" ht="15.75" hidden="1" customHeight="1">
      <c r="A2787" s="27" t="s">
        <v>1239</v>
      </c>
      <c r="B2787" s="28">
        <v>1080000.0</v>
      </c>
      <c r="C2787" s="29">
        <v>2.0</v>
      </c>
      <c r="D2787" s="29">
        <v>2.0</v>
      </c>
      <c r="E2787" s="29">
        <v>2.0</v>
      </c>
      <c r="F2787" s="30" t="s">
        <v>24</v>
      </c>
      <c r="G2787" s="31" t="s">
        <v>3197</v>
      </c>
      <c r="H2787" s="27"/>
    </row>
    <row r="2788" ht="15.75" hidden="1" customHeight="1">
      <c r="A2788" s="27" t="s">
        <v>263</v>
      </c>
      <c r="B2788" s="28">
        <v>920.0</v>
      </c>
      <c r="C2788" s="29">
        <v>3.0</v>
      </c>
      <c r="D2788" s="29">
        <v>3.0</v>
      </c>
      <c r="E2788" s="29">
        <v>2.0</v>
      </c>
      <c r="F2788" s="30" t="s">
        <v>24</v>
      </c>
      <c r="G2788" s="31"/>
      <c r="H2788" s="27"/>
    </row>
    <row r="2789" ht="15.75" hidden="1" customHeight="1">
      <c r="A2789" s="27" t="s">
        <v>263</v>
      </c>
      <c r="B2789" s="28">
        <v>720.0</v>
      </c>
      <c r="C2789" s="29">
        <v>3.0</v>
      </c>
      <c r="D2789" s="29">
        <v>2.0</v>
      </c>
      <c r="E2789" s="29">
        <v>2.0</v>
      </c>
      <c r="F2789" s="30" t="s">
        <v>86</v>
      </c>
      <c r="G2789" s="31" t="s">
        <v>3209</v>
      </c>
      <c r="H2789" s="27" t="s">
        <v>35</v>
      </c>
    </row>
    <row r="2790" ht="15.75" hidden="1" customHeight="1">
      <c r="A2790" s="27" t="s">
        <v>76</v>
      </c>
      <c r="B2790" s="28">
        <v>2930000.0</v>
      </c>
      <c r="C2790" s="29">
        <v>6.0</v>
      </c>
      <c r="D2790" s="29">
        <v>6.0</v>
      </c>
      <c r="E2790" s="29">
        <v>3.0</v>
      </c>
      <c r="F2790" s="30" t="s">
        <v>87</v>
      </c>
      <c r="G2790" s="31" t="s">
        <v>3265</v>
      </c>
      <c r="H2790" s="27"/>
    </row>
    <row r="2791" ht="15.75" hidden="1" customHeight="1">
      <c r="A2791" s="27" t="s">
        <v>76</v>
      </c>
      <c r="B2791" s="28">
        <v>1950000.0</v>
      </c>
      <c r="C2791" s="29">
        <v>5.0</v>
      </c>
      <c r="D2791" s="29">
        <v>5.0</v>
      </c>
      <c r="E2791" s="29">
        <v>3.0</v>
      </c>
      <c r="F2791" s="30" t="s">
        <v>87</v>
      </c>
      <c r="G2791" s="31" t="s">
        <v>3151</v>
      </c>
      <c r="H2791" s="27"/>
    </row>
    <row r="2792" ht="15.75" hidden="1" customHeight="1">
      <c r="A2792" s="27" t="s">
        <v>2035</v>
      </c>
      <c r="B2792" s="28">
        <v>2900000.0</v>
      </c>
      <c r="C2792" s="29">
        <v>6.0</v>
      </c>
      <c r="D2792" s="29">
        <v>7.0</v>
      </c>
      <c r="E2792" s="29">
        <v>6.0</v>
      </c>
      <c r="F2792" s="30" t="s">
        <v>43</v>
      </c>
      <c r="G2792" s="31" t="s">
        <v>4138</v>
      </c>
      <c r="H2792" s="27" t="s">
        <v>35</v>
      </c>
    </row>
    <row r="2793" ht="15.75" hidden="1" customHeight="1">
      <c r="A2793" s="27" t="s">
        <v>76</v>
      </c>
      <c r="B2793" s="28">
        <v>2934400.0</v>
      </c>
      <c r="C2793" s="29">
        <v>5.0</v>
      </c>
      <c r="D2793" s="29">
        <v>5.0</v>
      </c>
      <c r="E2793" s="29">
        <v>3.0</v>
      </c>
      <c r="F2793" s="30" t="s">
        <v>87</v>
      </c>
      <c r="G2793" s="31" t="s">
        <v>3460</v>
      </c>
      <c r="H2793" s="27"/>
    </row>
    <row r="2794" ht="15.75" hidden="1" customHeight="1">
      <c r="A2794" s="27" t="s">
        <v>76</v>
      </c>
      <c r="B2794" s="28">
        <v>2653600.0</v>
      </c>
      <c r="C2794" s="29">
        <v>5.0</v>
      </c>
      <c r="D2794" s="29">
        <v>5.0</v>
      </c>
      <c r="E2794" s="29">
        <v>3.0</v>
      </c>
      <c r="F2794" s="30" t="s">
        <v>87</v>
      </c>
      <c r="G2794" s="31" t="s">
        <v>3616</v>
      </c>
      <c r="H2794" s="27" t="s">
        <v>35</v>
      </c>
    </row>
    <row r="2795" ht="15.75" hidden="1" customHeight="1">
      <c r="A2795" s="27" t="s">
        <v>76</v>
      </c>
      <c r="B2795" s="28">
        <v>2928000.0</v>
      </c>
      <c r="C2795" s="29">
        <v>5.0</v>
      </c>
      <c r="D2795" s="29">
        <v>5.0</v>
      </c>
      <c r="E2795" s="29">
        <v>3.0</v>
      </c>
      <c r="F2795" s="30" t="s">
        <v>87</v>
      </c>
      <c r="G2795" s="31" t="s">
        <v>3460</v>
      </c>
      <c r="H2795" s="27"/>
    </row>
    <row r="2796" ht="15.75" hidden="1" customHeight="1">
      <c r="A2796" s="27" t="s">
        <v>76</v>
      </c>
      <c r="B2796" s="28">
        <v>1700000.0</v>
      </c>
      <c r="C2796" s="29">
        <v>4.0</v>
      </c>
      <c r="D2796" s="29">
        <v>4.0</v>
      </c>
      <c r="E2796" s="29">
        <v>2.0</v>
      </c>
      <c r="F2796" s="30" t="s">
        <v>87</v>
      </c>
      <c r="G2796" s="31" t="s">
        <v>4139</v>
      </c>
      <c r="H2796" s="27"/>
    </row>
    <row r="2797" ht="15.75" hidden="1" customHeight="1">
      <c r="A2797" s="27" t="s">
        <v>76</v>
      </c>
      <c r="B2797" s="28">
        <v>2945910.0</v>
      </c>
      <c r="C2797" s="29">
        <v>6.0</v>
      </c>
      <c r="D2797" s="29">
        <v>5.0</v>
      </c>
      <c r="E2797" s="29">
        <v>3.0</v>
      </c>
      <c r="F2797" s="30" t="s">
        <v>87</v>
      </c>
      <c r="G2797" s="31" t="s">
        <v>3458</v>
      </c>
      <c r="H2797" s="27" t="s">
        <v>35</v>
      </c>
    </row>
    <row r="2798" ht="15.75" hidden="1" customHeight="1">
      <c r="A2798" s="27" t="s">
        <v>190</v>
      </c>
      <c r="B2798" s="28">
        <v>580.0</v>
      </c>
      <c r="C2798" s="29">
        <v>2.0</v>
      </c>
      <c r="D2798" s="29">
        <v>2.0</v>
      </c>
      <c r="E2798" s="29">
        <v>2.0</v>
      </c>
      <c r="F2798" s="30" t="s">
        <v>24</v>
      </c>
      <c r="G2798" s="31" t="s">
        <v>4140</v>
      </c>
      <c r="H2798" s="27" t="s">
        <v>26</v>
      </c>
    </row>
    <row r="2799" ht="15.75" hidden="1" customHeight="1">
      <c r="A2799" s="27" t="s">
        <v>70</v>
      </c>
      <c r="B2799" s="28">
        <v>640.0</v>
      </c>
      <c r="C2799" s="29">
        <v>4.0</v>
      </c>
      <c r="D2799" s="29">
        <v>2.0</v>
      </c>
      <c r="E2799" s="29">
        <v>2.0</v>
      </c>
      <c r="F2799" s="30" t="s">
        <v>97</v>
      </c>
      <c r="G2799" s="31" t="s">
        <v>3443</v>
      </c>
      <c r="H2799" s="27" t="s">
        <v>35</v>
      </c>
    </row>
    <row r="2800" ht="15.75" hidden="1" customHeight="1">
      <c r="A2800" s="27" t="s">
        <v>70</v>
      </c>
      <c r="B2800" s="28">
        <v>720.0</v>
      </c>
      <c r="C2800" s="29">
        <v>4.0</v>
      </c>
      <c r="D2800" s="29">
        <v>2.0</v>
      </c>
      <c r="E2800" s="29">
        <v>2.0</v>
      </c>
      <c r="F2800" s="30" t="s">
        <v>87</v>
      </c>
      <c r="G2800" s="31" t="s">
        <v>3421</v>
      </c>
      <c r="H2800" s="27" t="s">
        <v>26</v>
      </c>
    </row>
    <row r="2801" ht="15.75" hidden="1" customHeight="1">
      <c r="A2801" s="27" t="s">
        <v>263</v>
      </c>
      <c r="B2801" s="28">
        <v>820.0</v>
      </c>
      <c r="C2801" s="29">
        <v>4.0</v>
      </c>
      <c r="D2801" s="29">
        <v>3.0</v>
      </c>
      <c r="E2801" s="29">
        <v>4.0</v>
      </c>
      <c r="F2801" s="30" t="s">
        <v>186</v>
      </c>
      <c r="G2801" s="31" t="s">
        <v>3779</v>
      </c>
      <c r="H2801" s="27" t="s">
        <v>35</v>
      </c>
    </row>
    <row r="2802" ht="15.75" hidden="1" customHeight="1">
      <c r="A2802" s="27" t="s">
        <v>174</v>
      </c>
      <c r="B2802" s="28">
        <v>500.0</v>
      </c>
      <c r="C2802" s="29">
        <v>4.0</v>
      </c>
      <c r="D2802" s="29">
        <v>2.0</v>
      </c>
      <c r="E2802" s="29">
        <v>1.0</v>
      </c>
      <c r="F2802" s="30" t="s">
        <v>97</v>
      </c>
      <c r="G2802" s="31" t="s">
        <v>3063</v>
      </c>
      <c r="H2802" s="27" t="s">
        <v>35</v>
      </c>
    </row>
    <row r="2803" ht="15.75" hidden="1" customHeight="1">
      <c r="A2803" s="27" t="s">
        <v>93</v>
      </c>
      <c r="B2803" s="28">
        <v>379.0</v>
      </c>
      <c r="C2803" s="29">
        <v>2.0</v>
      </c>
      <c r="D2803" s="29">
        <v>2.0</v>
      </c>
      <c r="E2803" s="29">
        <v>1.0</v>
      </c>
      <c r="F2803" s="30" t="s">
        <v>24</v>
      </c>
      <c r="G2803" s="31" t="s">
        <v>3642</v>
      </c>
      <c r="H2803" s="27" t="s">
        <v>26</v>
      </c>
    </row>
    <row r="2804" ht="15.75" hidden="1" customHeight="1">
      <c r="A2804" s="27" t="s">
        <v>556</v>
      </c>
      <c r="B2804" s="28">
        <v>655.0</v>
      </c>
      <c r="C2804" s="29">
        <v>3.0</v>
      </c>
      <c r="D2804" s="29">
        <v>2.0</v>
      </c>
      <c r="E2804" s="29">
        <v>1.0</v>
      </c>
      <c r="F2804" s="30" t="s">
        <v>33</v>
      </c>
      <c r="G2804" s="31" t="s">
        <v>3197</v>
      </c>
      <c r="H2804" s="27" t="s">
        <v>26</v>
      </c>
    </row>
    <row r="2805" ht="15.75" hidden="1" customHeight="1">
      <c r="A2805" s="27" t="s">
        <v>556</v>
      </c>
      <c r="B2805" s="28">
        <v>400.0</v>
      </c>
      <c r="C2805" s="29">
        <v>3.0</v>
      </c>
      <c r="D2805" s="29">
        <v>2.0</v>
      </c>
      <c r="E2805" s="29">
        <v>1.0</v>
      </c>
      <c r="F2805" s="30" t="s">
        <v>33</v>
      </c>
      <c r="G2805" s="31" t="s">
        <v>3160</v>
      </c>
      <c r="H2805" s="27" t="s">
        <v>35</v>
      </c>
    </row>
    <row r="2806" ht="15.75" hidden="1" customHeight="1">
      <c r="A2806" s="27" t="s">
        <v>556</v>
      </c>
      <c r="B2806" s="28">
        <v>450.0</v>
      </c>
      <c r="C2806" s="29">
        <v>3.0</v>
      </c>
      <c r="D2806" s="29">
        <v>2.0</v>
      </c>
      <c r="E2806" s="29">
        <v>1.0</v>
      </c>
      <c r="F2806" s="30" t="s">
        <v>33</v>
      </c>
      <c r="G2806" s="31" t="s">
        <v>3324</v>
      </c>
      <c r="H2806" s="27" t="s">
        <v>26</v>
      </c>
    </row>
    <row r="2807" ht="15.75" hidden="1" customHeight="1">
      <c r="A2807" s="27" t="s">
        <v>36</v>
      </c>
      <c r="B2807" s="28">
        <v>400.0</v>
      </c>
      <c r="C2807" s="29">
        <v>2.0</v>
      </c>
      <c r="D2807" s="29">
        <v>2.0</v>
      </c>
      <c r="E2807" s="29">
        <v>2.0</v>
      </c>
      <c r="F2807" s="30" t="s">
        <v>87</v>
      </c>
      <c r="G2807" s="31" t="s">
        <v>3092</v>
      </c>
      <c r="H2807" s="27" t="s">
        <v>67</v>
      </c>
    </row>
    <row r="2808" ht="15.75" hidden="1" customHeight="1">
      <c r="A2808" s="27" t="s">
        <v>159</v>
      </c>
      <c r="B2808" s="28">
        <v>950.0</v>
      </c>
      <c r="C2808" s="29">
        <v>4.0</v>
      </c>
      <c r="D2808" s="29">
        <v>3.0</v>
      </c>
      <c r="E2808" s="29">
        <v>2.0</v>
      </c>
      <c r="F2808" s="30" t="s">
        <v>87</v>
      </c>
      <c r="G2808" s="31" t="s">
        <v>4141</v>
      </c>
      <c r="H2808" s="27" t="s">
        <v>26</v>
      </c>
    </row>
    <row r="2809" ht="15.75" hidden="1" customHeight="1">
      <c r="A2809" s="27" t="s">
        <v>159</v>
      </c>
      <c r="B2809" s="28">
        <v>1380000.0</v>
      </c>
      <c r="C2809" s="29">
        <v>4.0</v>
      </c>
      <c r="D2809" s="29">
        <v>3.0</v>
      </c>
      <c r="E2809" s="29">
        <v>2.0</v>
      </c>
      <c r="F2809" s="30" t="s">
        <v>97</v>
      </c>
      <c r="G2809" s="31" t="s">
        <v>3632</v>
      </c>
      <c r="H2809" s="27" t="s">
        <v>35</v>
      </c>
    </row>
    <row r="2810" ht="15.75" hidden="1" customHeight="1">
      <c r="A2810" s="27" t="s">
        <v>45</v>
      </c>
      <c r="B2810" s="28">
        <v>5500000.0</v>
      </c>
      <c r="C2810" s="29">
        <v>6.0</v>
      </c>
      <c r="D2810" s="29">
        <v>6.0</v>
      </c>
      <c r="E2810" s="29">
        <v>4.0</v>
      </c>
      <c r="F2810" s="30" t="s">
        <v>74</v>
      </c>
      <c r="G2810" s="31" t="s">
        <v>4142</v>
      </c>
      <c r="H2810" s="27" t="s">
        <v>26</v>
      </c>
    </row>
    <row r="2811" ht="15.75" hidden="1" customHeight="1">
      <c r="A2811" s="27" t="s">
        <v>37</v>
      </c>
      <c r="B2811" s="28">
        <v>535.0</v>
      </c>
      <c r="C2811" s="29">
        <v>3.0</v>
      </c>
      <c r="D2811" s="29">
        <v>3.0</v>
      </c>
      <c r="E2811" s="29">
        <v>2.0</v>
      </c>
      <c r="F2811" s="30" t="s">
        <v>33</v>
      </c>
      <c r="G2811" s="31" t="s">
        <v>3564</v>
      </c>
      <c r="H2811" s="27" t="s">
        <v>67</v>
      </c>
    </row>
    <row r="2812" ht="15.75" hidden="1" customHeight="1">
      <c r="A2812" s="27" t="s">
        <v>130</v>
      </c>
      <c r="B2812" s="28">
        <v>590.0</v>
      </c>
      <c r="C2812" s="29">
        <v>4.0</v>
      </c>
      <c r="D2812" s="29">
        <v>3.0</v>
      </c>
      <c r="E2812" s="29">
        <v>2.0</v>
      </c>
      <c r="F2812" s="30" t="s">
        <v>494</v>
      </c>
      <c r="G2812" s="31" t="s">
        <v>4143</v>
      </c>
      <c r="H2812" s="27" t="s">
        <v>35</v>
      </c>
    </row>
    <row r="2813" ht="15.75" hidden="1" customHeight="1">
      <c r="A2813" s="27" t="s">
        <v>81</v>
      </c>
      <c r="B2813" s="28">
        <v>3230000.0</v>
      </c>
      <c r="C2813" s="29">
        <v>5.0</v>
      </c>
      <c r="D2813" s="29">
        <v>6.0</v>
      </c>
      <c r="E2813" s="29">
        <v>4.0</v>
      </c>
      <c r="F2813" s="30" t="s">
        <v>94</v>
      </c>
      <c r="G2813" s="31" t="s">
        <v>3179</v>
      </c>
      <c r="H2813" s="27" t="s">
        <v>35</v>
      </c>
    </row>
    <row r="2814" ht="15.75" hidden="1" customHeight="1">
      <c r="A2814" s="27" t="s">
        <v>90</v>
      </c>
      <c r="B2814" s="28">
        <v>1530000.0</v>
      </c>
      <c r="C2814" s="29">
        <v>4.0</v>
      </c>
      <c r="D2814" s="29">
        <v>3.0</v>
      </c>
      <c r="E2814" s="29">
        <v>2.0</v>
      </c>
      <c r="F2814" s="30" t="s">
        <v>33</v>
      </c>
      <c r="G2814" s="31" t="s">
        <v>4144</v>
      </c>
      <c r="H2814" s="27" t="s">
        <v>26</v>
      </c>
    </row>
    <row r="2815" ht="15.75" hidden="1" customHeight="1">
      <c r="A2815" s="27" t="s">
        <v>31</v>
      </c>
      <c r="B2815" s="28">
        <v>950.0</v>
      </c>
      <c r="C2815" s="29">
        <v>4.0</v>
      </c>
      <c r="D2815" s="29">
        <v>4.0</v>
      </c>
      <c r="E2815" s="29">
        <v>2.0</v>
      </c>
      <c r="F2815" s="30" t="s">
        <v>33</v>
      </c>
      <c r="G2815" s="31" t="s">
        <v>4145</v>
      </c>
      <c r="H2815" s="27" t="s">
        <v>35</v>
      </c>
    </row>
    <row r="2816" ht="15.75" hidden="1" customHeight="1">
      <c r="A2816" s="27" t="s">
        <v>21</v>
      </c>
      <c r="B2816" s="28">
        <v>1085000.0</v>
      </c>
      <c r="C2816" s="29">
        <v>2.0</v>
      </c>
      <c r="D2816" s="29">
        <v>2.0</v>
      </c>
      <c r="E2816" s="29">
        <v>1.0</v>
      </c>
      <c r="F2816" s="30" t="s">
        <v>33</v>
      </c>
      <c r="G2816" s="31" t="s">
        <v>3891</v>
      </c>
      <c r="H2816" s="27" t="s">
        <v>26</v>
      </c>
    </row>
    <row r="2817" ht="15.75" hidden="1" customHeight="1">
      <c r="A2817" s="27" t="s">
        <v>21</v>
      </c>
      <c r="B2817" s="28">
        <v>1600000.0</v>
      </c>
      <c r="C2817" s="29">
        <v>5.0</v>
      </c>
      <c r="D2817" s="29">
        <v>5.0</v>
      </c>
      <c r="E2817" s="29">
        <v>2.0</v>
      </c>
      <c r="F2817" s="30" t="s">
        <v>33</v>
      </c>
      <c r="G2817" s="31" t="s">
        <v>4146</v>
      </c>
      <c r="H2817" s="27" t="s">
        <v>26</v>
      </c>
    </row>
    <row r="2818" ht="15.75" hidden="1" customHeight="1">
      <c r="A2818" s="27" t="s">
        <v>21</v>
      </c>
      <c r="B2818" s="28">
        <v>1500000.0</v>
      </c>
      <c r="C2818" s="29">
        <v>4.0</v>
      </c>
      <c r="D2818" s="29">
        <v>5.0</v>
      </c>
      <c r="E2818" s="29">
        <v>2.0</v>
      </c>
      <c r="F2818" s="30" t="s">
        <v>33</v>
      </c>
      <c r="G2818" s="31" t="s">
        <v>4147</v>
      </c>
      <c r="H2818" s="27" t="s">
        <v>26</v>
      </c>
    </row>
    <row r="2819" ht="15.75" hidden="1" customHeight="1">
      <c r="A2819" s="27" t="s">
        <v>21</v>
      </c>
      <c r="B2819" s="28">
        <v>1700000.0</v>
      </c>
      <c r="C2819" s="29">
        <v>5.0</v>
      </c>
      <c r="D2819" s="29">
        <v>5.0</v>
      </c>
      <c r="E2819" s="29">
        <v>2.0</v>
      </c>
      <c r="F2819" s="30" t="s">
        <v>33</v>
      </c>
      <c r="G2819" s="31" t="s">
        <v>4148</v>
      </c>
      <c r="H2819" s="27" t="s">
        <v>26</v>
      </c>
    </row>
    <row r="2820" ht="15.75" hidden="1" customHeight="1">
      <c r="A2820" s="27" t="s">
        <v>190</v>
      </c>
      <c r="B2820" s="28">
        <v>1000000.0</v>
      </c>
      <c r="C2820" s="29">
        <v>2.0</v>
      </c>
      <c r="D2820" s="29">
        <v>2.0</v>
      </c>
      <c r="E2820" s="29"/>
      <c r="F2820" s="30" t="s">
        <v>124</v>
      </c>
      <c r="G2820" s="31" t="s">
        <v>3749</v>
      </c>
      <c r="H2820" s="27" t="s">
        <v>26</v>
      </c>
    </row>
    <row r="2821" ht="15.75" hidden="1" customHeight="1">
      <c r="A2821" s="27" t="s">
        <v>21</v>
      </c>
      <c r="B2821" s="28">
        <v>2500000.0</v>
      </c>
      <c r="C2821" s="29">
        <v>5.0</v>
      </c>
      <c r="D2821" s="29">
        <v>6.0</v>
      </c>
      <c r="E2821" s="29">
        <v>3.0</v>
      </c>
      <c r="F2821" s="30" t="s">
        <v>124</v>
      </c>
      <c r="G2821" s="31" t="s">
        <v>4149</v>
      </c>
      <c r="H2821" s="27" t="s">
        <v>35</v>
      </c>
    </row>
    <row r="2822" ht="15.75" hidden="1" customHeight="1">
      <c r="A2822" s="27" t="s">
        <v>792</v>
      </c>
      <c r="B2822" s="28">
        <v>2200000.0</v>
      </c>
      <c r="C2822" s="29">
        <v>4.0</v>
      </c>
      <c r="D2822" s="29">
        <v>5.0</v>
      </c>
      <c r="E2822" s="29">
        <v>3.0</v>
      </c>
      <c r="F2822" s="30" t="s">
        <v>33</v>
      </c>
      <c r="G2822" s="31" t="s">
        <v>4150</v>
      </c>
      <c r="H2822" s="27" t="s">
        <v>35</v>
      </c>
    </row>
    <row r="2823" ht="15.75" hidden="1" customHeight="1">
      <c r="A2823" s="27" t="s">
        <v>90</v>
      </c>
      <c r="B2823" s="28">
        <v>980.0</v>
      </c>
      <c r="C2823" s="29">
        <v>3.0</v>
      </c>
      <c r="D2823" s="29">
        <v>2.0</v>
      </c>
      <c r="E2823" s="29">
        <v>2.0</v>
      </c>
      <c r="F2823" s="30" t="s">
        <v>97</v>
      </c>
      <c r="G2823" s="31" t="s">
        <v>3404</v>
      </c>
      <c r="H2823" s="27" t="s">
        <v>35</v>
      </c>
    </row>
    <row r="2824" ht="15.75" hidden="1" customHeight="1">
      <c r="A2824" s="27" t="s">
        <v>64</v>
      </c>
      <c r="B2824" s="28">
        <v>399.0</v>
      </c>
      <c r="C2824" s="29">
        <v>1.0</v>
      </c>
      <c r="D2824" s="29">
        <v>1.0</v>
      </c>
      <c r="E2824" s="29">
        <v>1.0</v>
      </c>
      <c r="F2824" s="30" t="s">
        <v>1815</v>
      </c>
      <c r="G2824" s="31" t="s">
        <v>3020</v>
      </c>
      <c r="H2824" s="27" t="s">
        <v>26</v>
      </c>
    </row>
    <row r="2825" ht="15.75" hidden="1" customHeight="1">
      <c r="A2825" s="27" t="s">
        <v>37</v>
      </c>
      <c r="B2825" s="28">
        <v>1850000.0</v>
      </c>
      <c r="C2825" s="29">
        <v>7.0</v>
      </c>
      <c r="D2825" s="29">
        <v>4.0</v>
      </c>
      <c r="E2825" s="29"/>
      <c r="F2825" s="30" t="s">
        <v>559</v>
      </c>
      <c r="G2825" s="31" t="s">
        <v>4151</v>
      </c>
      <c r="H2825" s="27" t="s">
        <v>26</v>
      </c>
    </row>
    <row r="2826" ht="15.75" hidden="1" customHeight="1">
      <c r="A2826" s="27" t="s">
        <v>36</v>
      </c>
      <c r="B2826" s="28">
        <v>385.0</v>
      </c>
      <c r="C2826" s="29">
        <v>3.0</v>
      </c>
      <c r="D2826" s="29">
        <v>2.0</v>
      </c>
      <c r="E2826" s="29">
        <v>1.0</v>
      </c>
      <c r="F2826" s="30" t="s">
        <v>97</v>
      </c>
      <c r="G2826" s="31" t="s">
        <v>3440</v>
      </c>
      <c r="H2826" s="27" t="s">
        <v>26</v>
      </c>
    </row>
    <row r="2827" ht="15.75" hidden="1" customHeight="1">
      <c r="A2827" s="27" t="s">
        <v>174</v>
      </c>
      <c r="B2827" s="28">
        <v>298.0</v>
      </c>
      <c r="C2827" s="29">
        <v>3.0</v>
      </c>
      <c r="D2827" s="29">
        <v>2.0</v>
      </c>
      <c r="E2827" s="29">
        <v>1.0</v>
      </c>
      <c r="F2827" s="30" t="s">
        <v>33</v>
      </c>
      <c r="G2827" s="31" t="s">
        <v>3756</v>
      </c>
      <c r="H2827" s="27" t="s">
        <v>35</v>
      </c>
    </row>
    <row r="2828" ht="15.75" hidden="1" customHeight="1">
      <c r="A2828" s="27" t="s">
        <v>159</v>
      </c>
      <c r="B2828" s="28">
        <v>320.0</v>
      </c>
      <c r="C2828" s="29">
        <v>3.0</v>
      </c>
      <c r="D2828" s="29">
        <v>2.0</v>
      </c>
      <c r="E2828" s="29">
        <v>1.0</v>
      </c>
      <c r="F2828" s="30" t="s">
        <v>87</v>
      </c>
      <c r="G2828" s="31" t="s">
        <v>4152</v>
      </c>
      <c r="H2828" s="27" t="s">
        <v>35</v>
      </c>
    </row>
    <row r="2829" ht="15.75" hidden="1" customHeight="1">
      <c r="A2829" s="27" t="s">
        <v>37</v>
      </c>
      <c r="B2829" s="28">
        <v>738.0</v>
      </c>
      <c r="C2829" s="29">
        <v>4.0</v>
      </c>
      <c r="D2829" s="29">
        <v>3.0</v>
      </c>
      <c r="E2829" s="29">
        <v>2.0</v>
      </c>
      <c r="F2829" s="30" t="s">
        <v>87</v>
      </c>
      <c r="G2829" s="31" t="s">
        <v>3643</v>
      </c>
      <c r="H2829" s="27" t="s">
        <v>26</v>
      </c>
    </row>
    <row r="2830" ht="15.75" hidden="1" customHeight="1">
      <c r="A2830" s="27" t="s">
        <v>152</v>
      </c>
      <c r="B2830" s="28">
        <v>650.0</v>
      </c>
      <c r="C2830" s="29">
        <v>4.0</v>
      </c>
      <c r="D2830" s="29">
        <v>3.0</v>
      </c>
      <c r="E2830" s="29"/>
      <c r="F2830" s="30" t="s">
        <v>172</v>
      </c>
      <c r="G2830" s="31" t="s">
        <v>4153</v>
      </c>
      <c r="H2830" s="27" t="s">
        <v>35</v>
      </c>
    </row>
    <row r="2831" ht="15.75" hidden="1" customHeight="1">
      <c r="A2831" s="27" t="s">
        <v>182</v>
      </c>
      <c r="B2831" s="28">
        <v>799.0</v>
      </c>
      <c r="C2831" s="29">
        <v>4.0</v>
      </c>
      <c r="D2831" s="29">
        <v>3.0</v>
      </c>
      <c r="E2831" s="29">
        <v>2.0</v>
      </c>
      <c r="F2831" s="30" t="s">
        <v>87</v>
      </c>
      <c r="G2831" s="31" t="s">
        <v>4154</v>
      </c>
      <c r="H2831" s="27" t="s">
        <v>26</v>
      </c>
    </row>
    <row r="2832" ht="15.75" hidden="1" customHeight="1">
      <c r="A2832" s="27" t="s">
        <v>70</v>
      </c>
      <c r="B2832" s="28">
        <v>580.0</v>
      </c>
      <c r="C2832" s="29">
        <v>4.0</v>
      </c>
      <c r="D2832" s="29">
        <v>4.0</v>
      </c>
      <c r="E2832" s="29">
        <v>1.0</v>
      </c>
      <c r="F2832" s="30" t="s">
        <v>97</v>
      </c>
      <c r="G2832" s="31" t="s">
        <v>4155</v>
      </c>
      <c r="H2832" s="27" t="s">
        <v>35</v>
      </c>
    </row>
    <row r="2833" ht="15.75" hidden="1" customHeight="1">
      <c r="A2833" s="27" t="s">
        <v>792</v>
      </c>
      <c r="B2833" s="28">
        <v>1800000.0</v>
      </c>
      <c r="C2833" s="29">
        <v>5.0</v>
      </c>
      <c r="D2833" s="29">
        <v>5.0</v>
      </c>
      <c r="E2833" s="29">
        <v>4.0</v>
      </c>
      <c r="F2833" s="30" t="s">
        <v>87</v>
      </c>
      <c r="G2833" s="31" t="s">
        <v>3164</v>
      </c>
      <c r="H2833" s="27" t="s">
        <v>35</v>
      </c>
    </row>
    <row r="2834" ht="15.75" hidden="1" customHeight="1">
      <c r="A2834" s="27" t="s">
        <v>21</v>
      </c>
      <c r="B2834" s="28">
        <v>1400000.0</v>
      </c>
      <c r="C2834" s="29">
        <v>2.0</v>
      </c>
      <c r="D2834" s="29">
        <v>2.0</v>
      </c>
      <c r="E2834" s="29">
        <v>1.0</v>
      </c>
      <c r="F2834" s="30" t="s">
        <v>24</v>
      </c>
      <c r="G2834" s="31" t="s">
        <v>3625</v>
      </c>
      <c r="H2834" s="27" t="s">
        <v>26</v>
      </c>
    </row>
    <row r="2835" ht="15.75" hidden="1" customHeight="1">
      <c r="A2835" s="27" t="s">
        <v>21</v>
      </c>
      <c r="B2835" s="28">
        <v>1080000.0</v>
      </c>
      <c r="C2835" s="29">
        <v>1.0</v>
      </c>
      <c r="D2835" s="29">
        <v>1.0</v>
      </c>
      <c r="E2835" s="29">
        <v>1.0</v>
      </c>
      <c r="F2835" s="30" t="s">
        <v>24</v>
      </c>
      <c r="G2835" s="31" t="s">
        <v>3338</v>
      </c>
      <c r="H2835" s="27"/>
    </row>
    <row r="2836" ht="15.75" hidden="1" customHeight="1">
      <c r="A2836" s="27" t="s">
        <v>21</v>
      </c>
      <c r="B2836" s="28">
        <v>1400000.0</v>
      </c>
      <c r="C2836" s="29">
        <v>1.0</v>
      </c>
      <c r="D2836" s="29">
        <v>1.0</v>
      </c>
      <c r="E2836" s="29"/>
      <c r="F2836" s="30" t="s">
        <v>124</v>
      </c>
      <c r="G2836" s="31" t="s">
        <v>3128</v>
      </c>
      <c r="H2836" s="27" t="s">
        <v>26</v>
      </c>
    </row>
    <row r="2837" ht="15.75" hidden="1" customHeight="1">
      <c r="A2837" s="27" t="s">
        <v>36</v>
      </c>
      <c r="B2837" s="28">
        <v>950.0</v>
      </c>
      <c r="C2837" s="29">
        <v>5.0</v>
      </c>
      <c r="D2837" s="29">
        <v>3.0</v>
      </c>
      <c r="E2837" s="29">
        <v>2.0</v>
      </c>
      <c r="F2837" s="30" t="s">
        <v>172</v>
      </c>
      <c r="G2837" s="31" t="s">
        <v>4156</v>
      </c>
      <c r="H2837" s="27" t="s">
        <v>35</v>
      </c>
    </row>
    <row r="2838" ht="15.75" hidden="1" customHeight="1">
      <c r="A2838" s="27" t="s">
        <v>21</v>
      </c>
      <c r="B2838" s="28">
        <v>1680000.0</v>
      </c>
      <c r="C2838" s="29">
        <v>2.0</v>
      </c>
      <c r="D2838" s="29">
        <v>2.0</v>
      </c>
      <c r="E2838" s="29"/>
      <c r="F2838" s="30" t="s">
        <v>24</v>
      </c>
      <c r="G2838" s="31" t="s">
        <v>3904</v>
      </c>
      <c r="H2838" s="27" t="s">
        <v>26</v>
      </c>
    </row>
    <row r="2839" ht="15.75" hidden="1" customHeight="1">
      <c r="A2839" s="27" t="s">
        <v>21</v>
      </c>
      <c r="B2839" s="28">
        <v>1680000.0</v>
      </c>
      <c r="C2839" s="29">
        <v>2.0</v>
      </c>
      <c r="D2839" s="29">
        <v>2.0</v>
      </c>
      <c r="E2839" s="29"/>
      <c r="F2839" s="30" t="s">
        <v>24</v>
      </c>
      <c r="G2839" s="31" t="s">
        <v>3904</v>
      </c>
      <c r="H2839" s="27" t="s">
        <v>26</v>
      </c>
    </row>
    <row r="2840" ht="15.75" hidden="1" customHeight="1">
      <c r="A2840" s="27" t="s">
        <v>76</v>
      </c>
      <c r="B2840" s="28">
        <v>1760000.0</v>
      </c>
      <c r="C2840" s="29">
        <v>4.0</v>
      </c>
      <c r="D2840" s="29">
        <v>4.0</v>
      </c>
      <c r="E2840" s="29"/>
      <c r="F2840" s="30" t="s">
        <v>87</v>
      </c>
      <c r="G2840" s="31" t="s">
        <v>3131</v>
      </c>
      <c r="H2840" s="27" t="s">
        <v>35</v>
      </c>
    </row>
    <row r="2841" ht="15.75" hidden="1" customHeight="1">
      <c r="A2841" s="27" t="s">
        <v>76</v>
      </c>
      <c r="B2841" s="28">
        <v>2196000.0</v>
      </c>
      <c r="C2841" s="29">
        <v>4.0</v>
      </c>
      <c r="D2841" s="29">
        <v>3.0</v>
      </c>
      <c r="E2841" s="29"/>
      <c r="F2841" s="30" t="s">
        <v>87</v>
      </c>
      <c r="G2841" s="31" t="s">
        <v>3016</v>
      </c>
      <c r="H2841" s="27" t="s">
        <v>35</v>
      </c>
    </row>
    <row r="2842" ht="15.75" hidden="1" customHeight="1">
      <c r="A2842" s="27" t="s">
        <v>76</v>
      </c>
      <c r="B2842" s="28">
        <v>2300000.0</v>
      </c>
      <c r="C2842" s="29">
        <v>5.0</v>
      </c>
      <c r="D2842" s="29">
        <v>4.0</v>
      </c>
      <c r="E2842" s="29">
        <v>4.0</v>
      </c>
      <c r="F2842" s="30" t="s">
        <v>87</v>
      </c>
      <c r="G2842" s="31" t="s">
        <v>3057</v>
      </c>
      <c r="H2842" s="27" t="s">
        <v>26</v>
      </c>
    </row>
    <row r="2843" ht="15.75" hidden="1" customHeight="1">
      <c r="A2843" s="27" t="s">
        <v>76</v>
      </c>
      <c r="B2843" s="28">
        <v>2150000.0</v>
      </c>
      <c r="C2843" s="29">
        <v>4.0</v>
      </c>
      <c r="D2843" s="29">
        <v>4.0</v>
      </c>
      <c r="E2843" s="29">
        <v>4.0</v>
      </c>
      <c r="F2843" s="30" t="s">
        <v>87</v>
      </c>
      <c r="G2843" s="31" t="s">
        <v>3241</v>
      </c>
      <c r="H2843" s="27" t="s">
        <v>26</v>
      </c>
    </row>
    <row r="2844" ht="15.75" hidden="1" customHeight="1">
      <c r="A2844" s="27" t="s">
        <v>601</v>
      </c>
      <c r="B2844" s="28">
        <v>1020000.0</v>
      </c>
      <c r="C2844" s="29">
        <v>2.0</v>
      </c>
      <c r="D2844" s="29">
        <v>1.0</v>
      </c>
      <c r="E2844" s="29">
        <v>1.0</v>
      </c>
      <c r="F2844" s="30" t="s">
        <v>97</v>
      </c>
      <c r="G2844" s="31" t="s">
        <v>3066</v>
      </c>
      <c r="H2844" s="27" t="s">
        <v>35</v>
      </c>
    </row>
    <row r="2845" ht="15.75" hidden="1" customHeight="1">
      <c r="A2845" s="27" t="s">
        <v>601</v>
      </c>
      <c r="B2845" s="28">
        <v>1200000.0</v>
      </c>
      <c r="C2845" s="29">
        <v>2.0</v>
      </c>
      <c r="D2845" s="29">
        <v>2.0</v>
      </c>
      <c r="E2845" s="29"/>
      <c r="F2845" s="30" t="s">
        <v>97</v>
      </c>
      <c r="G2845" s="31" t="s">
        <v>3586</v>
      </c>
      <c r="H2845" s="27" t="s">
        <v>35</v>
      </c>
    </row>
    <row r="2846" ht="15.75" hidden="1" customHeight="1">
      <c r="A2846" s="27" t="s">
        <v>36</v>
      </c>
      <c r="B2846" s="28">
        <v>465.0</v>
      </c>
      <c r="C2846" s="29">
        <v>4.0</v>
      </c>
      <c r="D2846" s="29">
        <v>2.0</v>
      </c>
      <c r="E2846" s="29">
        <v>2.0</v>
      </c>
      <c r="F2846" s="30" t="s">
        <v>87</v>
      </c>
      <c r="G2846" s="31" t="s">
        <v>3897</v>
      </c>
      <c r="H2846" s="27"/>
    </row>
    <row r="2847" ht="15.75" hidden="1" customHeight="1">
      <c r="A2847" s="27" t="s">
        <v>243</v>
      </c>
      <c r="B2847" s="28">
        <v>800.0</v>
      </c>
      <c r="C2847" s="29">
        <v>3.0</v>
      </c>
      <c r="D2847" s="29">
        <v>4.0</v>
      </c>
      <c r="E2847" s="29">
        <v>2.0</v>
      </c>
      <c r="F2847" s="30" t="s">
        <v>33</v>
      </c>
      <c r="G2847" s="31" t="s">
        <v>3198</v>
      </c>
      <c r="H2847" s="27" t="s">
        <v>35</v>
      </c>
    </row>
    <row r="2848" ht="15.75" hidden="1" customHeight="1">
      <c r="A2848" s="27" t="s">
        <v>243</v>
      </c>
      <c r="B2848" s="28">
        <v>960.0</v>
      </c>
      <c r="C2848" s="29">
        <v>4.0</v>
      </c>
      <c r="D2848" s="29">
        <v>4.0</v>
      </c>
      <c r="E2848" s="29">
        <v>2.0</v>
      </c>
      <c r="F2848" s="30" t="s">
        <v>33</v>
      </c>
      <c r="G2848" s="31" t="s">
        <v>4157</v>
      </c>
      <c r="H2848" s="27" t="s">
        <v>26</v>
      </c>
    </row>
    <row r="2849" ht="15.75" hidden="1" customHeight="1">
      <c r="A2849" s="27" t="s">
        <v>174</v>
      </c>
      <c r="B2849" s="28">
        <v>460.0</v>
      </c>
      <c r="C2849" s="29">
        <v>3.0</v>
      </c>
      <c r="D2849" s="29">
        <v>2.0</v>
      </c>
      <c r="E2849" s="29">
        <v>1.0</v>
      </c>
      <c r="F2849" s="30" t="s">
        <v>100</v>
      </c>
      <c r="G2849" s="31" t="s">
        <v>3442</v>
      </c>
      <c r="H2849" s="27" t="s">
        <v>35</v>
      </c>
    </row>
    <row r="2850" ht="15.75" hidden="1" customHeight="1">
      <c r="A2850" s="27" t="s">
        <v>45</v>
      </c>
      <c r="B2850" s="28">
        <v>5400000.0</v>
      </c>
      <c r="C2850" s="29">
        <v>6.0</v>
      </c>
      <c r="D2850" s="29">
        <v>6.0</v>
      </c>
      <c r="E2850" s="29">
        <v>6.0</v>
      </c>
      <c r="F2850" s="30" t="s">
        <v>74</v>
      </c>
      <c r="G2850" s="31" t="s">
        <v>4158</v>
      </c>
      <c r="H2850" s="27" t="s">
        <v>35</v>
      </c>
    </row>
    <row r="2851" ht="15.75" hidden="1" customHeight="1">
      <c r="A2851" s="27" t="s">
        <v>21</v>
      </c>
      <c r="B2851" s="28">
        <v>2200000.0</v>
      </c>
      <c r="C2851" s="29">
        <v>5.0</v>
      </c>
      <c r="D2851" s="29">
        <v>5.0</v>
      </c>
      <c r="E2851" s="29"/>
      <c r="F2851" s="30" t="s">
        <v>87</v>
      </c>
      <c r="G2851" s="31" t="s">
        <v>3114</v>
      </c>
      <c r="H2851" s="27"/>
    </row>
    <row r="2852" ht="15.75" hidden="1" customHeight="1">
      <c r="A2852" s="27" t="s">
        <v>45</v>
      </c>
      <c r="B2852" s="28">
        <v>5800000.0</v>
      </c>
      <c r="C2852" s="29">
        <v>6.0</v>
      </c>
      <c r="D2852" s="29">
        <v>6.0</v>
      </c>
      <c r="E2852" s="29"/>
      <c r="F2852" s="30" t="s">
        <v>43</v>
      </c>
      <c r="G2852" s="31" t="s">
        <v>3292</v>
      </c>
      <c r="H2852" s="27" t="s">
        <v>35</v>
      </c>
    </row>
    <row r="2853" ht="15.75" hidden="1" customHeight="1">
      <c r="A2853" s="27" t="s">
        <v>106</v>
      </c>
      <c r="B2853" s="28">
        <v>918.0</v>
      </c>
      <c r="C2853" s="29">
        <v>4.0</v>
      </c>
      <c r="D2853" s="29">
        <v>3.0</v>
      </c>
      <c r="E2853" s="29">
        <v>2.0</v>
      </c>
      <c r="F2853" s="30" t="s">
        <v>59</v>
      </c>
      <c r="G2853" s="31" t="s">
        <v>3537</v>
      </c>
      <c r="H2853" s="27" t="s">
        <v>35</v>
      </c>
    </row>
    <row r="2854" ht="15.75" hidden="1" customHeight="1">
      <c r="A2854" s="27" t="s">
        <v>76</v>
      </c>
      <c r="B2854" s="28">
        <v>1100000.0</v>
      </c>
      <c r="C2854" s="29">
        <v>4.0</v>
      </c>
      <c r="D2854" s="29">
        <v>4.0</v>
      </c>
      <c r="E2854" s="29">
        <v>2.0</v>
      </c>
      <c r="F2854" s="30" t="s">
        <v>87</v>
      </c>
      <c r="G2854" s="31" t="s">
        <v>4159</v>
      </c>
      <c r="H2854" s="27"/>
    </row>
    <row r="2855" ht="15.75" hidden="1" customHeight="1">
      <c r="A2855" s="27" t="s">
        <v>174</v>
      </c>
      <c r="B2855" s="28">
        <v>390.0</v>
      </c>
      <c r="C2855" s="29">
        <v>3.0</v>
      </c>
      <c r="D2855" s="29">
        <v>2.0</v>
      </c>
      <c r="E2855" s="29"/>
      <c r="F2855" s="30" t="s">
        <v>206</v>
      </c>
      <c r="G2855" s="31" t="s">
        <v>4160</v>
      </c>
      <c r="H2855" s="27"/>
    </row>
    <row r="2856" ht="15.75" hidden="1" customHeight="1">
      <c r="A2856" s="27" t="s">
        <v>76</v>
      </c>
      <c r="B2856" s="28">
        <v>2650000.0</v>
      </c>
      <c r="C2856" s="29">
        <v>5.0</v>
      </c>
      <c r="D2856" s="29">
        <v>5.0</v>
      </c>
      <c r="E2856" s="29">
        <v>3.0</v>
      </c>
      <c r="F2856" s="30" t="s">
        <v>33</v>
      </c>
      <c r="G2856" s="31" t="s">
        <v>3651</v>
      </c>
      <c r="H2856" s="27" t="s">
        <v>35</v>
      </c>
    </row>
    <row r="2857" ht="15.75" hidden="1" customHeight="1">
      <c r="A2857" s="27" t="s">
        <v>76</v>
      </c>
      <c r="B2857" s="28">
        <v>1350000.0</v>
      </c>
      <c r="C2857" s="29">
        <v>3.0</v>
      </c>
      <c r="D2857" s="29">
        <v>2.0</v>
      </c>
      <c r="E2857" s="29">
        <v>2.0</v>
      </c>
      <c r="F2857" s="30" t="s">
        <v>87</v>
      </c>
      <c r="G2857" s="31" t="s">
        <v>3040</v>
      </c>
      <c r="H2857" s="27" t="s">
        <v>35</v>
      </c>
    </row>
    <row r="2858" ht="15.75" hidden="1" customHeight="1">
      <c r="A2858" s="27" t="s">
        <v>93</v>
      </c>
      <c r="B2858" s="28">
        <v>520.0</v>
      </c>
      <c r="C2858" s="29">
        <v>3.0</v>
      </c>
      <c r="D2858" s="29">
        <v>2.0</v>
      </c>
      <c r="E2858" s="29">
        <v>1.0</v>
      </c>
      <c r="F2858" s="30" t="s">
        <v>33</v>
      </c>
      <c r="G2858" s="31" t="s">
        <v>3807</v>
      </c>
      <c r="H2858" s="27" t="s">
        <v>35</v>
      </c>
    </row>
    <row r="2859" ht="15.75" hidden="1" customHeight="1">
      <c r="A2859" s="27" t="s">
        <v>21</v>
      </c>
      <c r="B2859" s="28">
        <v>500.0</v>
      </c>
      <c r="C2859" s="29">
        <v>12.0</v>
      </c>
      <c r="D2859" s="29">
        <v>1.0</v>
      </c>
      <c r="E2859" s="29"/>
      <c r="F2859" s="30" t="s">
        <v>1815</v>
      </c>
      <c r="G2859" s="31" t="s">
        <v>3454</v>
      </c>
      <c r="H2859" s="27" t="s">
        <v>26</v>
      </c>
    </row>
    <row r="2860" ht="15.75" hidden="1" customHeight="1">
      <c r="A2860" s="27" t="s">
        <v>37</v>
      </c>
      <c r="B2860" s="28">
        <v>1080000.0</v>
      </c>
      <c r="C2860" s="29">
        <v>3.0</v>
      </c>
      <c r="D2860" s="29">
        <v>3.0</v>
      </c>
      <c r="E2860" s="29">
        <v>2.0</v>
      </c>
      <c r="F2860" s="30" t="s">
        <v>149</v>
      </c>
      <c r="G2860" s="31" t="s">
        <v>4161</v>
      </c>
      <c r="H2860" s="27" t="s">
        <v>35</v>
      </c>
    </row>
    <row r="2861" ht="15.75" hidden="1" customHeight="1">
      <c r="A2861" s="27" t="s">
        <v>190</v>
      </c>
      <c r="B2861" s="28">
        <v>1030000.0</v>
      </c>
      <c r="C2861" s="29">
        <v>3.0</v>
      </c>
      <c r="D2861" s="29">
        <v>3.0</v>
      </c>
      <c r="E2861" s="29">
        <v>1.0</v>
      </c>
      <c r="F2861" s="30" t="s">
        <v>86</v>
      </c>
      <c r="G2861" s="31" t="s">
        <v>4162</v>
      </c>
      <c r="H2861" s="27" t="s">
        <v>26</v>
      </c>
    </row>
    <row r="2862" ht="15.75" hidden="1" customHeight="1">
      <c r="A2862" s="27" t="s">
        <v>45</v>
      </c>
      <c r="B2862" s="28">
        <v>5650000.0</v>
      </c>
      <c r="C2862" s="29">
        <v>6.0</v>
      </c>
      <c r="D2862" s="29">
        <v>6.0</v>
      </c>
      <c r="E2862" s="29"/>
      <c r="F2862" s="30" t="s">
        <v>29</v>
      </c>
      <c r="G2862" s="31" t="s">
        <v>3355</v>
      </c>
      <c r="H2862" s="27" t="s">
        <v>35</v>
      </c>
    </row>
    <row r="2863" ht="15.75" hidden="1" customHeight="1">
      <c r="A2863" s="27" t="s">
        <v>53</v>
      </c>
      <c r="B2863" s="28">
        <v>370.0</v>
      </c>
      <c r="C2863" s="29">
        <v>2.0</v>
      </c>
      <c r="D2863" s="29">
        <v>2.0</v>
      </c>
      <c r="E2863" s="29">
        <v>1.0</v>
      </c>
      <c r="F2863" s="30" t="s">
        <v>172</v>
      </c>
      <c r="G2863" s="31" t="s">
        <v>4163</v>
      </c>
      <c r="H2863" s="27" t="s">
        <v>35</v>
      </c>
    </row>
    <row r="2864" ht="15.75" hidden="1" customHeight="1">
      <c r="A2864" s="27" t="s">
        <v>45</v>
      </c>
      <c r="B2864" s="28">
        <v>5300000.0</v>
      </c>
      <c r="C2864" s="29">
        <v>6.0</v>
      </c>
      <c r="D2864" s="29">
        <v>6.0</v>
      </c>
      <c r="E2864" s="29"/>
      <c r="F2864" s="30" t="s">
        <v>43</v>
      </c>
      <c r="G2864" s="31" t="s">
        <v>3292</v>
      </c>
      <c r="H2864" s="27" t="s">
        <v>35</v>
      </c>
    </row>
    <row r="2865" ht="15.75" hidden="1" customHeight="1">
      <c r="A2865" s="27" t="s">
        <v>76</v>
      </c>
      <c r="B2865" s="28">
        <v>4030000.0</v>
      </c>
      <c r="C2865" s="29">
        <v>6.0</v>
      </c>
      <c r="D2865" s="29"/>
      <c r="E2865" s="29"/>
      <c r="F2865" s="30" t="s">
        <v>1197</v>
      </c>
      <c r="G2865" s="31" t="s">
        <v>4164</v>
      </c>
      <c r="H2865" s="27"/>
    </row>
    <row r="2866" ht="15.75" hidden="1" customHeight="1">
      <c r="A2866" s="27" t="s">
        <v>76</v>
      </c>
      <c r="B2866" s="28">
        <v>3000000.0</v>
      </c>
      <c r="C2866" s="29">
        <v>5.0</v>
      </c>
      <c r="D2866" s="29">
        <v>5.0</v>
      </c>
      <c r="E2866" s="29">
        <v>3.0</v>
      </c>
      <c r="F2866" s="30" t="s">
        <v>33</v>
      </c>
      <c r="G2866" s="31" t="s">
        <v>4061</v>
      </c>
      <c r="H2866" s="27" t="s">
        <v>35</v>
      </c>
    </row>
    <row r="2867" ht="15.75" hidden="1" customHeight="1">
      <c r="A2867" s="27" t="s">
        <v>147</v>
      </c>
      <c r="B2867" s="28">
        <v>638.0</v>
      </c>
      <c r="C2867" s="29">
        <v>4.0</v>
      </c>
      <c r="D2867" s="29">
        <v>3.0</v>
      </c>
      <c r="E2867" s="29">
        <v>1.0</v>
      </c>
      <c r="F2867" s="30" t="s">
        <v>1412</v>
      </c>
      <c r="G2867" s="31" t="s">
        <v>4165</v>
      </c>
      <c r="H2867" s="27" t="s">
        <v>35</v>
      </c>
    </row>
    <row r="2868" ht="15.75" hidden="1" customHeight="1">
      <c r="A2868" s="27" t="s">
        <v>53</v>
      </c>
      <c r="B2868" s="28">
        <v>628.0</v>
      </c>
      <c r="C2868" s="29">
        <v>4.0</v>
      </c>
      <c r="D2868" s="29">
        <v>3.0</v>
      </c>
      <c r="E2868" s="29">
        <v>2.0</v>
      </c>
      <c r="F2868" s="30" t="s">
        <v>59</v>
      </c>
      <c r="G2868" s="31" t="s">
        <v>4005</v>
      </c>
      <c r="H2868" s="27"/>
    </row>
    <row r="2869" ht="15.75" hidden="1" customHeight="1">
      <c r="A2869" s="27" t="s">
        <v>53</v>
      </c>
      <c r="B2869" s="28">
        <v>420.0</v>
      </c>
      <c r="C2869" s="29">
        <v>3.0</v>
      </c>
      <c r="D2869" s="29">
        <v>2.0</v>
      </c>
      <c r="E2869" s="29">
        <v>2.0</v>
      </c>
      <c r="F2869" s="30" t="s">
        <v>172</v>
      </c>
      <c r="G2869" s="31" t="s">
        <v>4166</v>
      </c>
      <c r="H2869" s="27" t="s">
        <v>35</v>
      </c>
    </row>
    <row r="2870" ht="15.75" hidden="1" customHeight="1">
      <c r="A2870" s="27" t="s">
        <v>53</v>
      </c>
      <c r="B2870" s="28">
        <v>610.0</v>
      </c>
      <c r="C2870" s="29">
        <v>3.0</v>
      </c>
      <c r="D2870" s="29">
        <v>2.0</v>
      </c>
      <c r="E2870" s="29">
        <v>3.0</v>
      </c>
      <c r="F2870" s="30" t="s">
        <v>347</v>
      </c>
      <c r="G2870" s="31" t="s">
        <v>3072</v>
      </c>
      <c r="H2870" s="27"/>
    </row>
    <row r="2871" ht="15.75" hidden="1" customHeight="1">
      <c r="A2871" s="27" t="s">
        <v>53</v>
      </c>
      <c r="B2871" s="28">
        <v>410.0</v>
      </c>
      <c r="C2871" s="29">
        <v>3.0</v>
      </c>
      <c r="D2871" s="29">
        <v>2.0</v>
      </c>
      <c r="E2871" s="29">
        <v>2.0</v>
      </c>
      <c r="F2871" s="30" t="s">
        <v>172</v>
      </c>
      <c r="G2871" s="31" t="s">
        <v>4167</v>
      </c>
      <c r="H2871" s="27" t="s">
        <v>35</v>
      </c>
    </row>
    <row r="2872" ht="15.75" customHeight="1">
      <c r="A2872" s="27" t="s">
        <v>53</v>
      </c>
      <c r="B2872" s="28">
        <v>799.0</v>
      </c>
      <c r="C2872" s="29">
        <v>5.0</v>
      </c>
      <c r="D2872" s="29">
        <v>3.0</v>
      </c>
      <c r="E2872" s="29">
        <v>4.0</v>
      </c>
      <c r="F2872" s="30" t="s">
        <v>59</v>
      </c>
      <c r="G2872" s="31" t="s">
        <v>3072</v>
      </c>
      <c r="H2872" s="27" t="s">
        <v>35</v>
      </c>
    </row>
    <row r="2873" ht="15.75" hidden="1" customHeight="1">
      <c r="A2873" s="27" t="s">
        <v>106</v>
      </c>
      <c r="B2873" s="28">
        <v>557.0</v>
      </c>
      <c r="C2873" s="29">
        <v>3.0</v>
      </c>
      <c r="D2873" s="29">
        <v>2.0</v>
      </c>
      <c r="E2873" s="29">
        <v>2.0</v>
      </c>
      <c r="F2873" s="30" t="s">
        <v>124</v>
      </c>
      <c r="G2873" s="31" t="s">
        <v>3475</v>
      </c>
      <c r="H2873" s="27" t="s">
        <v>35</v>
      </c>
    </row>
    <row r="2874" ht="15.75" hidden="1" customHeight="1">
      <c r="A2874" s="27" t="s">
        <v>376</v>
      </c>
      <c r="B2874" s="28">
        <v>710.0</v>
      </c>
      <c r="C2874" s="29">
        <v>4.0</v>
      </c>
      <c r="D2874" s="29">
        <v>3.0</v>
      </c>
      <c r="E2874" s="29">
        <v>2.0</v>
      </c>
      <c r="F2874" s="30" t="s">
        <v>33</v>
      </c>
      <c r="G2874" s="31" t="s">
        <v>3840</v>
      </c>
      <c r="H2874" s="27" t="s">
        <v>26</v>
      </c>
    </row>
    <row r="2875" ht="15.75" hidden="1" customHeight="1">
      <c r="A2875" s="27" t="s">
        <v>70</v>
      </c>
      <c r="B2875" s="28">
        <v>530.0</v>
      </c>
      <c r="C2875" s="29">
        <v>4.0</v>
      </c>
      <c r="D2875" s="29">
        <v>3.0</v>
      </c>
      <c r="E2875" s="29">
        <v>2.0</v>
      </c>
      <c r="F2875" s="30" t="s">
        <v>33</v>
      </c>
      <c r="G2875" s="31" t="s">
        <v>3456</v>
      </c>
      <c r="H2875" s="27" t="s">
        <v>35</v>
      </c>
    </row>
    <row r="2876" ht="15.75" hidden="1" customHeight="1">
      <c r="A2876" s="27" t="s">
        <v>81</v>
      </c>
      <c r="B2876" s="28">
        <v>2090000.0</v>
      </c>
      <c r="C2876" s="29">
        <v>4.0</v>
      </c>
      <c r="D2876" s="29">
        <v>4.0</v>
      </c>
      <c r="E2876" s="29">
        <v>2.0</v>
      </c>
      <c r="F2876" s="30" t="s">
        <v>172</v>
      </c>
      <c r="G2876" s="31" t="s">
        <v>3119</v>
      </c>
      <c r="H2876" s="27" t="s">
        <v>35</v>
      </c>
    </row>
    <row r="2877" ht="15.75" hidden="1" customHeight="1">
      <c r="A2877" s="27" t="s">
        <v>45</v>
      </c>
      <c r="B2877" s="28">
        <v>5300000.0</v>
      </c>
      <c r="C2877" s="29">
        <v>6.0</v>
      </c>
      <c r="D2877" s="29">
        <v>6.0</v>
      </c>
      <c r="E2877" s="29"/>
      <c r="F2877" s="30" t="s">
        <v>74</v>
      </c>
      <c r="G2877" s="31" t="s">
        <v>3597</v>
      </c>
      <c r="H2877" s="27" t="s">
        <v>35</v>
      </c>
    </row>
    <row r="2878" ht="15.75" hidden="1" customHeight="1">
      <c r="A2878" s="27" t="s">
        <v>70</v>
      </c>
      <c r="B2878" s="28">
        <v>618.0</v>
      </c>
      <c r="C2878" s="29">
        <v>2.0</v>
      </c>
      <c r="D2878" s="29">
        <v>2.0</v>
      </c>
      <c r="E2878" s="29">
        <v>1.0</v>
      </c>
      <c r="F2878" s="30" t="s">
        <v>24</v>
      </c>
      <c r="G2878" s="31" t="s">
        <v>4168</v>
      </c>
      <c r="H2878" s="27" t="s">
        <v>26</v>
      </c>
    </row>
    <row r="2879" ht="15.75" hidden="1" customHeight="1">
      <c r="A2879" s="27" t="s">
        <v>93</v>
      </c>
      <c r="B2879" s="28">
        <v>1050000.0</v>
      </c>
      <c r="C2879" s="29">
        <v>5.0</v>
      </c>
      <c r="D2879" s="29">
        <v>4.0</v>
      </c>
      <c r="E2879" s="29"/>
      <c r="F2879" s="30" t="s">
        <v>94</v>
      </c>
      <c r="G2879" s="31" t="s">
        <v>3021</v>
      </c>
      <c r="H2879" s="27" t="s">
        <v>35</v>
      </c>
    </row>
    <row r="2880" ht="15.75" hidden="1" customHeight="1">
      <c r="A2880" s="27" t="s">
        <v>159</v>
      </c>
      <c r="B2880" s="28">
        <v>748.0</v>
      </c>
      <c r="C2880" s="29">
        <v>2.0</v>
      </c>
      <c r="D2880" s="29">
        <v>2.0</v>
      </c>
      <c r="E2880" s="29">
        <v>1.0</v>
      </c>
      <c r="F2880" s="30" t="s">
        <v>87</v>
      </c>
      <c r="G2880" s="31" t="s">
        <v>3042</v>
      </c>
      <c r="H2880" s="27" t="s">
        <v>67</v>
      </c>
    </row>
    <row r="2881" ht="15.75" hidden="1" customHeight="1">
      <c r="A2881" s="27" t="s">
        <v>159</v>
      </c>
      <c r="B2881" s="28">
        <v>850.0</v>
      </c>
      <c r="C2881" s="29">
        <v>3.0</v>
      </c>
      <c r="D2881" s="29">
        <v>2.0</v>
      </c>
      <c r="E2881" s="29">
        <v>1.0</v>
      </c>
      <c r="F2881" s="30" t="s">
        <v>33</v>
      </c>
      <c r="G2881" s="31" t="s">
        <v>3138</v>
      </c>
      <c r="H2881" s="27" t="s">
        <v>35</v>
      </c>
    </row>
    <row r="2882" ht="15.75" hidden="1" customHeight="1">
      <c r="A2882" s="27" t="s">
        <v>37</v>
      </c>
      <c r="B2882" s="28">
        <v>495.0</v>
      </c>
      <c r="C2882" s="29">
        <v>2.0</v>
      </c>
      <c r="D2882" s="29">
        <v>1.0</v>
      </c>
      <c r="E2882" s="29">
        <v>1.0</v>
      </c>
      <c r="F2882" s="30" t="s">
        <v>24</v>
      </c>
      <c r="G2882" s="31" t="s">
        <v>3453</v>
      </c>
      <c r="H2882" s="27" t="s">
        <v>35</v>
      </c>
    </row>
    <row r="2883" ht="15.75" hidden="1" customHeight="1">
      <c r="A2883" s="27" t="s">
        <v>106</v>
      </c>
      <c r="B2883" s="28">
        <v>720.0</v>
      </c>
      <c r="C2883" s="29">
        <v>4.0</v>
      </c>
      <c r="D2883" s="29">
        <v>2.0</v>
      </c>
      <c r="E2883" s="29">
        <v>2.0</v>
      </c>
      <c r="F2883" s="30" t="s">
        <v>87</v>
      </c>
      <c r="G2883" s="31" t="s">
        <v>3481</v>
      </c>
      <c r="H2883" s="27" t="s">
        <v>35</v>
      </c>
    </row>
    <row r="2884" ht="15.75" hidden="1" customHeight="1">
      <c r="A2884" s="27" t="s">
        <v>76</v>
      </c>
      <c r="B2884" s="28">
        <v>1080000.0</v>
      </c>
      <c r="C2884" s="29">
        <v>3.0</v>
      </c>
      <c r="D2884" s="29">
        <v>3.0</v>
      </c>
      <c r="E2884" s="29">
        <v>2.0</v>
      </c>
      <c r="F2884" s="30" t="s">
        <v>124</v>
      </c>
      <c r="G2884" s="31" t="s">
        <v>4169</v>
      </c>
      <c r="H2884" s="27" t="s">
        <v>26</v>
      </c>
    </row>
    <row r="2885" ht="15.75" hidden="1" customHeight="1">
      <c r="A2885" s="27" t="s">
        <v>76</v>
      </c>
      <c r="B2885" s="28">
        <v>1900000.0</v>
      </c>
      <c r="C2885" s="29">
        <v>4.0</v>
      </c>
      <c r="D2885" s="29">
        <v>5.0</v>
      </c>
      <c r="E2885" s="29">
        <v>3.0</v>
      </c>
      <c r="F2885" s="30" t="s">
        <v>33</v>
      </c>
      <c r="G2885" s="31" t="s">
        <v>3241</v>
      </c>
      <c r="H2885" s="27" t="s">
        <v>26</v>
      </c>
    </row>
    <row r="2886" ht="15.75" hidden="1" customHeight="1">
      <c r="A2886" s="27" t="s">
        <v>76</v>
      </c>
      <c r="B2886" s="28">
        <v>1900000.0</v>
      </c>
      <c r="C2886" s="29">
        <v>4.0</v>
      </c>
      <c r="D2886" s="29">
        <v>5.0</v>
      </c>
      <c r="E2886" s="29">
        <v>3.0</v>
      </c>
      <c r="F2886" s="30" t="s">
        <v>33</v>
      </c>
      <c r="G2886" s="31" t="s">
        <v>3241</v>
      </c>
      <c r="H2886" s="27" t="s">
        <v>26</v>
      </c>
    </row>
    <row r="2887" ht="15.75" hidden="1" customHeight="1">
      <c r="A2887" s="27" t="s">
        <v>76</v>
      </c>
      <c r="B2887" s="28">
        <v>1950000.0</v>
      </c>
      <c r="C2887" s="29">
        <v>4.0</v>
      </c>
      <c r="D2887" s="29">
        <v>5.0</v>
      </c>
      <c r="E2887" s="29">
        <v>3.0</v>
      </c>
      <c r="F2887" s="30" t="s">
        <v>33</v>
      </c>
      <c r="G2887" s="31" t="s">
        <v>3170</v>
      </c>
      <c r="H2887" s="27" t="s">
        <v>26</v>
      </c>
    </row>
    <row r="2888" ht="15.75" hidden="1" customHeight="1">
      <c r="A2888" s="27" t="s">
        <v>21</v>
      </c>
      <c r="B2888" s="28">
        <v>860.0</v>
      </c>
      <c r="C2888" s="29">
        <v>1.0</v>
      </c>
      <c r="D2888" s="29">
        <v>1.0</v>
      </c>
      <c r="E2888" s="29">
        <v>1.0</v>
      </c>
      <c r="F2888" s="30" t="s">
        <v>24</v>
      </c>
      <c r="G2888" s="31" t="s">
        <v>3278</v>
      </c>
      <c r="H2888" s="27" t="s">
        <v>26</v>
      </c>
    </row>
    <row r="2889" ht="15.75" hidden="1" customHeight="1">
      <c r="A2889" s="27" t="s">
        <v>21</v>
      </c>
      <c r="B2889" s="28">
        <v>1300000.0</v>
      </c>
      <c r="C2889" s="29">
        <v>2.0</v>
      </c>
      <c r="D2889" s="29">
        <v>2.0</v>
      </c>
      <c r="E2889" s="29">
        <v>1.0</v>
      </c>
      <c r="F2889" s="30" t="s">
        <v>24</v>
      </c>
      <c r="G2889" s="31" t="s">
        <v>3642</v>
      </c>
      <c r="H2889" s="27" t="s">
        <v>26</v>
      </c>
    </row>
    <row r="2890" ht="15.75" hidden="1" customHeight="1">
      <c r="A2890" s="27" t="s">
        <v>21</v>
      </c>
      <c r="B2890" s="28">
        <v>2160000.0</v>
      </c>
      <c r="C2890" s="29">
        <v>4.0</v>
      </c>
      <c r="D2890" s="29">
        <v>4.0</v>
      </c>
      <c r="E2890" s="29"/>
      <c r="F2890" s="30" t="s">
        <v>86</v>
      </c>
      <c r="G2890" s="31" t="s">
        <v>3546</v>
      </c>
      <c r="H2890" s="27" t="s">
        <v>26</v>
      </c>
    </row>
    <row r="2891" ht="15.75" hidden="1" customHeight="1">
      <c r="A2891" s="27" t="s">
        <v>37</v>
      </c>
      <c r="B2891" s="28">
        <v>1960000.0</v>
      </c>
      <c r="C2891" s="29">
        <v>7.0</v>
      </c>
      <c r="D2891" s="29">
        <v>7.0</v>
      </c>
      <c r="E2891" s="29">
        <v>2.0</v>
      </c>
      <c r="F2891" s="30" t="s">
        <v>206</v>
      </c>
      <c r="G2891" s="31" t="s">
        <v>4170</v>
      </c>
      <c r="H2891" s="27" t="s">
        <v>26</v>
      </c>
    </row>
    <row r="2892" ht="15.75" hidden="1" customHeight="1">
      <c r="A2892" s="27" t="s">
        <v>37</v>
      </c>
      <c r="B2892" s="28">
        <v>1790000.0</v>
      </c>
      <c r="C2892" s="29">
        <v>5.0</v>
      </c>
      <c r="D2892" s="29">
        <v>4.0</v>
      </c>
      <c r="E2892" s="29">
        <v>2.0</v>
      </c>
      <c r="F2892" s="30" t="s">
        <v>206</v>
      </c>
      <c r="G2892" s="31" t="s">
        <v>4171</v>
      </c>
      <c r="H2892" s="27" t="s">
        <v>26</v>
      </c>
    </row>
    <row r="2893" ht="15.75" hidden="1" customHeight="1">
      <c r="A2893" s="27" t="s">
        <v>37</v>
      </c>
      <c r="B2893" s="28">
        <v>1620000.0</v>
      </c>
      <c r="C2893" s="29">
        <v>5.0</v>
      </c>
      <c r="D2893" s="29">
        <v>4.0</v>
      </c>
      <c r="E2893" s="29"/>
      <c r="F2893" s="30" t="s">
        <v>206</v>
      </c>
      <c r="G2893" s="31" t="s">
        <v>4172</v>
      </c>
      <c r="H2893" s="27" t="s">
        <v>35</v>
      </c>
    </row>
    <row r="2894" ht="15.75" hidden="1" customHeight="1">
      <c r="A2894" s="27" t="s">
        <v>37</v>
      </c>
      <c r="B2894" s="28">
        <v>3050000.0</v>
      </c>
      <c r="C2894" s="29">
        <v>7.0</v>
      </c>
      <c r="D2894" s="29">
        <v>6.0</v>
      </c>
      <c r="E2894" s="29">
        <v>2.0</v>
      </c>
      <c r="F2894" s="30" t="s">
        <v>487</v>
      </c>
      <c r="G2894" s="31" t="s">
        <v>4173</v>
      </c>
      <c r="H2894" s="27" t="s">
        <v>67</v>
      </c>
    </row>
    <row r="2895" ht="15.75" hidden="1" customHeight="1">
      <c r="A2895" s="27" t="s">
        <v>76</v>
      </c>
      <c r="B2895" s="28">
        <v>1502400.0</v>
      </c>
      <c r="C2895" s="29">
        <v>4.0</v>
      </c>
      <c r="D2895" s="29">
        <v>4.0</v>
      </c>
      <c r="E2895" s="29">
        <v>2.0</v>
      </c>
      <c r="F2895" s="30" t="s">
        <v>87</v>
      </c>
      <c r="G2895" s="31" t="s">
        <v>3166</v>
      </c>
      <c r="H2895" s="27" t="s">
        <v>35</v>
      </c>
    </row>
    <row r="2896" ht="15.75" hidden="1" customHeight="1">
      <c r="A2896" s="27" t="s">
        <v>37</v>
      </c>
      <c r="B2896" s="28">
        <v>1330000.0</v>
      </c>
      <c r="C2896" s="29">
        <v>6.0</v>
      </c>
      <c r="D2896" s="29">
        <v>5.0</v>
      </c>
      <c r="E2896" s="29">
        <v>2.0</v>
      </c>
      <c r="F2896" s="30" t="s">
        <v>283</v>
      </c>
      <c r="G2896" s="31" t="s">
        <v>3109</v>
      </c>
      <c r="H2896" s="27" t="s">
        <v>35</v>
      </c>
    </row>
    <row r="2897" ht="15.75" hidden="1" customHeight="1">
      <c r="A2897" s="27" t="s">
        <v>168</v>
      </c>
      <c r="B2897" s="28">
        <v>1800000.0</v>
      </c>
      <c r="C2897" s="29">
        <v>2.0</v>
      </c>
      <c r="D2897" s="29">
        <v>2.0</v>
      </c>
      <c r="E2897" s="29">
        <v>1.0</v>
      </c>
      <c r="F2897" s="30" t="s">
        <v>24</v>
      </c>
      <c r="G2897" s="31" t="s">
        <v>3117</v>
      </c>
      <c r="H2897" s="27" t="s">
        <v>35</v>
      </c>
    </row>
    <row r="2898" ht="15.75" hidden="1" customHeight="1">
      <c r="A2898" s="27" t="s">
        <v>76</v>
      </c>
      <c r="B2898" s="28">
        <v>1600000.0</v>
      </c>
      <c r="C2898" s="29">
        <v>4.0</v>
      </c>
      <c r="D2898" s="29">
        <v>4.0</v>
      </c>
      <c r="E2898" s="29">
        <v>2.0</v>
      </c>
      <c r="F2898" s="30" t="s">
        <v>87</v>
      </c>
      <c r="G2898" s="31" t="s">
        <v>3907</v>
      </c>
      <c r="H2898" s="27" t="s">
        <v>35</v>
      </c>
    </row>
    <row r="2899" ht="15.75" hidden="1" customHeight="1">
      <c r="A2899" s="27" t="s">
        <v>76</v>
      </c>
      <c r="B2899" s="28">
        <v>4179628.0</v>
      </c>
      <c r="C2899" s="29">
        <v>4.0</v>
      </c>
      <c r="D2899" s="29">
        <v>5.0</v>
      </c>
      <c r="E2899" s="29"/>
      <c r="F2899" s="30" t="s">
        <v>87</v>
      </c>
      <c r="G2899" s="31" t="s">
        <v>4174</v>
      </c>
      <c r="H2899" s="27" t="s">
        <v>35</v>
      </c>
    </row>
    <row r="2900" ht="15.75" hidden="1" customHeight="1">
      <c r="A2900" s="27" t="s">
        <v>76</v>
      </c>
      <c r="B2900" s="28">
        <v>2160329.0</v>
      </c>
      <c r="C2900" s="29">
        <v>4.0</v>
      </c>
      <c r="D2900" s="29">
        <v>5.0</v>
      </c>
      <c r="E2900" s="29">
        <v>3.0</v>
      </c>
      <c r="F2900" s="30" t="s">
        <v>87</v>
      </c>
      <c r="G2900" s="31" t="s">
        <v>4175</v>
      </c>
      <c r="H2900" s="27" t="s">
        <v>35</v>
      </c>
    </row>
    <row r="2901" ht="15.75" hidden="1" customHeight="1">
      <c r="A2901" s="27" t="s">
        <v>76</v>
      </c>
      <c r="B2901" s="28">
        <v>1823366.0</v>
      </c>
      <c r="C2901" s="29">
        <v>4.0</v>
      </c>
      <c r="D2901" s="29">
        <v>5.0</v>
      </c>
      <c r="E2901" s="29">
        <v>3.0</v>
      </c>
      <c r="F2901" s="30" t="s">
        <v>87</v>
      </c>
      <c r="G2901" s="31" t="s">
        <v>3019</v>
      </c>
      <c r="H2901" s="27" t="s">
        <v>35</v>
      </c>
    </row>
    <row r="2902" ht="15.75" hidden="1" customHeight="1">
      <c r="A2902" s="27" t="s">
        <v>76</v>
      </c>
      <c r="B2902" s="28">
        <v>1305750.0</v>
      </c>
      <c r="C2902" s="29">
        <v>3.0</v>
      </c>
      <c r="D2902" s="29">
        <v>3.0</v>
      </c>
      <c r="E2902" s="29">
        <v>2.0</v>
      </c>
      <c r="F2902" s="30" t="s">
        <v>87</v>
      </c>
      <c r="G2902" s="31" t="s">
        <v>3493</v>
      </c>
      <c r="H2902" s="27" t="s">
        <v>35</v>
      </c>
    </row>
    <row r="2903" ht="15.75" hidden="1" customHeight="1">
      <c r="A2903" s="27" t="s">
        <v>31</v>
      </c>
      <c r="B2903" s="28">
        <v>1250000.0</v>
      </c>
      <c r="C2903" s="29">
        <v>4.0</v>
      </c>
      <c r="D2903" s="29">
        <v>5.0</v>
      </c>
      <c r="E2903" s="29">
        <v>2.0</v>
      </c>
      <c r="F2903" s="30" t="s">
        <v>97</v>
      </c>
      <c r="G2903" s="31" t="s">
        <v>4176</v>
      </c>
      <c r="H2903" s="27" t="s">
        <v>35</v>
      </c>
    </row>
    <row r="2904" ht="15.75" hidden="1" customHeight="1">
      <c r="A2904" s="27" t="s">
        <v>106</v>
      </c>
      <c r="B2904" s="28">
        <v>678.0</v>
      </c>
      <c r="C2904" s="29">
        <v>3.0</v>
      </c>
      <c r="D2904" s="29">
        <v>2.0</v>
      </c>
      <c r="E2904" s="29">
        <v>4.0</v>
      </c>
      <c r="F2904" s="30" t="s">
        <v>347</v>
      </c>
      <c r="G2904" s="31" t="s">
        <v>3072</v>
      </c>
      <c r="H2904" s="27" t="s">
        <v>67</v>
      </c>
    </row>
    <row r="2905" ht="15.75" hidden="1" customHeight="1">
      <c r="A2905" s="27" t="s">
        <v>152</v>
      </c>
      <c r="B2905" s="28">
        <v>2350000.0</v>
      </c>
      <c r="C2905" s="29">
        <v>5.0</v>
      </c>
      <c r="D2905" s="29">
        <v>5.0</v>
      </c>
      <c r="E2905" s="29">
        <v>4.0</v>
      </c>
      <c r="F2905" s="30" t="s">
        <v>94</v>
      </c>
      <c r="G2905" s="31" t="s">
        <v>4177</v>
      </c>
      <c r="H2905" s="27" t="s">
        <v>35</v>
      </c>
    </row>
    <row r="2906" ht="15.75" hidden="1" customHeight="1">
      <c r="A2906" s="27" t="s">
        <v>45</v>
      </c>
      <c r="B2906" s="28">
        <v>2600000.0</v>
      </c>
      <c r="C2906" s="29">
        <v>6.0</v>
      </c>
      <c r="D2906" s="29">
        <v>4.0</v>
      </c>
      <c r="E2906" s="29">
        <v>4.0</v>
      </c>
      <c r="F2906" s="30" t="s">
        <v>74</v>
      </c>
      <c r="G2906" s="31" t="s">
        <v>3391</v>
      </c>
      <c r="H2906" s="27" t="s">
        <v>35</v>
      </c>
    </row>
    <row r="2907" ht="15.75" hidden="1" customHeight="1">
      <c r="A2907" s="27" t="s">
        <v>31</v>
      </c>
      <c r="B2907" s="28">
        <v>1298000.0</v>
      </c>
      <c r="C2907" s="29">
        <v>5.0</v>
      </c>
      <c r="D2907" s="29">
        <v>4.0</v>
      </c>
      <c r="E2907" s="29">
        <v>2.0</v>
      </c>
      <c r="F2907" s="30" t="s">
        <v>87</v>
      </c>
      <c r="G2907" s="31" t="s">
        <v>3170</v>
      </c>
      <c r="H2907" s="27" t="s">
        <v>35</v>
      </c>
    </row>
    <row r="2908" ht="15.75" hidden="1" customHeight="1">
      <c r="A2908" s="27" t="s">
        <v>36</v>
      </c>
      <c r="B2908" s="28">
        <v>868.0</v>
      </c>
      <c r="C2908" s="29">
        <v>5.0</v>
      </c>
      <c r="D2908" s="29">
        <v>4.0</v>
      </c>
      <c r="E2908" s="29"/>
      <c r="F2908" s="30" t="s">
        <v>59</v>
      </c>
      <c r="G2908" s="31" t="s">
        <v>3238</v>
      </c>
      <c r="H2908" s="27" t="s">
        <v>35</v>
      </c>
    </row>
    <row r="2909" ht="15.75" hidden="1" customHeight="1">
      <c r="A2909" s="27" t="s">
        <v>93</v>
      </c>
      <c r="B2909" s="28">
        <v>520.0</v>
      </c>
      <c r="C2909" s="29">
        <v>3.0</v>
      </c>
      <c r="D2909" s="29">
        <v>2.0</v>
      </c>
      <c r="E2909" s="29">
        <v>2.0</v>
      </c>
      <c r="F2909" s="30" t="s">
        <v>87</v>
      </c>
      <c r="G2909" s="31" t="s">
        <v>3443</v>
      </c>
      <c r="H2909" s="27" t="s">
        <v>35</v>
      </c>
    </row>
    <row r="2910" ht="15.75" hidden="1" customHeight="1">
      <c r="A2910" s="27" t="s">
        <v>2018</v>
      </c>
      <c r="B2910" s="28">
        <v>750.0</v>
      </c>
      <c r="C2910" s="29">
        <v>3.0</v>
      </c>
      <c r="D2910" s="29">
        <v>3.0</v>
      </c>
      <c r="E2910" s="29"/>
      <c r="F2910" s="30" t="s">
        <v>172</v>
      </c>
      <c r="G2910" s="31" t="s">
        <v>3537</v>
      </c>
      <c r="H2910" s="27"/>
    </row>
    <row r="2911" ht="15.75" hidden="1" customHeight="1">
      <c r="A2911" s="27" t="s">
        <v>106</v>
      </c>
      <c r="B2911" s="28">
        <v>1288000.0</v>
      </c>
      <c r="C2911" s="29">
        <v>5.0</v>
      </c>
      <c r="D2911" s="29">
        <v>4.0</v>
      </c>
      <c r="E2911" s="29">
        <v>4.0</v>
      </c>
      <c r="F2911" s="30" t="s">
        <v>186</v>
      </c>
      <c r="G2911" s="31" t="s">
        <v>4178</v>
      </c>
      <c r="H2911" s="27" t="s">
        <v>35</v>
      </c>
    </row>
    <row r="2912" ht="15.75" hidden="1" customHeight="1">
      <c r="A2912" s="27" t="s">
        <v>111</v>
      </c>
      <c r="B2912" s="28">
        <v>1180000.0</v>
      </c>
      <c r="C2912" s="29">
        <v>5.0</v>
      </c>
      <c r="D2912" s="29">
        <v>5.0</v>
      </c>
      <c r="E2912" s="29">
        <v>4.0</v>
      </c>
      <c r="F2912" s="30" t="s">
        <v>94</v>
      </c>
      <c r="G2912" s="31" t="s">
        <v>3137</v>
      </c>
      <c r="H2912" s="27" t="s">
        <v>35</v>
      </c>
    </row>
    <row r="2913" ht="15.75" hidden="1" customHeight="1">
      <c r="A2913" s="27" t="s">
        <v>106</v>
      </c>
      <c r="B2913" s="28">
        <v>1250000.0</v>
      </c>
      <c r="C2913" s="29">
        <v>5.0</v>
      </c>
      <c r="D2913" s="29">
        <v>4.0</v>
      </c>
      <c r="E2913" s="29">
        <v>4.0</v>
      </c>
      <c r="F2913" s="30" t="s">
        <v>94</v>
      </c>
      <c r="G2913" s="31" t="s">
        <v>3315</v>
      </c>
      <c r="H2913" s="27" t="s">
        <v>35</v>
      </c>
    </row>
    <row r="2914" ht="15.75" hidden="1" customHeight="1">
      <c r="A2914" s="27" t="s">
        <v>70</v>
      </c>
      <c r="B2914" s="28">
        <v>538.0</v>
      </c>
      <c r="C2914" s="29">
        <v>1.0</v>
      </c>
      <c r="D2914" s="29">
        <v>2.0</v>
      </c>
      <c r="E2914" s="29">
        <v>2.0</v>
      </c>
      <c r="F2914" s="30" t="s">
        <v>124</v>
      </c>
      <c r="G2914" s="31" t="s">
        <v>3430</v>
      </c>
      <c r="H2914" s="27" t="s">
        <v>26</v>
      </c>
    </row>
    <row r="2915" ht="15.75" hidden="1" customHeight="1">
      <c r="A2915" s="27" t="s">
        <v>263</v>
      </c>
      <c r="B2915" s="28">
        <v>2200000.0</v>
      </c>
      <c r="C2915" s="29">
        <v>5.0</v>
      </c>
      <c r="D2915" s="29">
        <v>4.0</v>
      </c>
      <c r="E2915" s="29"/>
      <c r="F2915" s="30" t="s">
        <v>48</v>
      </c>
      <c r="G2915" s="31" t="s">
        <v>3347</v>
      </c>
      <c r="H2915" s="27"/>
    </row>
    <row r="2916" ht="15.75" hidden="1" customHeight="1">
      <c r="A2916" s="27" t="s">
        <v>90</v>
      </c>
      <c r="B2916" s="28">
        <v>1150000.0</v>
      </c>
      <c r="C2916" s="29">
        <v>3.0</v>
      </c>
      <c r="D2916" s="29">
        <v>2.0</v>
      </c>
      <c r="E2916" s="29">
        <v>2.0</v>
      </c>
      <c r="F2916" s="30" t="s">
        <v>97</v>
      </c>
      <c r="G2916" s="31" t="s">
        <v>3117</v>
      </c>
      <c r="H2916" s="27" t="s">
        <v>26</v>
      </c>
    </row>
    <row r="2917" ht="15.75" hidden="1" customHeight="1">
      <c r="A2917" s="27" t="s">
        <v>70</v>
      </c>
      <c r="B2917" s="28">
        <v>590.0</v>
      </c>
      <c r="C2917" s="29">
        <v>4.0</v>
      </c>
      <c r="D2917" s="29">
        <v>3.0</v>
      </c>
      <c r="E2917" s="29">
        <v>1.0</v>
      </c>
      <c r="F2917" s="30" t="s">
        <v>87</v>
      </c>
      <c r="G2917" s="31"/>
      <c r="H2917" s="27" t="s">
        <v>35</v>
      </c>
    </row>
    <row r="2918" ht="15.75" hidden="1" customHeight="1">
      <c r="A2918" s="27" t="s">
        <v>37</v>
      </c>
      <c r="B2918" s="28">
        <v>530.0</v>
      </c>
      <c r="C2918" s="29">
        <v>3.0</v>
      </c>
      <c r="D2918" s="29">
        <v>3.0</v>
      </c>
      <c r="E2918" s="29">
        <v>2.0</v>
      </c>
      <c r="F2918" s="30" t="s">
        <v>33</v>
      </c>
      <c r="G2918" s="31" t="s">
        <v>3564</v>
      </c>
      <c r="H2918" s="27" t="s">
        <v>35</v>
      </c>
    </row>
    <row r="2919" ht="15.75" hidden="1" customHeight="1">
      <c r="A2919" s="27" t="s">
        <v>690</v>
      </c>
      <c r="B2919" s="28">
        <v>1280000.0</v>
      </c>
      <c r="C2919" s="29">
        <v>4.0</v>
      </c>
      <c r="D2919" s="29">
        <v>4.0</v>
      </c>
      <c r="E2919" s="29">
        <v>2.0</v>
      </c>
      <c r="F2919" s="30" t="s">
        <v>494</v>
      </c>
      <c r="G2919" s="31" t="s">
        <v>3465</v>
      </c>
      <c r="H2919" s="27" t="s">
        <v>67</v>
      </c>
    </row>
    <row r="2920" ht="15.75" hidden="1" customHeight="1">
      <c r="A2920" s="27" t="s">
        <v>690</v>
      </c>
      <c r="B2920" s="28">
        <v>1980000.0</v>
      </c>
      <c r="C2920" s="29">
        <v>4.0</v>
      </c>
      <c r="D2920" s="29">
        <v>4.0</v>
      </c>
      <c r="E2920" s="29">
        <v>2.0</v>
      </c>
      <c r="F2920" s="30" t="s">
        <v>805</v>
      </c>
      <c r="G2920" s="31" t="s">
        <v>3544</v>
      </c>
      <c r="H2920" s="27" t="s">
        <v>35</v>
      </c>
    </row>
    <row r="2921" ht="15.75" hidden="1" customHeight="1">
      <c r="A2921" s="27" t="s">
        <v>174</v>
      </c>
      <c r="B2921" s="28">
        <v>560.0</v>
      </c>
      <c r="C2921" s="29">
        <v>3.0</v>
      </c>
      <c r="D2921" s="29">
        <v>2.0</v>
      </c>
      <c r="E2921" s="29">
        <v>2.0</v>
      </c>
      <c r="F2921" s="30" t="s">
        <v>86</v>
      </c>
      <c r="G2921" s="31"/>
      <c r="H2921" s="27" t="s">
        <v>26</v>
      </c>
    </row>
    <row r="2922" ht="15.75" hidden="1" customHeight="1">
      <c r="A2922" s="27" t="s">
        <v>106</v>
      </c>
      <c r="B2922" s="28">
        <v>820.0</v>
      </c>
      <c r="C2922" s="29">
        <v>4.0</v>
      </c>
      <c r="D2922" s="29">
        <v>3.0</v>
      </c>
      <c r="E2922" s="29"/>
      <c r="F2922" s="30" t="s">
        <v>713</v>
      </c>
      <c r="G2922" s="31" t="s">
        <v>3072</v>
      </c>
      <c r="H2922" s="27" t="s">
        <v>35</v>
      </c>
    </row>
    <row r="2923" ht="15.75" hidden="1" customHeight="1">
      <c r="A2923" s="27" t="s">
        <v>37</v>
      </c>
      <c r="B2923" s="28">
        <v>910.0</v>
      </c>
      <c r="C2923" s="29">
        <v>3.0</v>
      </c>
      <c r="D2923" s="29">
        <v>2.0</v>
      </c>
      <c r="E2923" s="29">
        <v>2.0</v>
      </c>
      <c r="F2923" s="30" t="s">
        <v>24</v>
      </c>
      <c r="G2923" s="31" t="s">
        <v>3531</v>
      </c>
      <c r="H2923" s="27"/>
    </row>
    <row r="2924" ht="15.75" hidden="1" customHeight="1">
      <c r="A2924" s="27" t="s">
        <v>36</v>
      </c>
      <c r="B2924" s="28">
        <v>668.0</v>
      </c>
      <c r="C2924" s="29">
        <v>5.0</v>
      </c>
      <c r="D2924" s="29">
        <v>3.0</v>
      </c>
      <c r="E2924" s="29">
        <v>6.0</v>
      </c>
      <c r="F2924" s="30" t="s">
        <v>283</v>
      </c>
      <c r="G2924" s="31" t="s">
        <v>4179</v>
      </c>
      <c r="H2924" s="27" t="s">
        <v>67</v>
      </c>
    </row>
    <row r="2925" ht="15.75" hidden="1" customHeight="1">
      <c r="A2925" s="27" t="s">
        <v>81</v>
      </c>
      <c r="B2925" s="28">
        <v>828.0</v>
      </c>
      <c r="C2925" s="29">
        <v>2.0</v>
      </c>
      <c r="D2925" s="29">
        <v>1.0</v>
      </c>
      <c r="E2925" s="29">
        <v>1.0</v>
      </c>
      <c r="F2925" s="30" t="s">
        <v>97</v>
      </c>
      <c r="G2925" s="31" t="s">
        <v>3259</v>
      </c>
      <c r="H2925" s="27" t="s">
        <v>26</v>
      </c>
    </row>
    <row r="2926" ht="15.75" hidden="1" customHeight="1">
      <c r="A2926" s="27" t="s">
        <v>70</v>
      </c>
      <c r="B2926" s="28">
        <v>665.0</v>
      </c>
      <c r="C2926" s="29">
        <v>3.0</v>
      </c>
      <c r="D2926" s="29">
        <v>2.0</v>
      </c>
      <c r="E2926" s="29">
        <v>2.0</v>
      </c>
      <c r="F2926" s="30" t="s">
        <v>347</v>
      </c>
      <c r="G2926" s="31" t="s">
        <v>3109</v>
      </c>
      <c r="H2926" s="27" t="s">
        <v>35</v>
      </c>
    </row>
    <row r="2927" ht="15.75" hidden="1" customHeight="1">
      <c r="A2927" s="27" t="s">
        <v>376</v>
      </c>
      <c r="B2927" s="28">
        <v>450.0</v>
      </c>
      <c r="C2927" s="29">
        <v>2.0</v>
      </c>
      <c r="D2927" s="29">
        <v>2.0</v>
      </c>
      <c r="E2927" s="29">
        <v>2.0</v>
      </c>
      <c r="F2927" s="30" t="s">
        <v>390</v>
      </c>
      <c r="G2927" s="31" t="s">
        <v>3767</v>
      </c>
      <c r="H2927" s="27" t="s">
        <v>35</v>
      </c>
    </row>
    <row r="2928" ht="15.75" hidden="1" customHeight="1">
      <c r="A2928" s="27" t="s">
        <v>376</v>
      </c>
      <c r="B2928" s="28">
        <v>430.0</v>
      </c>
      <c r="C2928" s="29">
        <v>7.0</v>
      </c>
      <c r="D2928" s="29"/>
      <c r="E2928" s="29">
        <v>2.0</v>
      </c>
      <c r="F2928" s="30" t="s">
        <v>124</v>
      </c>
      <c r="G2928" s="31" t="s">
        <v>3042</v>
      </c>
      <c r="H2928" s="27" t="s">
        <v>35</v>
      </c>
    </row>
    <row r="2929" ht="15.75" hidden="1" customHeight="1">
      <c r="A2929" s="27" t="s">
        <v>64</v>
      </c>
      <c r="B2929" s="28">
        <v>1150000.0</v>
      </c>
      <c r="C2929" s="29">
        <v>4.0</v>
      </c>
      <c r="D2929" s="29">
        <v>5.0</v>
      </c>
      <c r="E2929" s="29"/>
      <c r="F2929" s="30" t="s">
        <v>124</v>
      </c>
      <c r="G2929" s="31" t="s">
        <v>4180</v>
      </c>
      <c r="H2929" s="27" t="s">
        <v>35</v>
      </c>
    </row>
    <row r="2930" ht="15.75" hidden="1" customHeight="1">
      <c r="A2930" s="27" t="s">
        <v>64</v>
      </c>
      <c r="B2930" s="28">
        <v>4000000.0</v>
      </c>
      <c r="C2930" s="29">
        <v>5.0</v>
      </c>
      <c r="D2930" s="29">
        <v>4.0</v>
      </c>
      <c r="E2930" s="29"/>
      <c r="F2930" s="30" t="s">
        <v>48</v>
      </c>
      <c r="G2930" s="31" t="s">
        <v>3097</v>
      </c>
      <c r="H2930" s="27" t="s">
        <v>35</v>
      </c>
    </row>
    <row r="2931" ht="15.75" hidden="1" customHeight="1">
      <c r="A2931" s="27" t="s">
        <v>21</v>
      </c>
      <c r="B2931" s="28">
        <v>2700000.0</v>
      </c>
      <c r="C2931" s="29">
        <v>3.0</v>
      </c>
      <c r="D2931" s="29">
        <v>2.0</v>
      </c>
      <c r="E2931" s="29">
        <v>2.0</v>
      </c>
      <c r="F2931" s="30" t="s">
        <v>124</v>
      </c>
      <c r="G2931" s="31" t="s">
        <v>4181</v>
      </c>
      <c r="H2931" s="27" t="s">
        <v>26</v>
      </c>
    </row>
    <row r="2932" ht="15.75" hidden="1" customHeight="1">
      <c r="A2932" s="27" t="s">
        <v>21</v>
      </c>
      <c r="B2932" s="28">
        <v>2580000.0</v>
      </c>
      <c r="C2932" s="29">
        <v>3.0</v>
      </c>
      <c r="D2932" s="29">
        <v>2.0</v>
      </c>
      <c r="E2932" s="29"/>
      <c r="F2932" s="30" t="s">
        <v>124</v>
      </c>
      <c r="G2932" s="31" t="s">
        <v>4181</v>
      </c>
      <c r="H2932" s="27" t="s">
        <v>35</v>
      </c>
    </row>
    <row r="2933" ht="15.75" hidden="1" customHeight="1">
      <c r="A2933" s="27" t="s">
        <v>111</v>
      </c>
      <c r="B2933" s="28">
        <v>410.0</v>
      </c>
      <c r="C2933" s="29">
        <v>3.0</v>
      </c>
      <c r="D2933" s="29">
        <v>2.0</v>
      </c>
      <c r="E2933" s="29">
        <v>1.0</v>
      </c>
      <c r="F2933" s="30" t="s">
        <v>33</v>
      </c>
      <c r="G2933" s="31" t="s">
        <v>3049</v>
      </c>
      <c r="H2933" s="27" t="s">
        <v>35</v>
      </c>
    </row>
    <row r="2934" ht="15.75" hidden="1" customHeight="1">
      <c r="A2934" s="27" t="s">
        <v>111</v>
      </c>
      <c r="B2934" s="28">
        <v>550.0</v>
      </c>
      <c r="C2934" s="29">
        <v>4.0</v>
      </c>
      <c r="D2934" s="29">
        <v>2.0</v>
      </c>
      <c r="E2934" s="29">
        <v>2.0</v>
      </c>
      <c r="F2934" s="30" t="s">
        <v>33</v>
      </c>
      <c r="G2934" s="31" t="s">
        <v>3040</v>
      </c>
      <c r="H2934" s="27" t="s">
        <v>35</v>
      </c>
    </row>
    <row r="2935" ht="15.75" hidden="1" customHeight="1">
      <c r="A2935" s="27" t="s">
        <v>37</v>
      </c>
      <c r="B2935" s="28">
        <v>553.0</v>
      </c>
      <c r="C2935" s="29">
        <v>3.0</v>
      </c>
      <c r="D2935" s="29">
        <v>2.0</v>
      </c>
      <c r="E2935" s="29">
        <v>2.0</v>
      </c>
      <c r="F2935" s="30" t="s">
        <v>87</v>
      </c>
      <c r="G2935" s="31" t="s">
        <v>3324</v>
      </c>
      <c r="H2935" s="27"/>
    </row>
    <row r="2936" ht="15.75" hidden="1" customHeight="1">
      <c r="A2936" s="27" t="s">
        <v>263</v>
      </c>
      <c r="B2936" s="28">
        <v>475.0</v>
      </c>
      <c r="C2936" s="29">
        <v>1.0</v>
      </c>
      <c r="D2936" s="29">
        <v>1.0</v>
      </c>
      <c r="E2936" s="29"/>
      <c r="F2936" s="30" t="s">
        <v>86</v>
      </c>
      <c r="G2936" s="31" t="s">
        <v>3542</v>
      </c>
      <c r="H2936" s="27" t="s">
        <v>26</v>
      </c>
    </row>
    <row r="2937" ht="15.75" hidden="1" customHeight="1">
      <c r="A2937" s="27" t="s">
        <v>106</v>
      </c>
      <c r="B2937" s="28">
        <v>580.0</v>
      </c>
      <c r="C2937" s="29">
        <v>3.0</v>
      </c>
      <c r="D2937" s="29">
        <v>2.0</v>
      </c>
      <c r="E2937" s="29">
        <v>3.0</v>
      </c>
      <c r="F2937" s="30" t="s">
        <v>347</v>
      </c>
      <c r="G2937" s="31" t="s">
        <v>4182</v>
      </c>
      <c r="H2937" s="27" t="s">
        <v>26</v>
      </c>
    </row>
    <row r="2938" ht="15.75" hidden="1" customHeight="1">
      <c r="A2938" s="27" t="s">
        <v>106</v>
      </c>
      <c r="B2938" s="28">
        <v>580.0</v>
      </c>
      <c r="C2938" s="29">
        <v>4.0</v>
      </c>
      <c r="D2938" s="29">
        <v>2.0</v>
      </c>
      <c r="E2938" s="29">
        <v>2.0</v>
      </c>
      <c r="F2938" s="30" t="s">
        <v>86</v>
      </c>
      <c r="G2938" s="31" t="s">
        <v>4183</v>
      </c>
      <c r="H2938" s="27" t="s">
        <v>35</v>
      </c>
    </row>
    <row r="2939" ht="15.75" hidden="1" customHeight="1">
      <c r="A2939" s="27" t="s">
        <v>168</v>
      </c>
      <c r="B2939" s="28">
        <v>1800000.0</v>
      </c>
      <c r="C2939" s="29">
        <v>3.0</v>
      </c>
      <c r="D2939" s="29">
        <v>2.0</v>
      </c>
      <c r="E2939" s="29">
        <v>1.0</v>
      </c>
      <c r="F2939" s="30" t="s">
        <v>24</v>
      </c>
      <c r="G2939" s="31" t="s">
        <v>3086</v>
      </c>
      <c r="H2939" s="27" t="s">
        <v>26</v>
      </c>
    </row>
    <row r="2940" ht="15.75" hidden="1" customHeight="1">
      <c r="A2940" s="27" t="s">
        <v>168</v>
      </c>
      <c r="B2940" s="28">
        <v>2300000.0</v>
      </c>
      <c r="C2940" s="29">
        <v>3.0</v>
      </c>
      <c r="D2940" s="29">
        <v>3.0</v>
      </c>
      <c r="E2940" s="29"/>
      <c r="F2940" s="30" t="s">
        <v>24</v>
      </c>
      <c r="G2940" s="31" t="s">
        <v>3659</v>
      </c>
      <c r="H2940" s="27" t="s">
        <v>35</v>
      </c>
    </row>
    <row r="2941" ht="15.75" hidden="1" customHeight="1">
      <c r="A2941" s="27" t="s">
        <v>168</v>
      </c>
      <c r="B2941" s="28">
        <v>1500000.0</v>
      </c>
      <c r="C2941" s="29">
        <v>2.0</v>
      </c>
      <c r="D2941" s="29">
        <v>2.0</v>
      </c>
      <c r="E2941" s="29">
        <v>1.0</v>
      </c>
      <c r="F2941" s="30" t="s">
        <v>86</v>
      </c>
      <c r="G2941" s="31" t="s">
        <v>3446</v>
      </c>
      <c r="H2941" s="27" t="s">
        <v>26</v>
      </c>
    </row>
    <row r="2942" ht="15.75" hidden="1" customHeight="1">
      <c r="A2942" s="27" t="s">
        <v>45</v>
      </c>
      <c r="B2942" s="28">
        <v>7500000.0</v>
      </c>
      <c r="C2942" s="29">
        <v>6.0</v>
      </c>
      <c r="D2942" s="29">
        <v>6.0</v>
      </c>
      <c r="E2942" s="29"/>
      <c r="F2942" s="30" t="s">
        <v>43</v>
      </c>
      <c r="G2942" s="31" t="s">
        <v>4184</v>
      </c>
      <c r="H2942" s="27" t="s">
        <v>26</v>
      </c>
    </row>
    <row r="2943" ht="15.75" hidden="1" customHeight="1">
      <c r="A2943" s="27" t="s">
        <v>168</v>
      </c>
      <c r="B2943" s="28">
        <v>1360000.0</v>
      </c>
      <c r="C2943" s="29">
        <v>2.0</v>
      </c>
      <c r="D2943" s="29">
        <v>2.0</v>
      </c>
      <c r="E2943" s="29"/>
      <c r="F2943" s="30" t="s">
        <v>86</v>
      </c>
      <c r="G2943" s="31" t="s">
        <v>3087</v>
      </c>
      <c r="H2943" s="27" t="s">
        <v>35</v>
      </c>
    </row>
    <row r="2944" ht="15.75" hidden="1" customHeight="1">
      <c r="A2944" s="27" t="s">
        <v>168</v>
      </c>
      <c r="B2944" s="28">
        <v>1990000.0</v>
      </c>
      <c r="C2944" s="29">
        <v>3.0</v>
      </c>
      <c r="D2944" s="29">
        <v>4.0</v>
      </c>
      <c r="E2944" s="29">
        <v>1.0</v>
      </c>
      <c r="F2944" s="30" t="s">
        <v>24</v>
      </c>
      <c r="G2944" s="31" t="s">
        <v>3117</v>
      </c>
      <c r="H2944" s="27" t="s">
        <v>26</v>
      </c>
    </row>
    <row r="2945" ht="15.75" hidden="1" customHeight="1">
      <c r="A2945" s="27" t="s">
        <v>168</v>
      </c>
      <c r="B2945" s="28">
        <v>4300000.0</v>
      </c>
      <c r="C2945" s="29">
        <v>5.0</v>
      </c>
      <c r="D2945" s="29">
        <v>6.0</v>
      </c>
      <c r="E2945" s="29">
        <v>4.0</v>
      </c>
      <c r="F2945" s="30" t="s">
        <v>314</v>
      </c>
      <c r="G2945" s="31" t="s">
        <v>3244</v>
      </c>
      <c r="H2945" s="27" t="s">
        <v>35</v>
      </c>
    </row>
    <row r="2946" ht="15.75" hidden="1" customHeight="1">
      <c r="A2946" s="27" t="s">
        <v>159</v>
      </c>
      <c r="B2946" s="28">
        <v>498.0</v>
      </c>
      <c r="C2946" s="29">
        <v>3.0</v>
      </c>
      <c r="D2946" s="29">
        <v>2.0</v>
      </c>
      <c r="E2946" s="29">
        <v>1.0</v>
      </c>
      <c r="F2946" s="30" t="s">
        <v>124</v>
      </c>
      <c r="G2946" s="31" t="s">
        <v>4185</v>
      </c>
      <c r="H2946" s="27" t="s">
        <v>35</v>
      </c>
    </row>
    <row r="2947" ht="15.75" hidden="1" customHeight="1">
      <c r="A2947" s="27" t="s">
        <v>168</v>
      </c>
      <c r="B2947" s="28">
        <v>1300000.0</v>
      </c>
      <c r="C2947" s="29">
        <v>3.0</v>
      </c>
      <c r="D2947" s="29">
        <v>3.0</v>
      </c>
      <c r="E2947" s="29">
        <v>2.0</v>
      </c>
      <c r="F2947" s="30" t="s">
        <v>87</v>
      </c>
      <c r="G2947" s="31" t="s">
        <v>3797</v>
      </c>
      <c r="H2947" s="27" t="s">
        <v>35</v>
      </c>
    </row>
    <row r="2948" ht="15.75" hidden="1" customHeight="1">
      <c r="A2948" s="27" t="s">
        <v>76</v>
      </c>
      <c r="B2948" s="28">
        <v>1900000.0</v>
      </c>
      <c r="C2948" s="29">
        <v>5.0</v>
      </c>
      <c r="D2948" s="29">
        <v>4.0</v>
      </c>
      <c r="E2948" s="29"/>
      <c r="F2948" s="30" t="s">
        <v>97</v>
      </c>
      <c r="G2948" s="31" t="s">
        <v>3016</v>
      </c>
      <c r="H2948" s="27" t="s">
        <v>35</v>
      </c>
    </row>
    <row r="2949" ht="15.75" hidden="1" customHeight="1">
      <c r="A2949" s="27" t="s">
        <v>76</v>
      </c>
      <c r="B2949" s="28">
        <v>1860000.0</v>
      </c>
      <c r="C2949" s="29">
        <v>4.0</v>
      </c>
      <c r="D2949" s="29">
        <v>4.0</v>
      </c>
      <c r="E2949" s="29">
        <v>2.0</v>
      </c>
      <c r="F2949" s="30" t="s">
        <v>87</v>
      </c>
      <c r="G2949" s="31" t="s">
        <v>3310</v>
      </c>
      <c r="H2949" s="27" t="s">
        <v>35</v>
      </c>
    </row>
    <row r="2950" ht="15.75" hidden="1" customHeight="1">
      <c r="A2950" s="27" t="s">
        <v>76</v>
      </c>
      <c r="B2950" s="28">
        <v>1720000.0</v>
      </c>
      <c r="C2950" s="29">
        <v>4.0</v>
      </c>
      <c r="D2950" s="29">
        <v>4.0</v>
      </c>
      <c r="E2950" s="29">
        <v>2.0</v>
      </c>
      <c r="F2950" s="30" t="s">
        <v>97</v>
      </c>
      <c r="G2950" s="31" t="s">
        <v>3032</v>
      </c>
      <c r="H2950" s="27" t="s">
        <v>35</v>
      </c>
    </row>
    <row r="2951" ht="15.75" hidden="1" customHeight="1">
      <c r="A2951" s="27" t="s">
        <v>64</v>
      </c>
      <c r="B2951" s="28">
        <v>4680000.0</v>
      </c>
      <c r="C2951" s="29">
        <v>6.0</v>
      </c>
      <c r="D2951" s="29">
        <v>5.0</v>
      </c>
      <c r="E2951" s="29"/>
      <c r="F2951" s="30" t="s">
        <v>48</v>
      </c>
      <c r="G2951" s="31" t="s">
        <v>3298</v>
      </c>
      <c r="H2951" s="27" t="s">
        <v>35</v>
      </c>
    </row>
    <row r="2952" ht="15.75" hidden="1" customHeight="1">
      <c r="A2952" s="27" t="s">
        <v>64</v>
      </c>
      <c r="B2952" s="28">
        <v>3200000.0</v>
      </c>
      <c r="C2952" s="29">
        <v>6.0</v>
      </c>
      <c r="D2952" s="29">
        <v>6.0</v>
      </c>
      <c r="E2952" s="29">
        <v>2.0</v>
      </c>
      <c r="F2952" s="30" t="s">
        <v>678</v>
      </c>
      <c r="G2952" s="31" t="s">
        <v>4186</v>
      </c>
      <c r="H2952" s="27" t="s">
        <v>35</v>
      </c>
    </row>
    <row r="2953" ht="15.75" hidden="1" customHeight="1">
      <c r="A2953" s="27" t="s">
        <v>64</v>
      </c>
      <c r="B2953" s="28">
        <v>1600000.0</v>
      </c>
      <c r="C2953" s="29">
        <v>5.0</v>
      </c>
      <c r="D2953" s="29">
        <v>3.0</v>
      </c>
      <c r="E2953" s="29">
        <v>3.0</v>
      </c>
      <c r="F2953" s="30" t="s">
        <v>172</v>
      </c>
      <c r="G2953" s="31" t="s">
        <v>4187</v>
      </c>
      <c r="H2953" s="27"/>
    </row>
    <row r="2954" ht="15.75" hidden="1" customHeight="1">
      <c r="A2954" s="27" t="s">
        <v>27</v>
      </c>
      <c r="B2954" s="28">
        <v>1650000.0</v>
      </c>
      <c r="C2954" s="29">
        <v>4.0</v>
      </c>
      <c r="D2954" s="29">
        <v>3.0</v>
      </c>
      <c r="E2954" s="29"/>
      <c r="F2954" s="30" t="s">
        <v>59</v>
      </c>
      <c r="G2954" s="31" t="s">
        <v>3108</v>
      </c>
      <c r="H2954" s="27" t="s">
        <v>35</v>
      </c>
    </row>
    <row r="2955" ht="15.75" hidden="1" customHeight="1">
      <c r="A2955" s="27" t="s">
        <v>45</v>
      </c>
      <c r="B2955" s="28">
        <v>5800000.0</v>
      </c>
      <c r="C2955" s="29">
        <v>6.0</v>
      </c>
      <c r="D2955" s="29">
        <v>6.0</v>
      </c>
      <c r="E2955" s="29">
        <v>4.0</v>
      </c>
      <c r="F2955" s="30" t="s">
        <v>74</v>
      </c>
      <c r="G2955" s="31" t="s">
        <v>3597</v>
      </c>
      <c r="H2955" s="27" t="s">
        <v>35</v>
      </c>
    </row>
    <row r="2956" ht="15.75" hidden="1" customHeight="1">
      <c r="A2956" s="27" t="s">
        <v>219</v>
      </c>
      <c r="B2956" s="28">
        <v>9000000.0</v>
      </c>
      <c r="C2956" s="29">
        <v>6.0</v>
      </c>
      <c r="D2956" s="29">
        <v>6.0</v>
      </c>
      <c r="E2956" s="29"/>
      <c r="F2956" s="30" t="s">
        <v>29</v>
      </c>
      <c r="G2956" s="31" t="s">
        <v>4188</v>
      </c>
      <c r="H2956" s="27" t="s">
        <v>35</v>
      </c>
    </row>
    <row r="2957" ht="15.75" hidden="1" customHeight="1">
      <c r="A2957" s="27" t="s">
        <v>219</v>
      </c>
      <c r="B2957" s="28">
        <v>6680000.0</v>
      </c>
      <c r="C2957" s="29">
        <v>6.0</v>
      </c>
      <c r="D2957" s="29">
        <v>6.0</v>
      </c>
      <c r="E2957" s="29">
        <v>6.0</v>
      </c>
      <c r="F2957" s="30" t="s">
        <v>29</v>
      </c>
      <c r="G2957" s="31" t="s">
        <v>3004</v>
      </c>
      <c r="H2957" s="27" t="s">
        <v>67</v>
      </c>
    </row>
    <row r="2958" ht="15.75" hidden="1" customHeight="1">
      <c r="A2958" s="27" t="s">
        <v>147</v>
      </c>
      <c r="B2958" s="28">
        <v>4.7916E7</v>
      </c>
      <c r="C2958" s="29">
        <v>8.0</v>
      </c>
      <c r="D2958" s="29"/>
      <c r="E2958" s="29"/>
      <c r="F2958" s="30" t="s">
        <v>660</v>
      </c>
      <c r="G2958" s="31" t="s">
        <v>4189</v>
      </c>
      <c r="H2958" s="27"/>
    </row>
    <row r="2959" ht="15.75" hidden="1" customHeight="1">
      <c r="A2959" s="27" t="s">
        <v>90</v>
      </c>
      <c r="B2959" s="28">
        <v>4.9E7</v>
      </c>
      <c r="C2959" s="29">
        <v>9.0</v>
      </c>
      <c r="D2959" s="29"/>
      <c r="E2959" s="29"/>
      <c r="F2959" s="30" t="s">
        <v>660</v>
      </c>
      <c r="G2959" s="31" t="s">
        <v>4190</v>
      </c>
      <c r="H2959" s="27" t="s">
        <v>67</v>
      </c>
    </row>
    <row r="2960" ht="15.75" hidden="1" customHeight="1">
      <c r="A2960" s="27" t="s">
        <v>679</v>
      </c>
      <c r="B2960" s="28">
        <v>4680000.0</v>
      </c>
      <c r="C2960" s="29">
        <v>10.0</v>
      </c>
      <c r="D2960" s="29"/>
      <c r="E2960" s="29"/>
      <c r="F2960" s="30" t="s">
        <v>660</v>
      </c>
      <c r="G2960" s="31" t="s">
        <v>4191</v>
      </c>
      <c r="H2960" s="27" t="s">
        <v>252</v>
      </c>
    </row>
    <row r="2961" ht="15.75" hidden="1" customHeight="1">
      <c r="A2961" s="27" t="s">
        <v>219</v>
      </c>
      <c r="B2961" s="28">
        <v>8000000.0</v>
      </c>
      <c r="C2961" s="29">
        <v>6.0</v>
      </c>
      <c r="D2961" s="29">
        <v>6.0</v>
      </c>
      <c r="E2961" s="29">
        <v>6.0</v>
      </c>
      <c r="F2961" s="30" t="s">
        <v>29</v>
      </c>
      <c r="G2961" s="31" t="s">
        <v>3699</v>
      </c>
      <c r="H2961" s="27" t="s">
        <v>35</v>
      </c>
    </row>
    <row r="2962" ht="15.75" hidden="1" customHeight="1">
      <c r="A2962" s="27" t="s">
        <v>1951</v>
      </c>
      <c r="B2962" s="28">
        <v>2.468E7</v>
      </c>
      <c r="C2962" s="29">
        <v>11.0</v>
      </c>
      <c r="D2962" s="29"/>
      <c r="E2962" s="29"/>
      <c r="F2962" s="30" t="s">
        <v>660</v>
      </c>
      <c r="G2962" s="31" t="s">
        <v>4192</v>
      </c>
      <c r="H2962" s="27"/>
    </row>
    <row r="2963" ht="15.75" hidden="1" customHeight="1">
      <c r="A2963" s="27" t="s">
        <v>159</v>
      </c>
      <c r="B2963" s="28">
        <v>3.267E7</v>
      </c>
      <c r="C2963" s="29">
        <v>12.0</v>
      </c>
      <c r="D2963" s="29"/>
      <c r="E2963" s="29"/>
      <c r="F2963" s="30" t="s">
        <v>660</v>
      </c>
      <c r="G2963" s="31" t="s">
        <v>4193</v>
      </c>
      <c r="H2963" s="27"/>
    </row>
    <row r="2964" ht="15.75" hidden="1" customHeight="1">
      <c r="A2964" s="27" t="s">
        <v>219</v>
      </c>
      <c r="B2964" s="28">
        <v>9000000.0</v>
      </c>
      <c r="C2964" s="29">
        <v>6.0</v>
      </c>
      <c r="D2964" s="29">
        <v>6.0</v>
      </c>
      <c r="E2964" s="29"/>
      <c r="F2964" s="30" t="s">
        <v>29</v>
      </c>
      <c r="G2964" s="31" t="s">
        <v>4188</v>
      </c>
      <c r="H2964" s="27" t="s">
        <v>35</v>
      </c>
    </row>
    <row r="2965" ht="15.75" hidden="1" customHeight="1">
      <c r="A2965" s="27" t="s">
        <v>219</v>
      </c>
      <c r="B2965" s="28">
        <v>1.2E7</v>
      </c>
      <c r="C2965" s="29">
        <v>6.0</v>
      </c>
      <c r="D2965" s="29">
        <v>7.0</v>
      </c>
      <c r="E2965" s="29"/>
      <c r="F2965" s="30" t="s">
        <v>29</v>
      </c>
      <c r="G2965" s="31" t="s">
        <v>3292</v>
      </c>
      <c r="H2965" s="27" t="s">
        <v>35</v>
      </c>
    </row>
    <row r="2966" ht="15.75" hidden="1" customHeight="1">
      <c r="A2966" s="27" t="s">
        <v>268</v>
      </c>
      <c r="B2966" s="28">
        <v>5500000.0</v>
      </c>
      <c r="C2966" s="29">
        <v>6.0</v>
      </c>
      <c r="D2966" s="29">
        <v>7.0</v>
      </c>
      <c r="E2966" s="29">
        <v>6.0</v>
      </c>
      <c r="F2966" s="30" t="s">
        <v>74</v>
      </c>
      <c r="G2966" s="31" t="s">
        <v>4194</v>
      </c>
      <c r="H2966" s="27" t="s">
        <v>67</v>
      </c>
    </row>
    <row r="2967" ht="15.75" hidden="1" customHeight="1">
      <c r="A2967" s="27" t="s">
        <v>556</v>
      </c>
      <c r="B2967" s="28">
        <v>670.0</v>
      </c>
      <c r="C2967" s="29">
        <v>1.0</v>
      </c>
      <c r="D2967" s="29">
        <v>2.0</v>
      </c>
      <c r="E2967" s="29">
        <v>1.0</v>
      </c>
      <c r="F2967" s="30" t="s">
        <v>24</v>
      </c>
      <c r="G2967" s="31" t="s">
        <v>3690</v>
      </c>
      <c r="H2967" s="27" t="s">
        <v>35</v>
      </c>
    </row>
    <row r="2968" ht="15.75" hidden="1" customHeight="1">
      <c r="A2968" s="27" t="s">
        <v>679</v>
      </c>
      <c r="B2968" s="28">
        <v>1.054E7</v>
      </c>
      <c r="C2968" s="29">
        <v>13.0</v>
      </c>
      <c r="D2968" s="29"/>
      <c r="E2968" s="29"/>
      <c r="F2968" s="30" t="s">
        <v>660</v>
      </c>
      <c r="G2968" s="31" t="s">
        <v>4195</v>
      </c>
      <c r="H2968" s="27" t="s">
        <v>252</v>
      </c>
    </row>
    <row r="2969" ht="15.75" hidden="1" customHeight="1">
      <c r="A2969" s="27" t="s">
        <v>168</v>
      </c>
      <c r="B2969" s="28">
        <v>2100000.0</v>
      </c>
      <c r="C2969" s="29">
        <v>11.0</v>
      </c>
      <c r="D2969" s="29">
        <v>2.0</v>
      </c>
      <c r="E2969" s="29">
        <v>1.0</v>
      </c>
      <c r="F2969" s="30" t="s">
        <v>1815</v>
      </c>
      <c r="G2969" s="31" t="s">
        <v>3092</v>
      </c>
      <c r="H2969" s="27" t="s">
        <v>35</v>
      </c>
    </row>
    <row r="2970" ht="15.75" hidden="1" customHeight="1">
      <c r="A2970" s="27" t="s">
        <v>168</v>
      </c>
      <c r="B2970" s="28">
        <v>5214000.0</v>
      </c>
      <c r="C2970" s="29">
        <v>3.0</v>
      </c>
      <c r="D2970" s="29">
        <v>4.0</v>
      </c>
      <c r="E2970" s="29">
        <v>1.0</v>
      </c>
      <c r="F2970" s="30" t="s">
        <v>124</v>
      </c>
      <c r="G2970" s="31" t="s">
        <v>3308</v>
      </c>
      <c r="H2970" s="27" t="s">
        <v>35</v>
      </c>
    </row>
    <row r="2971" ht="15.75" hidden="1" customHeight="1">
      <c r="A2971" s="27" t="s">
        <v>27</v>
      </c>
      <c r="B2971" s="28">
        <v>9000000.0</v>
      </c>
      <c r="C2971" s="29">
        <v>6.0</v>
      </c>
      <c r="D2971" s="29">
        <v>6.0</v>
      </c>
      <c r="E2971" s="29">
        <v>3.0</v>
      </c>
      <c r="F2971" s="30" t="s">
        <v>87</v>
      </c>
      <c r="G2971" s="31" t="s">
        <v>3234</v>
      </c>
      <c r="H2971" s="27" t="s">
        <v>67</v>
      </c>
    </row>
    <row r="2972" ht="15.75" hidden="1" customHeight="1">
      <c r="A2972" s="27" t="s">
        <v>27</v>
      </c>
      <c r="B2972" s="28">
        <v>7500000.0</v>
      </c>
      <c r="C2972" s="29">
        <v>5.0</v>
      </c>
      <c r="D2972" s="29">
        <v>6.0</v>
      </c>
      <c r="E2972" s="29">
        <v>3.0</v>
      </c>
      <c r="F2972" s="30" t="s">
        <v>87</v>
      </c>
      <c r="G2972" s="31" t="s">
        <v>3246</v>
      </c>
      <c r="H2972" s="27" t="s">
        <v>67</v>
      </c>
    </row>
    <row r="2973" ht="15.75" hidden="1" customHeight="1">
      <c r="A2973" s="27" t="s">
        <v>27</v>
      </c>
      <c r="B2973" s="28">
        <v>1.05E7</v>
      </c>
      <c r="C2973" s="29">
        <v>6.0</v>
      </c>
      <c r="D2973" s="29">
        <v>7.0</v>
      </c>
      <c r="E2973" s="29">
        <v>6.0</v>
      </c>
      <c r="F2973" s="30" t="s">
        <v>87</v>
      </c>
      <c r="G2973" s="31" t="s">
        <v>3231</v>
      </c>
      <c r="H2973" s="27" t="s">
        <v>35</v>
      </c>
    </row>
    <row r="2974" ht="15.75" hidden="1" customHeight="1">
      <c r="A2974" s="27" t="s">
        <v>268</v>
      </c>
      <c r="B2974" s="28">
        <v>4088000.0</v>
      </c>
      <c r="C2974" s="29">
        <v>6.0</v>
      </c>
      <c r="D2974" s="29">
        <v>6.0</v>
      </c>
      <c r="E2974" s="29">
        <v>5.0</v>
      </c>
      <c r="F2974" s="30" t="s">
        <v>29</v>
      </c>
      <c r="G2974" s="31" t="s">
        <v>4196</v>
      </c>
      <c r="H2974" s="27" t="s">
        <v>35</v>
      </c>
    </row>
    <row r="2975" ht="15.75" hidden="1" customHeight="1">
      <c r="A2975" s="27" t="s">
        <v>76</v>
      </c>
      <c r="B2975" s="28">
        <v>4300000.0</v>
      </c>
      <c r="C2975" s="29">
        <v>7.0</v>
      </c>
      <c r="D2975" s="29">
        <v>6.0</v>
      </c>
      <c r="E2975" s="29">
        <v>4.0</v>
      </c>
      <c r="F2975" s="30" t="s">
        <v>48</v>
      </c>
      <c r="G2975" s="31" t="s">
        <v>3597</v>
      </c>
      <c r="H2975" s="27" t="s">
        <v>26</v>
      </c>
    </row>
    <row r="2976" ht="15.75" hidden="1" customHeight="1">
      <c r="A2976" s="27" t="s">
        <v>76</v>
      </c>
      <c r="B2976" s="28">
        <v>4250000.0</v>
      </c>
      <c r="C2976" s="29">
        <v>7.0</v>
      </c>
      <c r="D2976" s="29">
        <v>6.0</v>
      </c>
      <c r="E2976" s="29">
        <v>4.0</v>
      </c>
      <c r="F2976" s="30" t="s">
        <v>69</v>
      </c>
      <c r="G2976" s="31" t="s">
        <v>4197</v>
      </c>
      <c r="H2976" s="27" t="s">
        <v>35</v>
      </c>
    </row>
    <row r="2977" ht="15.75" hidden="1" customHeight="1">
      <c r="A2977" s="27" t="s">
        <v>219</v>
      </c>
      <c r="B2977" s="28">
        <v>2800000.0</v>
      </c>
      <c r="C2977" s="29">
        <v>6.0</v>
      </c>
      <c r="D2977" s="29">
        <v>5.0</v>
      </c>
      <c r="E2977" s="29">
        <v>4.0</v>
      </c>
      <c r="F2977" s="30" t="s">
        <v>48</v>
      </c>
      <c r="G2977" s="31" t="s">
        <v>3562</v>
      </c>
      <c r="H2977" s="27" t="s">
        <v>35</v>
      </c>
    </row>
    <row r="2978" ht="15.75" hidden="1" customHeight="1">
      <c r="A2978" s="27" t="s">
        <v>219</v>
      </c>
      <c r="B2978" s="28">
        <v>3200000.0</v>
      </c>
      <c r="C2978" s="29">
        <v>5.0</v>
      </c>
      <c r="D2978" s="29">
        <v>6.0</v>
      </c>
      <c r="E2978" s="29">
        <v>4.0</v>
      </c>
      <c r="F2978" s="30" t="s">
        <v>48</v>
      </c>
      <c r="G2978" s="31" t="s">
        <v>4198</v>
      </c>
      <c r="H2978" s="27" t="s">
        <v>35</v>
      </c>
    </row>
    <row r="2979" ht="15.75" hidden="1" customHeight="1">
      <c r="A2979" s="27" t="s">
        <v>268</v>
      </c>
      <c r="B2979" s="28">
        <v>5788000.0</v>
      </c>
      <c r="C2979" s="29">
        <v>6.0</v>
      </c>
      <c r="D2979" s="29">
        <v>5.0</v>
      </c>
      <c r="E2979" s="29">
        <v>6.0</v>
      </c>
      <c r="F2979" s="30" t="s">
        <v>29</v>
      </c>
      <c r="G2979" s="31" t="s">
        <v>3158</v>
      </c>
      <c r="H2979" s="27" t="s">
        <v>35</v>
      </c>
    </row>
    <row r="2980" ht="15.75" hidden="1" customHeight="1">
      <c r="A2980" s="27" t="s">
        <v>219</v>
      </c>
      <c r="B2980" s="28">
        <v>3600000.0</v>
      </c>
      <c r="C2980" s="29">
        <v>6.0</v>
      </c>
      <c r="D2980" s="29">
        <v>5.0</v>
      </c>
      <c r="E2980" s="29"/>
      <c r="F2980" s="30" t="s">
        <v>1034</v>
      </c>
      <c r="G2980" s="31" t="s">
        <v>4066</v>
      </c>
      <c r="H2980" s="27" t="s">
        <v>35</v>
      </c>
    </row>
    <row r="2981" ht="15.75" hidden="1" customHeight="1">
      <c r="A2981" s="27" t="s">
        <v>152</v>
      </c>
      <c r="B2981" s="28">
        <v>2950000.0</v>
      </c>
      <c r="C2981" s="29">
        <v>6.0</v>
      </c>
      <c r="D2981" s="29">
        <v>6.0</v>
      </c>
      <c r="E2981" s="29">
        <v>6.0</v>
      </c>
      <c r="F2981" s="30" t="s">
        <v>74</v>
      </c>
      <c r="G2981" s="31" t="s">
        <v>4199</v>
      </c>
      <c r="H2981" s="27" t="s">
        <v>35</v>
      </c>
    </row>
    <row r="2982" ht="15.75" hidden="1" customHeight="1">
      <c r="A2982" s="27" t="s">
        <v>46</v>
      </c>
      <c r="B2982" s="28">
        <v>4995000.0</v>
      </c>
      <c r="C2982" s="29">
        <v>6.0</v>
      </c>
      <c r="D2982" s="29">
        <v>7.0</v>
      </c>
      <c r="E2982" s="29">
        <v>6.0</v>
      </c>
      <c r="F2982" s="30" t="s">
        <v>29</v>
      </c>
      <c r="G2982" s="31" t="s">
        <v>4200</v>
      </c>
      <c r="H2982" s="27" t="s">
        <v>35</v>
      </c>
    </row>
    <row r="2983" ht="15.75" hidden="1" customHeight="1">
      <c r="A2983" s="27" t="s">
        <v>46</v>
      </c>
      <c r="B2983" s="28">
        <v>4995000.0</v>
      </c>
      <c r="C2983" s="29">
        <v>6.0</v>
      </c>
      <c r="D2983" s="29">
        <v>7.0</v>
      </c>
      <c r="E2983" s="29">
        <v>6.0</v>
      </c>
      <c r="F2983" s="30" t="s">
        <v>74</v>
      </c>
      <c r="G2983" s="31" t="s">
        <v>4200</v>
      </c>
      <c r="H2983" s="27" t="s">
        <v>35</v>
      </c>
    </row>
    <row r="2984" ht="15.75" hidden="1" customHeight="1">
      <c r="A2984" s="27" t="s">
        <v>46</v>
      </c>
      <c r="B2984" s="28">
        <v>4800000.0</v>
      </c>
      <c r="C2984" s="29">
        <v>6.0</v>
      </c>
      <c r="D2984" s="29">
        <v>4.0</v>
      </c>
      <c r="E2984" s="29"/>
      <c r="F2984" s="30" t="s">
        <v>74</v>
      </c>
      <c r="G2984" s="31" t="s">
        <v>4124</v>
      </c>
      <c r="H2984" s="27" t="s">
        <v>35</v>
      </c>
    </row>
    <row r="2985" ht="15.75" hidden="1" customHeight="1">
      <c r="A2985" s="27" t="s">
        <v>46</v>
      </c>
      <c r="B2985" s="28">
        <v>4700000.0</v>
      </c>
      <c r="C2985" s="29">
        <v>6.0</v>
      </c>
      <c r="D2985" s="29"/>
      <c r="E2985" s="29"/>
      <c r="F2985" s="30" t="s">
        <v>29</v>
      </c>
      <c r="G2985" s="31" t="s">
        <v>3391</v>
      </c>
      <c r="H2985" s="27" t="s">
        <v>35</v>
      </c>
    </row>
    <row r="2986" ht="15.75" hidden="1" customHeight="1">
      <c r="A2986" s="27" t="s">
        <v>76</v>
      </c>
      <c r="B2986" s="28">
        <v>4780000.0</v>
      </c>
      <c r="C2986" s="29">
        <v>5.0</v>
      </c>
      <c r="D2986" s="29">
        <v>5.0</v>
      </c>
      <c r="E2986" s="29">
        <v>4.0</v>
      </c>
      <c r="F2986" s="30" t="s">
        <v>487</v>
      </c>
      <c r="G2986" s="31" t="s">
        <v>3394</v>
      </c>
      <c r="H2986" s="27" t="s">
        <v>35</v>
      </c>
    </row>
    <row r="2987" ht="15.75" hidden="1" customHeight="1">
      <c r="A2987" s="27" t="s">
        <v>76</v>
      </c>
      <c r="B2987" s="28">
        <v>4250000.0</v>
      </c>
      <c r="C2987" s="29">
        <v>5.0</v>
      </c>
      <c r="D2987" s="29">
        <v>5.0</v>
      </c>
      <c r="E2987" s="29"/>
      <c r="F2987" s="30" t="s">
        <v>48</v>
      </c>
      <c r="G2987" s="31" t="s">
        <v>3844</v>
      </c>
      <c r="H2987" s="27" t="s">
        <v>26</v>
      </c>
    </row>
    <row r="2988" ht="15.75" hidden="1" customHeight="1">
      <c r="A2988" s="27" t="s">
        <v>46</v>
      </c>
      <c r="B2988" s="28">
        <v>4995000.0</v>
      </c>
      <c r="C2988" s="29">
        <v>6.0</v>
      </c>
      <c r="D2988" s="29">
        <v>6.0</v>
      </c>
      <c r="E2988" s="29"/>
      <c r="F2988" s="30" t="s">
        <v>29</v>
      </c>
      <c r="G2988" s="31" t="s">
        <v>3036</v>
      </c>
      <c r="H2988" s="27" t="s">
        <v>35</v>
      </c>
    </row>
    <row r="2989" ht="15.75" hidden="1" customHeight="1">
      <c r="A2989" s="27" t="s">
        <v>219</v>
      </c>
      <c r="B2989" s="28">
        <v>4280000.0</v>
      </c>
      <c r="C2989" s="29">
        <v>6.0</v>
      </c>
      <c r="D2989" s="29">
        <v>5.0</v>
      </c>
      <c r="E2989" s="29">
        <v>4.0</v>
      </c>
      <c r="F2989" s="30" t="s">
        <v>732</v>
      </c>
      <c r="G2989" s="31" t="s">
        <v>3393</v>
      </c>
      <c r="H2989" s="27" t="s">
        <v>35</v>
      </c>
    </row>
    <row r="2990" ht="15.75" hidden="1" customHeight="1">
      <c r="A2990" s="27" t="s">
        <v>76</v>
      </c>
      <c r="B2990" s="28">
        <v>4280000.0</v>
      </c>
      <c r="C2990" s="29">
        <v>6.0</v>
      </c>
      <c r="D2990" s="29">
        <v>5.0</v>
      </c>
      <c r="E2990" s="29">
        <v>4.0</v>
      </c>
      <c r="F2990" s="30" t="s">
        <v>732</v>
      </c>
      <c r="G2990" s="31" t="s">
        <v>4201</v>
      </c>
      <c r="H2990" s="27" t="s">
        <v>35</v>
      </c>
    </row>
    <row r="2991" ht="15.75" hidden="1" customHeight="1">
      <c r="A2991" s="27" t="s">
        <v>219</v>
      </c>
      <c r="B2991" s="28">
        <v>4280000.0</v>
      </c>
      <c r="C2991" s="29">
        <v>6.0</v>
      </c>
      <c r="D2991" s="29">
        <v>5.0</v>
      </c>
      <c r="E2991" s="29">
        <v>4.0</v>
      </c>
      <c r="F2991" s="30" t="s">
        <v>732</v>
      </c>
      <c r="G2991" s="31" t="s">
        <v>4201</v>
      </c>
      <c r="H2991" s="27" t="s">
        <v>35</v>
      </c>
    </row>
    <row r="2992" ht="15.75" hidden="1" customHeight="1">
      <c r="A2992" s="27" t="s">
        <v>219</v>
      </c>
      <c r="B2992" s="28">
        <v>4450000.0</v>
      </c>
      <c r="C2992" s="29">
        <v>6.0</v>
      </c>
      <c r="D2992" s="29">
        <v>5.0</v>
      </c>
      <c r="E2992" s="29">
        <v>5.0</v>
      </c>
      <c r="F2992" s="30" t="s">
        <v>48</v>
      </c>
      <c r="G2992" s="31" t="s">
        <v>3393</v>
      </c>
      <c r="H2992" s="27" t="s">
        <v>35</v>
      </c>
    </row>
    <row r="2993" ht="15.75" hidden="1" customHeight="1">
      <c r="A2993" s="27" t="s">
        <v>219</v>
      </c>
      <c r="B2993" s="28">
        <v>4390000.0</v>
      </c>
      <c r="C2993" s="29">
        <v>6.0</v>
      </c>
      <c r="D2993" s="29">
        <v>4.0</v>
      </c>
      <c r="E2993" s="29">
        <v>4.0</v>
      </c>
      <c r="F2993" s="30" t="s">
        <v>48</v>
      </c>
      <c r="G2993" s="31" t="s">
        <v>3393</v>
      </c>
      <c r="H2993" s="27" t="s">
        <v>35</v>
      </c>
    </row>
    <row r="2994" ht="15.75" hidden="1" customHeight="1">
      <c r="A2994" s="27" t="s">
        <v>219</v>
      </c>
      <c r="B2994" s="28">
        <v>4180000.0</v>
      </c>
      <c r="C2994" s="29">
        <v>6.0</v>
      </c>
      <c r="D2994" s="29">
        <v>5.0</v>
      </c>
      <c r="E2994" s="29"/>
      <c r="F2994" s="30" t="s">
        <v>94</v>
      </c>
      <c r="G2994" s="31" t="s">
        <v>3779</v>
      </c>
      <c r="H2994" s="27" t="s">
        <v>35</v>
      </c>
    </row>
    <row r="2995" ht="15.75" hidden="1" customHeight="1">
      <c r="A2995" s="27" t="s">
        <v>219</v>
      </c>
      <c r="B2995" s="28">
        <v>2380000.0</v>
      </c>
      <c r="C2995" s="29">
        <v>4.0</v>
      </c>
      <c r="D2995" s="29">
        <v>3.0</v>
      </c>
      <c r="E2995" s="29">
        <v>4.0</v>
      </c>
      <c r="F2995" s="30" t="s">
        <v>186</v>
      </c>
      <c r="G2995" s="31" t="s">
        <v>4202</v>
      </c>
      <c r="H2995" s="27" t="s">
        <v>67</v>
      </c>
    </row>
    <row r="2996" ht="15.75" hidden="1" customHeight="1">
      <c r="A2996" s="27" t="s">
        <v>219</v>
      </c>
      <c r="B2996" s="28">
        <v>4500000.0</v>
      </c>
      <c r="C2996" s="29">
        <v>6.0</v>
      </c>
      <c r="D2996" s="29">
        <v>5.0</v>
      </c>
      <c r="E2996" s="29">
        <v>2.0</v>
      </c>
      <c r="F2996" s="30" t="s">
        <v>487</v>
      </c>
      <c r="G2996" s="31" t="s">
        <v>3298</v>
      </c>
      <c r="H2996" s="27" t="s">
        <v>35</v>
      </c>
    </row>
    <row r="2997" ht="15.75" hidden="1" customHeight="1">
      <c r="A2997" s="27" t="s">
        <v>219</v>
      </c>
      <c r="B2997" s="28">
        <v>2750000.0</v>
      </c>
      <c r="C2997" s="29">
        <v>7.0</v>
      </c>
      <c r="D2997" s="29">
        <v>4.0</v>
      </c>
      <c r="E2997" s="29"/>
      <c r="F2997" s="30" t="s">
        <v>172</v>
      </c>
      <c r="G2997" s="31" t="s">
        <v>3658</v>
      </c>
      <c r="H2997" s="27" t="s">
        <v>35</v>
      </c>
    </row>
    <row r="2998" ht="15.75" hidden="1" customHeight="1">
      <c r="A2998" s="27" t="s">
        <v>219</v>
      </c>
      <c r="B2998" s="28">
        <v>1800000.0</v>
      </c>
      <c r="C2998" s="29">
        <v>4.0</v>
      </c>
      <c r="D2998" s="29">
        <v>3.0</v>
      </c>
      <c r="E2998" s="29">
        <v>2.0</v>
      </c>
      <c r="F2998" s="30" t="s">
        <v>172</v>
      </c>
      <c r="G2998" s="31" t="s">
        <v>3109</v>
      </c>
      <c r="H2998" s="27" t="s">
        <v>35</v>
      </c>
    </row>
    <row r="2999" ht="15.75" hidden="1" customHeight="1">
      <c r="A2999" s="27" t="s">
        <v>363</v>
      </c>
      <c r="B2999" s="28">
        <v>650.0</v>
      </c>
      <c r="C2999" s="29">
        <v>4.0</v>
      </c>
      <c r="D2999" s="29">
        <v>3.0</v>
      </c>
      <c r="E2999" s="29">
        <v>2.0</v>
      </c>
      <c r="F2999" s="30" t="s">
        <v>97</v>
      </c>
      <c r="G2999" s="31" t="s">
        <v>3275</v>
      </c>
      <c r="H2999" s="27" t="s">
        <v>35</v>
      </c>
    </row>
    <row r="3000" ht="15.75" hidden="1" customHeight="1">
      <c r="A3000" s="27" t="s">
        <v>21</v>
      </c>
      <c r="B3000" s="28">
        <v>1900000.0</v>
      </c>
      <c r="C3000" s="29">
        <v>3.0</v>
      </c>
      <c r="D3000" s="29">
        <v>2.0</v>
      </c>
      <c r="E3000" s="29">
        <v>1.0</v>
      </c>
      <c r="F3000" s="30" t="s">
        <v>87</v>
      </c>
      <c r="G3000" s="31" t="s">
        <v>3126</v>
      </c>
      <c r="H3000" s="27"/>
    </row>
    <row r="3001" ht="15.75" hidden="1" customHeight="1">
      <c r="A3001" s="27" t="s">
        <v>1132</v>
      </c>
      <c r="B3001" s="28">
        <v>1200000.0</v>
      </c>
      <c r="C3001" s="29">
        <v>4.0</v>
      </c>
      <c r="D3001" s="29">
        <v>5.0</v>
      </c>
      <c r="E3001" s="29">
        <v>2.0</v>
      </c>
      <c r="F3001" s="30" t="s">
        <v>94</v>
      </c>
      <c r="G3001" s="31" t="s">
        <v>3594</v>
      </c>
      <c r="H3001" s="27" t="s">
        <v>26</v>
      </c>
    </row>
    <row r="3002" ht="15.75" hidden="1" customHeight="1">
      <c r="A3002" s="27" t="s">
        <v>76</v>
      </c>
      <c r="B3002" s="28">
        <v>2100000.0</v>
      </c>
      <c r="C3002" s="29">
        <v>4.0</v>
      </c>
      <c r="D3002" s="29">
        <v>5.0</v>
      </c>
      <c r="E3002" s="29">
        <v>3.0</v>
      </c>
      <c r="F3002" s="30" t="s">
        <v>87</v>
      </c>
      <c r="G3002" s="31" t="s">
        <v>3241</v>
      </c>
      <c r="H3002" s="27" t="s">
        <v>26</v>
      </c>
    </row>
    <row r="3003" ht="15.75" hidden="1" customHeight="1">
      <c r="A3003" s="27" t="s">
        <v>76</v>
      </c>
      <c r="B3003" s="28">
        <v>678.0</v>
      </c>
      <c r="C3003" s="29">
        <v>3.0</v>
      </c>
      <c r="D3003" s="29">
        <v>2.0</v>
      </c>
      <c r="E3003" s="29">
        <v>1.0</v>
      </c>
      <c r="F3003" s="30" t="s">
        <v>24</v>
      </c>
      <c r="G3003" s="31" t="s">
        <v>4203</v>
      </c>
      <c r="H3003" s="27" t="s">
        <v>35</v>
      </c>
    </row>
    <row r="3004" ht="15.75" hidden="1" customHeight="1">
      <c r="A3004" s="27" t="s">
        <v>76</v>
      </c>
      <c r="B3004" s="28">
        <v>578.0</v>
      </c>
      <c r="C3004" s="29">
        <v>2.0</v>
      </c>
      <c r="D3004" s="29">
        <v>2.0</v>
      </c>
      <c r="E3004" s="29">
        <v>1.0</v>
      </c>
      <c r="F3004" s="30" t="s">
        <v>87</v>
      </c>
      <c r="G3004" s="31" t="s">
        <v>3580</v>
      </c>
      <c r="H3004" s="27" t="s">
        <v>35</v>
      </c>
    </row>
    <row r="3005" ht="15.75" hidden="1" customHeight="1">
      <c r="A3005" s="27" t="s">
        <v>31</v>
      </c>
      <c r="B3005" s="28">
        <v>450.0</v>
      </c>
      <c r="C3005" s="29">
        <v>3.0</v>
      </c>
      <c r="D3005" s="29">
        <v>2.0</v>
      </c>
      <c r="E3005" s="29">
        <v>1.0</v>
      </c>
      <c r="F3005" s="30" t="s">
        <v>87</v>
      </c>
      <c r="G3005" s="31" t="s">
        <v>3324</v>
      </c>
      <c r="H3005" s="27" t="s">
        <v>35</v>
      </c>
    </row>
    <row r="3006" ht="15.75" hidden="1" customHeight="1">
      <c r="A3006" s="27" t="s">
        <v>76</v>
      </c>
      <c r="B3006" s="28">
        <v>790.0</v>
      </c>
      <c r="C3006" s="29">
        <v>3.0</v>
      </c>
      <c r="D3006" s="29">
        <v>2.0</v>
      </c>
      <c r="E3006" s="29">
        <v>1.0</v>
      </c>
      <c r="F3006" s="30" t="s">
        <v>87</v>
      </c>
      <c r="G3006" s="31" t="s">
        <v>3849</v>
      </c>
      <c r="H3006" s="27" t="s">
        <v>26</v>
      </c>
    </row>
    <row r="3007" ht="15.75" hidden="1" customHeight="1">
      <c r="A3007" s="27" t="s">
        <v>31</v>
      </c>
      <c r="B3007" s="28">
        <v>2500000.0</v>
      </c>
      <c r="C3007" s="29">
        <v>5.0</v>
      </c>
      <c r="D3007" s="29">
        <v>5.0</v>
      </c>
      <c r="E3007" s="29">
        <v>2.0</v>
      </c>
      <c r="F3007" s="30" t="s">
        <v>48</v>
      </c>
      <c r="G3007" s="31" t="s">
        <v>4204</v>
      </c>
      <c r="H3007" s="27" t="s">
        <v>26</v>
      </c>
    </row>
    <row r="3008" ht="15.75" hidden="1" customHeight="1">
      <c r="A3008" s="27" t="s">
        <v>577</v>
      </c>
      <c r="B3008" s="28">
        <v>420.0</v>
      </c>
      <c r="C3008" s="29">
        <v>4.0</v>
      </c>
      <c r="D3008" s="29">
        <v>2.0</v>
      </c>
      <c r="E3008" s="29">
        <v>2.0</v>
      </c>
      <c r="F3008" s="30" t="s">
        <v>87</v>
      </c>
      <c r="G3008" s="31" t="s">
        <v>3136</v>
      </c>
      <c r="H3008" s="27" t="s">
        <v>35</v>
      </c>
    </row>
    <row r="3009" ht="15.75" hidden="1" customHeight="1">
      <c r="A3009" s="27" t="s">
        <v>76</v>
      </c>
      <c r="B3009" s="28">
        <v>708.0</v>
      </c>
      <c r="C3009" s="29">
        <v>3.0</v>
      </c>
      <c r="D3009" s="29">
        <v>2.0</v>
      </c>
      <c r="E3009" s="29">
        <v>1.0</v>
      </c>
      <c r="F3009" s="30" t="s">
        <v>87</v>
      </c>
      <c r="G3009" s="31" t="s">
        <v>3801</v>
      </c>
      <c r="H3009" s="27" t="s">
        <v>35</v>
      </c>
    </row>
    <row r="3010" ht="15.75" hidden="1" customHeight="1">
      <c r="A3010" s="27" t="s">
        <v>363</v>
      </c>
      <c r="B3010" s="28">
        <v>1130000.0</v>
      </c>
      <c r="C3010" s="29">
        <v>3.0</v>
      </c>
      <c r="D3010" s="29">
        <v>2.0</v>
      </c>
      <c r="E3010" s="29">
        <v>2.0</v>
      </c>
      <c r="F3010" s="30" t="s">
        <v>87</v>
      </c>
      <c r="G3010" s="31" t="s">
        <v>3732</v>
      </c>
      <c r="H3010" s="27" t="s">
        <v>35</v>
      </c>
    </row>
    <row r="3011" ht="15.75" hidden="1" customHeight="1">
      <c r="A3011" s="27" t="s">
        <v>363</v>
      </c>
      <c r="B3011" s="28">
        <v>820.0</v>
      </c>
      <c r="C3011" s="29">
        <v>3.0</v>
      </c>
      <c r="D3011" s="29">
        <v>2.0</v>
      </c>
      <c r="E3011" s="29">
        <v>2.0</v>
      </c>
      <c r="F3011" s="30" t="s">
        <v>87</v>
      </c>
      <c r="G3011" s="31" t="s">
        <v>3733</v>
      </c>
      <c r="H3011" s="27" t="s">
        <v>35</v>
      </c>
    </row>
    <row r="3012" ht="15.75" hidden="1" customHeight="1">
      <c r="A3012" s="27" t="s">
        <v>41</v>
      </c>
      <c r="B3012" s="28">
        <v>6820000.0</v>
      </c>
      <c r="C3012" s="29">
        <v>14.0</v>
      </c>
      <c r="D3012" s="29"/>
      <c r="E3012" s="29"/>
      <c r="F3012" s="30" t="s">
        <v>660</v>
      </c>
      <c r="G3012" s="31" t="s">
        <v>4205</v>
      </c>
      <c r="H3012" s="27"/>
    </row>
    <row r="3013" ht="15.75" hidden="1" customHeight="1">
      <c r="A3013" s="27" t="s">
        <v>792</v>
      </c>
      <c r="B3013" s="28">
        <v>1620000.0</v>
      </c>
      <c r="C3013" s="29">
        <v>4.0</v>
      </c>
      <c r="D3013" s="29">
        <v>3.0</v>
      </c>
      <c r="E3013" s="29">
        <v>2.0</v>
      </c>
      <c r="F3013" s="30" t="s">
        <v>793</v>
      </c>
      <c r="G3013" s="31" t="s">
        <v>3205</v>
      </c>
      <c r="H3013" s="27" t="s">
        <v>35</v>
      </c>
    </row>
    <row r="3014" ht="15.75" hidden="1" customHeight="1">
      <c r="A3014" s="27" t="s">
        <v>76</v>
      </c>
      <c r="B3014" s="28">
        <v>2250000.0</v>
      </c>
      <c r="C3014" s="29">
        <v>5.0</v>
      </c>
      <c r="D3014" s="29">
        <v>4.0</v>
      </c>
      <c r="E3014" s="29">
        <v>3.0</v>
      </c>
      <c r="F3014" s="30" t="s">
        <v>33</v>
      </c>
      <c r="G3014" s="31" t="s">
        <v>3189</v>
      </c>
      <c r="H3014" s="27" t="s">
        <v>35</v>
      </c>
    </row>
    <row r="3015" ht="15.75" hidden="1" customHeight="1">
      <c r="A3015" s="27" t="s">
        <v>76</v>
      </c>
      <c r="B3015" s="28">
        <v>1580000.0</v>
      </c>
      <c r="C3015" s="29">
        <v>4.0</v>
      </c>
      <c r="D3015" s="29">
        <v>4.0</v>
      </c>
      <c r="E3015" s="29">
        <v>2.0</v>
      </c>
      <c r="F3015" s="30" t="s">
        <v>33</v>
      </c>
      <c r="G3015" s="31" t="s">
        <v>3166</v>
      </c>
      <c r="H3015" s="27" t="s">
        <v>35</v>
      </c>
    </row>
    <row r="3016" ht="15.75" hidden="1" customHeight="1">
      <c r="A3016" s="27" t="s">
        <v>45</v>
      </c>
      <c r="B3016" s="28">
        <v>1200000.0</v>
      </c>
      <c r="C3016" s="29">
        <v>4.0</v>
      </c>
      <c r="D3016" s="29">
        <v>4.0</v>
      </c>
      <c r="E3016" s="29">
        <v>2.0</v>
      </c>
      <c r="F3016" s="30" t="s">
        <v>87</v>
      </c>
      <c r="G3016" s="31" t="s">
        <v>4206</v>
      </c>
      <c r="H3016" s="27"/>
    </row>
    <row r="3017" ht="15.75" hidden="1" customHeight="1">
      <c r="A3017" s="27" t="s">
        <v>174</v>
      </c>
      <c r="B3017" s="28">
        <v>1450000.0</v>
      </c>
      <c r="C3017" s="29">
        <v>5.0</v>
      </c>
      <c r="D3017" s="29">
        <v>5.0</v>
      </c>
      <c r="E3017" s="29"/>
      <c r="F3017" s="30" t="s">
        <v>678</v>
      </c>
      <c r="G3017" s="31" t="s">
        <v>3008</v>
      </c>
      <c r="H3017" s="27" t="s">
        <v>26</v>
      </c>
    </row>
    <row r="3018" ht="15.75" hidden="1" customHeight="1">
      <c r="A3018" s="27" t="s">
        <v>2142</v>
      </c>
      <c r="B3018" s="28">
        <v>3280000.0</v>
      </c>
      <c r="C3018" s="29">
        <v>6.0</v>
      </c>
      <c r="D3018" s="29">
        <v>4.0</v>
      </c>
      <c r="E3018" s="29"/>
      <c r="F3018" s="30" t="s">
        <v>43</v>
      </c>
      <c r="G3018" s="31" t="s">
        <v>3450</v>
      </c>
      <c r="H3018" s="27" t="s">
        <v>35</v>
      </c>
    </row>
    <row r="3019" ht="15.75" hidden="1" customHeight="1">
      <c r="A3019" s="27" t="s">
        <v>263</v>
      </c>
      <c r="B3019" s="28">
        <v>3200000.0</v>
      </c>
      <c r="C3019" s="29">
        <v>52.0</v>
      </c>
      <c r="D3019" s="29">
        <v>7.0</v>
      </c>
      <c r="E3019" s="29"/>
      <c r="F3019" s="30" t="s">
        <v>43</v>
      </c>
      <c r="G3019" s="31" t="s">
        <v>4207</v>
      </c>
      <c r="H3019" s="27" t="s">
        <v>252</v>
      </c>
    </row>
    <row r="3020" ht="15.75" hidden="1" customHeight="1">
      <c r="A3020" s="27" t="s">
        <v>182</v>
      </c>
      <c r="B3020" s="28">
        <v>4800000.0</v>
      </c>
      <c r="C3020" s="29">
        <v>3.0</v>
      </c>
      <c r="D3020" s="29">
        <v>5.0</v>
      </c>
      <c r="E3020" s="29">
        <v>3.0</v>
      </c>
      <c r="F3020" s="30" t="s">
        <v>87</v>
      </c>
      <c r="G3020" s="31" t="s">
        <v>3647</v>
      </c>
      <c r="H3020" s="27" t="s">
        <v>26</v>
      </c>
    </row>
    <row r="3021" ht="15.75" hidden="1" customHeight="1">
      <c r="A3021" s="27" t="s">
        <v>219</v>
      </c>
      <c r="B3021" s="28">
        <v>2480000.0</v>
      </c>
      <c r="C3021" s="29">
        <v>6.0</v>
      </c>
      <c r="D3021" s="29">
        <v>5.0</v>
      </c>
      <c r="E3021" s="29">
        <v>4.0</v>
      </c>
      <c r="F3021" s="30" t="s">
        <v>69</v>
      </c>
      <c r="G3021" s="31" t="s">
        <v>4208</v>
      </c>
      <c r="H3021" s="27" t="s">
        <v>35</v>
      </c>
    </row>
    <row r="3022" ht="15.75" hidden="1" customHeight="1">
      <c r="A3022" s="27" t="s">
        <v>76</v>
      </c>
      <c r="B3022" s="28">
        <v>2900000.0</v>
      </c>
      <c r="C3022" s="29">
        <v>5.0</v>
      </c>
      <c r="D3022" s="29">
        <v>5.0</v>
      </c>
      <c r="E3022" s="29"/>
      <c r="F3022" s="30" t="s">
        <v>87</v>
      </c>
      <c r="G3022" s="31" t="s">
        <v>3425</v>
      </c>
      <c r="H3022" s="27"/>
    </row>
    <row r="3023" ht="15.75" hidden="1" customHeight="1">
      <c r="A3023" s="27" t="s">
        <v>76</v>
      </c>
      <c r="B3023" s="28">
        <v>1080000.0</v>
      </c>
      <c r="C3023" s="29">
        <v>3.0</v>
      </c>
      <c r="D3023" s="29">
        <v>2.0</v>
      </c>
      <c r="E3023" s="29">
        <v>1.0</v>
      </c>
      <c r="F3023" s="30" t="s">
        <v>87</v>
      </c>
      <c r="G3023" s="31" t="s">
        <v>4209</v>
      </c>
      <c r="H3023" s="27"/>
    </row>
    <row r="3024" ht="15.75" hidden="1" customHeight="1">
      <c r="A3024" s="27" t="s">
        <v>36</v>
      </c>
      <c r="B3024" s="28">
        <v>1130000.0</v>
      </c>
      <c r="C3024" s="29">
        <v>5.0</v>
      </c>
      <c r="D3024" s="29">
        <v>5.0</v>
      </c>
      <c r="E3024" s="29"/>
      <c r="F3024" s="30" t="s">
        <v>172</v>
      </c>
      <c r="G3024" s="31" t="s">
        <v>4210</v>
      </c>
      <c r="H3024" s="27" t="s">
        <v>35</v>
      </c>
    </row>
    <row r="3025" ht="15.75" hidden="1" customHeight="1">
      <c r="A3025" s="27" t="s">
        <v>36</v>
      </c>
      <c r="B3025" s="28">
        <v>678.0</v>
      </c>
      <c r="C3025" s="29">
        <v>4.0</v>
      </c>
      <c r="D3025" s="29">
        <v>2.0</v>
      </c>
      <c r="E3025" s="29"/>
      <c r="F3025" s="30" t="s">
        <v>97</v>
      </c>
      <c r="G3025" s="31" t="s">
        <v>4002</v>
      </c>
      <c r="H3025" s="27" t="s">
        <v>26</v>
      </c>
    </row>
    <row r="3026" ht="15.75" hidden="1" customHeight="1">
      <c r="A3026" s="27" t="s">
        <v>36</v>
      </c>
      <c r="B3026" s="28">
        <v>1000000.0</v>
      </c>
      <c r="C3026" s="29">
        <v>5.0</v>
      </c>
      <c r="D3026" s="29">
        <v>4.0</v>
      </c>
      <c r="E3026" s="29"/>
      <c r="F3026" s="30" t="s">
        <v>59</v>
      </c>
      <c r="G3026" s="31" t="s">
        <v>3137</v>
      </c>
      <c r="H3026" s="27" t="s">
        <v>67</v>
      </c>
    </row>
    <row r="3027" ht="15.75" hidden="1" customHeight="1">
      <c r="A3027" s="27" t="s">
        <v>36</v>
      </c>
      <c r="B3027" s="28">
        <v>800.0</v>
      </c>
      <c r="C3027" s="29">
        <v>4.0</v>
      </c>
      <c r="D3027" s="29">
        <v>3.0</v>
      </c>
      <c r="E3027" s="29">
        <v>2.0</v>
      </c>
      <c r="F3027" s="30" t="s">
        <v>59</v>
      </c>
      <c r="G3027" s="31" t="s">
        <v>3109</v>
      </c>
      <c r="H3027" s="27" t="s">
        <v>35</v>
      </c>
    </row>
    <row r="3028" ht="15.75" hidden="1" customHeight="1">
      <c r="A3028" s="27" t="s">
        <v>36</v>
      </c>
      <c r="B3028" s="28">
        <v>800.0</v>
      </c>
      <c r="C3028" s="29">
        <v>4.0</v>
      </c>
      <c r="D3028" s="29">
        <v>4.0</v>
      </c>
      <c r="E3028" s="29">
        <v>2.0</v>
      </c>
      <c r="F3028" s="30" t="s">
        <v>59</v>
      </c>
      <c r="G3028" s="31" t="s">
        <v>3539</v>
      </c>
      <c r="H3028" s="27" t="s">
        <v>35</v>
      </c>
    </row>
    <row r="3029" ht="15.75" hidden="1" customHeight="1">
      <c r="A3029" s="27" t="s">
        <v>1969</v>
      </c>
      <c r="B3029" s="28">
        <v>720.0</v>
      </c>
      <c r="C3029" s="29">
        <v>4.0</v>
      </c>
      <c r="D3029" s="29">
        <v>3.0</v>
      </c>
      <c r="E3029" s="29">
        <v>2.0</v>
      </c>
      <c r="F3029" s="30" t="s">
        <v>59</v>
      </c>
      <c r="G3029" s="31" t="s">
        <v>4211</v>
      </c>
      <c r="H3029" s="27" t="s">
        <v>35</v>
      </c>
    </row>
    <row r="3030" ht="15.75" hidden="1" customHeight="1">
      <c r="A3030" s="27" t="s">
        <v>1969</v>
      </c>
      <c r="B3030" s="28">
        <v>619999.0</v>
      </c>
      <c r="C3030" s="29">
        <v>4.0</v>
      </c>
      <c r="D3030" s="29">
        <v>3.0</v>
      </c>
      <c r="E3030" s="29">
        <v>2.0</v>
      </c>
      <c r="F3030" s="30" t="s">
        <v>59</v>
      </c>
      <c r="G3030" s="31" t="s">
        <v>3314</v>
      </c>
      <c r="H3030" s="27" t="s">
        <v>35</v>
      </c>
    </row>
    <row r="3031" ht="15.75" hidden="1" customHeight="1">
      <c r="A3031" s="27" t="s">
        <v>106</v>
      </c>
      <c r="B3031" s="28">
        <v>680.0</v>
      </c>
      <c r="C3031" s="29">
        <v>3.0</v>
      </c>
      <c r="D3031" s="29">
        <v>2.0</v>
      </c>
      <c r="E3031" s="29"/>
      <c r="F3031" s="30" t="s">
        <v>347</v>
      </c>
      <c r="G3031" s="31" t="s">
        <v>3072</v>
      </c>
      <c r="H3031" s="27" t="s">
        <v>35</v>
      </c>
    </row>
    <row r="3032" ht="15.75" hidden="1" customHeight="1">
      <c r="A3032" s="27" t="s">
        <v>159</v>
      </c>
      <c r="B3032" s="28">
        <v>730.0</v>
      </c>
      <c r="C3032" s="29">
        <v>3.0</v>
      </c>
      <c r="D3032" s="29">
        <v>3.0</v>
      </c>
      <c r="E3032" s="29">
        <v>1.0</v>
      </c>
      <c r="F3032" s="30" t="s">
        <v>87</v>
      </c>
      <c r="G3032" s="31" t="s">
        <v>3683</v>
      </c>
      <c r="H3032" s="27" t="s">
        <v>67</v>
      </c>
    </row>
    <row r="3033" ht="15.75" hidden="1" customHeight="1">
      <c r="A3033" s="27" t="s">
        <v>46</v>
      </c>
      <c r="B3033" s="28">
        <v>1290000.0</v>
      </c>
      <c r="C3033" s="29">
        <v>5.0</v>
      </c>
      <c r="D3033" s="29">
        <v>3.0</v>
      </c>
      <c r="E3033" s="29">
        <v>2.0</v>
      </c>
      <c r="F3033" s="30" t="s">
        <v>87</v>
      </c>
      <c r="G3033" s="31" t="s">
        <v>4212</v>
      </c>
      <c r="H3033" s="27" t="s">
        <v>35</v>
      </c>
    </row>
    <row r="3034" ht="15.75" hidden="1" customHeight="1">
      <c r="A3034" s="27" t="s">
        <v>76</v>
      </c>
      <c r="B3034" s="28">
        <v>1620000.0</v>
      </c>
      <c r="C3034" s="29">
        <v>3.0</v>
      </c>
      <c r="D3034" s="29">
        <v>5.0</v>
      </c>
      <c r="E3034" s="29">
        <v>2.0</v>
      </c>
      <c r="F3034" s="30" t="s">
        <v>33</v>
      </c>
      <c r="G3034" s="31" t="s">
        <v>4139</v>
      </c>
      <c r="H3034" s="27" t="s">
        <v>35</v>
      </c>
    </row>
    <row r="3035" ht="15.75" hidden="1" customHeight="1">
      <c r="A3035" s="27" t="s">
        <v>57</v>
      </c>
      <c r="B3035" s="28">
        <v>1560000.0</v>
      </c>
      <c r="C3035" s="29">
        <v>4.0</v>
      </c>
      <c r="D3035" s="29">
        <v>4.0</v>
      </c>
      <c r="E3035" s="29">
        <v>1.0</v>
      </c>
      <c r="F3035" s="30" t="s">
        <v>33</v>
      </c>
      <c r="G3035" s="31" t="s">
        <v>3170</v>
      </c>
      <c r="H3035" s="27" t="s">
        <v>26</v>
      </c>
    </row>
    <row r="3036" ht="15.75" hidden="1" customHeight="1">
      <c r="A3036" s="27" t="s">
        <v>57</v>
      </c>
      <c r="B3036" s="28">
        <v>1570000.0</v>
      </c>
      <c r="C3036" s="29">
        <v>4.0</v>
      </c>
      <c r="D3036" s="29">
        <v>4.0</v>
      </c>
      <c r="E3036" s="29">
        <v>1.0</v>
      </c>
      <c r="F3036" s="30" t="s">
        <v>33</v>
      </c>
      <c r="G3036" s="31" t="s">
        <v>3170</v>
      </c>
      <c r="H3036" s="27" t="s">
        <v>35</v>
      </c>
    </row>
    <row r="3037" ht="15.75" hidden="1" customHeight="1">
      <c r="A3037" s="27" t="s">
        <v>76</v>
      </c>
      <c r="B3037" s="28">
        <v>3450000.0</v>
      </c>
      <c r="C3037" s="29">
        <v>5.0</v>
      </c>
      <c r="D3037" s="29">
        <v>3.0</v>
      </c>
      <c r="E3037" s="29"/>
      <c r="F3037" s="30" t="s">
        <v>87</v>
      </c>
      <c r="G3037" s="31" t="s">
        <v>3017</v>
      </c>
      <c r="H3037" s="27"/>
    </row>
    <row r="3038" ht="15.75" hidden="1" customHeight="1">
      <c r="A3038" s="27" t="s">
        <v>53</v>
      </c>
      <c r="B3038" s="28">
        <v>1200000.0</v>
      </c>
      <c r="C3038" s="29">
        <v>4.0</v>
      </c>
      <c r="D3038" s="29">
        <v>4.0</v>
      </c>
      <c r="E3038" s="29"/>
      <c r="F3038" s="30" t="s">
        <v>186</v>
      </c>
      <c r="G3038" s="31" t="s">
        <v>4213</v>
      </c>
      <c r="H3038" s="27" t="s">
        <v>67</v>
      </c>
    </row>
    <row r="3039" ht="15.75" hidden="1" customHeight="1">
      <c r="A3039" s="27" t="s">
        <v>70</v>
      </c>
      <c r="B3039" s="28">
        <v>329999.0</v>
      </c>
      <c r="C3039" s="29">
        <v>3.0</v>
      </c>
      <c r="D3039" s="29">
        <v>2.0</v>
      </c>
      <c r="E3039" s="29"/>
      <c r="F3039" s="30" t="s">
        <v>24</v>
      </c>
      <c r="G3039" s="31" t="s">
        <v>3209</v>
      </c>
      <c r="H3039" s="27" t="s">
        <v>35</v>
      </c>
    </row>
    <row r="3040" ht="15.75" hidden="1" customHeight="1">
      <c r="A3040" s="27" t="s">
        <v>70</v>
      </c>
      <c r="B3040" s="28">
        <v>329999.0</v>
      </c>
      <c r="C3040" s="29">
        <v>3.0</v>
      </c>
      <c r="D3040" s="29">
        <v>2.0</v>
      </c>
      <c r="E3040" s="29"/>
      <c r="F3040" s="30" t="s">
        <v>24</v>
      </c>
      <c r="G3040" s="31" t="s">
        <v>3209</v>
      </c>
      <c r="H3040" s="27" t="s">
        <v>35</v>
      </c>
    </row>
    <row r="3041" ht="15.75" hidden="1" customHeight="1">
      <c r="A3041" s="27" t="s">
        <v>106</v>
      </c>
      <c r="B3041" s="28">
        <v>1100000.0</v>
      </c>
      <c r="C3041" s="29">
        <v>7.0</v>
      </c>
      <c r="D3041" s="29">
        <v>4.0</v>
      </c>
      <c r="E3041" s="29">
        <v>3.0</v>
      </c>
      <c r="F3041" s="30" t="s">
        <v>206</v>
      </c>
      <c r="G3041" s="31" t="s">
        <v>3537</v>
      </c>
      <c r="H3041" s="27" t="s">
        <v>35</v>
      </c>
    </row>
    <row r="3042" ht="15.75" hidden="1" customHeight="1">
      <c r="A3042" s="27" t="s">
        <v>53</v>
      </c>
      <c r="B3042" s="28">
        <v>1900000.0</v>
      </c>
      <c r="C3042" s="29">
        <v>10.0</v>
      </c>
      <c r="D3042" s="29">
        <v>6.0</v>
      </c>
      <c r="E3042" s="29">
        <v>4.0</v>
      </c>
      <c r="F3042" s="30" t="s">
        <v>186</v>
      </c>
      <c r="G3042" s="31" t="s">
        <v>4214</v>
      </c>
      <c r="H3042" s="27" t="s">
        <v>35</v>
      </c>
    </row>
    <row r="3043" ht="15.75" hidden="1" customHeight="1">
      <c r="A3043" s="27" t="s">
        <v>152</v>
      </c>
      <c r="B3043" s="28">
        <v>499.0</v>
      </c>
      <c r="C3043" s="29">
        <v>2.0</v>
      </c>
      <c r="D3043" s="29">
        <v>2.0</v>
      </c>
      <c r="E3043" s="29">
        <v>2.0</v>
      </c>
      <c r="F3043" s="30" t="s">
        <v>51</v>
      </c>
      <c r="G3043" s="31" t="s">
        <v>4167</v>
      </c>
      <c r="H3043" s="27" t="s">
        <v>67</v>
      </c>
    </row>
    <row r="3044" ht="15.75" hidden="1" customHeight="1">
      <c r="A3044" s="27" t="s">
        <v>504</v>
      </c>
      <c r="B3044" s="28">
        <v>590.0</v>
      </c>
      <c r="C3044" s="29">
        <v>3.0</v>
      </c>
      <c r="D3044" s="29">
        <v>2.0</v>
      </c>
      <c r="E3044" s="29">
        <v>2.0</v>
      </c>
      <c r="F3044" s="30" t="s">
        <v>33</v>
      </c>
      <c r="G3044" s="31" t="s">
        <v>3216</v>
      </c>
      <c r="H3044" s="27" t="s">
        <v>35</v>
      </c>
    </row>
    <row r="3045" ht="15.75" hidden="1" customHeight="1">
      <c r="A3045" s="27" t="s">
        <v>504</v>
      </c>
      <c r="B3045" s="28">
        <v>590.0</v>
      </c>
      <c r="C3045" s="29">
        <v>3.0</v>
      </c>
      <c r="D3045" s="29">
        <v>2.0</v>
      </c>
      <c r="E3045" s="29">
        <v>2.0</v>
      </c>
      <c r="F3045" s="30" t="s">
        <v>97</v>
      </c>
      <c r="G3045" s="31" t="s">
        <v>3216</v>
      </c>
      <c r="H3045" s="27" t="s">
        <v>35</v>
      </c>
    </row>
    <row r="3046" ht="15.75" hidden="1" customHeight="1">
      <c r="A3046" s="27" t="s">
        <v>174</v>
      </c>
      <c r="B3046" s="28">
        <v>535.0</v>
      </c>
      <c r="C3046" s="29">
        <v>4.0</v>
      </c>
      <c r="D3046" s="29">
        <v>2.0</v>
      </c>
      <c r="E3046" s="29">
        <v>1.0</v>
      </c>
      <c r="F3046" s="30" t="s">
        <v>97</v>
      </c>
      <c r="G3046" s="31" t="s">
        <v>4215</v>
      </c>
      <c r="H3046" s="27" t="s">
        <v>35</v>
      </c>
    </row>
    <row r="3047" ht="15.75" hidden="1" customHeight="1">
      <c r="A3047" s="27" t="s">
        <v>159</v>
      </c>
      <c r="B3047" s="28">
        <v>550.0</v>
      </c>
      <c r="C3047" s="29">
        <v>3.0</v>
      </c>
      <c r="D3047" s="29">
        <v>2.0</v>
      </c>
      <c r="E3047" s="29">
        <v>1.0</v>
      </c>
      <c r="F3047" s="30" t="s">
        <v>87</v>
      </c>
      <c r="G3047" s="31" t="s">
        <v>3455</v>
      </c>
      <c r="H3047" s="27" t="s">
        <v>35</v>
      </c>
    </row>
    <row r="3048" ht="15.75" hidden="1" customHeight="1">
      <c r="A3048" s="27" t="s">
        <v>37</v>
      </c>
      <c r="B3048" s="28">
        <v>670.0</v>
      </c>
      <c r="C3048" s="29">
        <v>15.0</v>
      </c>
      <c r="D3048" s="29"/>
      <c r="E3048" s="29"/>
      <c r="F3048" s="30" t="s">
        <v>87</v>
      </c>
      <c r="G3048" s="31" t="s">
        <v>4216</v>
      </c>
      <c r="H3048" s="27"/>
    </row>
    <row r="3049" ht="15.75" hidden="1" customHeight="1">
      <c r="A3049" s="27" t="s">
        <v>27</v>
      </c>
      <c r="B3049" s="28">
        <v>1650000.0</v>
      </c>
      <c r="C3049" s="29">
        <v>4.0</v>
      </c>
      <c r="D3049" s="29">
        <v>3.0</v>
      </c>
      <c r="E3049" s="29">
        <v>1.0</v>
      </c>
      <c r="F3049" s="30" t="s">
        <v>97</v>
      </c>
      <c r="G3049" s="31" t="s">
        <v>3130</v>
      </c>
      <c r="H3049" s="27" t="s">
        <v>26</v>
      </c>
    </row>
    <row r="3050" ht="15.75" hidden="1" customHeight="1">
      <c r="A3050" s="27" t="s">
        <v>111</v>
      </c>
      <c r="B3050" s="28">
        <v>360.0</v>
      </c>
      <c r="C3050" s="29">
        <v>3.0</v>
      </c>
      <c r="D3050" s="29">
        <v>2.0</v>
      </c>
      <c r="E3050" s="29">
        <v>1.0</v>
      </c>
      <c r="F3050" s="30" t="s">
        <v>359</v>
      </c>
      <c r="G3050" s="31" t="s">
        <v>3040</v>
      </c>
      <c r="H3050" s="27"/>
    </row>
    <row r="3051" ht="15.75" hidden="1" customHeight="1">
      <c r="A3051" s="27" t="s">
        <v>111</v>
      </c>
      <c r="B3051" s="28">
        <v>559.0</v>
      </c>
      <c r="C3051" s="29">
        <v>3.0</v>
      </c>
      <c r="D3051" s="29">
        <v>2.0</v>
      </c>
      <c r="E3051" s="29">
        <v>1.0</v>
      </c>
      <c r="F3051" s="30" t="s">
        <v>33</v>
      </c>
      <c r="G3051" s="31" t="s">
        <v>4217</v>
      </c>
      <c r="H3051" s="27" t="s">
        <v>35</v>
      </c>
    </row>
    <row r="3052" ht="15.75" hidden="1" customHeight="1">
      <c r="A3052" s="27" t="s">
        <v>76</v>
      </c>
      <c r="B3052" s="28">
        <v>1450000.0</v>
      </c>
      <c r="C3052" s="29">
        <v>5.0</v>
      </c>
      <c r="D3052" s="29">
        <v>4.0</v>
      </c>
      <c r="E3052" s="29">
        <v>3.0</v>
      </c>
      <c r="F3052" s="30" t="s">
        <v>33</v>
      </c>
      <c r="G3052" s="31" t="s">
        <v>4089</v>
      </c>
      <c r="H3052" s="27" t="s">
        <v>26</v>
      </c>
    </row>
    <row r="3053" ht="15.75" hidden="1" customHeight="1">
      <c r="A3053" s="27" t="s">
        <v>76</v>
      </c>
      <c r="B3053" s="28">
        <v>1430000.0</v>
      </c>
      <c r="C3053" s="29">
        <v>4.0</v>
      </c>
      <c r="D3053" s="29">
        <v>3.0</v>
      </c>
      <c r="E3053" s="29">
        <v>2.0</v>
      </c>
      <c r="F3053" s="30" t="s">
        <v>33</v>
      </c>
      <c r="G3053" s="31" t="s">
        <v>3005</v>
      </c>
      <c r="H3053" s="27" t="s">
        <v>26</v>
      </c>
    </row>
    <row r="3054" ht="15.75" hidden="1" customHeight="1">
      <c r="A3054" s="27" t="s">
        <v>21</v>
      </c>
      <c r="B3054" s="28">
        <v>1850000.0</v>
      </c>
      <c r="C3054" s="29">
        <v>2.0</v>
      </c>
      <c r="D3054" s="29">
        <v>2.0</v>
      </c>
      <c r="E3054" s="29"/>
      <c r="F3054" s="30" t="s">
        <v>24</v>
      </c>
      <c r="G3054" s="31" t="s">
        <v>3993</v>
      </c>
      <c r="H3054" s="27"/>
    </row>
    <row r="3055" ht="15.75" hidden="1" customHeight="1">
      <c r="A3055" s="27" t="s">
        <v>1951</v>
      </c>
      <c r="B3055" s="28">
        <v>270.0</v>
      </c>
      <c r="C3055" s="29">
        <v>2.0</v>
      </c>
      <c r="D3055" s="29">
        <v>1.0</v>
      </c>
      <c r="E3055" s="29">
        <v>1.0</v>
      </c>
      <c r="F3055" s="30" t="s">
        <v>87</v>
      </c>
      <c r="G3055" s="31" t="s">
        <v>3803</v>
      </c>
      <c r="H3055" s="27" t="s">
        <v>35</v>
      </c>
    </row>
    <row r="3056" ht="15.75" hidden="1" customHeight="1">
      <c r="A3056" s="27" t="s">
        <v>31</v>
      </c>
      <c r="B3056" s="28">
        <v>1150000.0</v>
      </c>
      <c r="C3056" s="29">
        <v>4.0</v>
      </c>
      <c r="D3056" s="29">
        <v>3.0</v>
      </c>
      <c r="E3056" s="29">
        <v>2.0</v>
      </c>
      <c r="F3056" s="30" t="s">
        <v>33</v>
      </c>
      <c r="G3056" s="31" t="s">
        <v>4218</v>
      </c>
      <c r="H3056" s="27" t="s">
        <v>35</v>
      </c>
    </row>
    <row r="3057" ht="15.75" hidden="1" customHeight="1">
      <c r="A3057" s="27" t="s">
        <v>70</v>
      </c>
      <c r="B3057" s="28">
        <v>460.0</v>
      </c>
      <c r="C3057" s="29">
        <v>3.0</v>
      </c>
      <c r="D3057" s="29">
        <v>2.0</v>
      </c>
      <c r="E3057" s="29">
        <v>1.0</v>
      </c>
      <c r="F3057" s="30" t="s">
        <v>33</v>
      </c>
      <c r="G3057" s="31" t="s">
        <v>3807</v>
      </c>
      <c r="H3057" s="27" t="s">
        <v>35</v>
      </c>
    </row>
    <row r="3058" ht="15.75" hidden="1" customHeight="1">
      <c r="A3058" s="27" t="s">
        <v>168</v>
      </c>
      <c r="B3058" s="28">
        <v>1550000.0</v>
      </c>
      <c r="C3058" s="29">
        <v>4.0</v>
      </c>
      <c r="D3058" s="29">
        <v>2.0</v>
      </c>
      <c r="E3058" s="29">
        <v>1.0</v>
      </c>
      <c r="F3058" s="30" t="s">
        <v>97</v>
      </c>
      <c r="G3058" s="31" t="s">
        <v>4219</v>
      </c>
      <c r="H3058" s="27" t="s">
        <v>26</v>
      </c>
    </row>
    <row r="3059" ht="15.75" hidden="1" customHeight="1">
      <c r="A3059" s="27" t="s">
        <v>27</v>
      </c>
      <c r="B3059" s="28">
        <v>6800000.0</v>
      </c>
      <c r="C3059" s="29">
        <v>52.0</v>
      </c>
      <c r="D3059" s="29">
        <v>6.0</v>
      </c>
      <c r="E3059" s="29">
        <v>6.0</v>
      </c>
      <c r="F3059" s="30" t="s">
        <v>29</v>
      </c>
      <c r="G3059" s="31" t="s">
        <v>4220</v>
      </c>
      <c r="H3059" s="27" t="s">
        <v>35</v>
      </c>
    </row>
    <row r="3060" ht="15.75" hidden="1" customHeight="1">
      <c r="A3060" s="27" t="s">
        <v>45</v>
      </c>
      <c r="B3060" s="28">
        <v>1380000.0</v>
      </c>
      <c r="C3060" s="29">
        <v>4.0</v>
      </c>
      <c r="D3060" s="29">
        <v>4.0</v>
      </c>
      <c r="E3060" s="29"/>
      <c r="F3060" s="30" t="s">
        <v>172</v>
      </c>
      <c r="G3060" s="31" t="s">
        <v>3316</v>
      </c>
      <c r="H3060" s="27" t="s">
        <v>35</v>
      </c>
    </row>
    <row r="3061" ht="15.75" hidden="1" customHeight="1">
      <c r="A3061" s="27" t="s">
        <v>27</v>
      </c>
      <c r="B3061" s="28">
        <v>8200000.0</v>
      </c>
      <c r="C3061" s="29">
        <v>52.0</v>
      </c>
      <c r="D3061" s="29">
        <v>4.0</v>
      </c>
      <c r="E3061" s="29"/>
      <c r="F3061" s="30" t="s">
        <v>29</v>
      </c>
      <c r="G3061" s="31" t="s">
        <v>4221</v>
      </c>
      <c r="H3061" s="27" t="s">
        <v>35</v>
      </c>
    </row>
    <row r="3062" ht="15.75" hidden="1" customHeight="1">
      <c r="A3062" s="27" t="s">
        <v>76</v>
      </c>
      <c r="B3062" s="28">
        <v>850.0</v>
      </c>
      <c r="C3062" s="29">
        <v>3.0</v>
      </c>
      <c r="D3062" s="29">
        <v>2.0</v>
      </c>
      <c r="E3062" s="29">
        <v>1.0</v>
      </c>
      <c r="F3062" s="30" t="s">
        <v>87</v>
      </c>
      <c r="G3062" s="31" t="s">
        <v>4222</v>
      </c>
      <c r="H3062" s="27"/>
    </row>
    <row r="3063" ht="15.75" hidden="1" customHeight="1">
      <c r="A3063" s="27" t="s">
        <v>41</v>
      </c>
      <c r="B3063" s="28">
        <v>880.0</v>
      </c>
      <c r="C3063" s="29">
        <v>2.0</v>
      </c>
      <c r="D3063" s="29">
        <v>2.0</v>
      </c>
      <c r="E3063" s="29"/>
      <c r="F3063" s="30" t="s">
        <v>24</v>
      </c>
      <c r="G3063" s="31" t="s">
        <v>4223</v>
      </c>
      <c r="H3063" s="27" t="s">
        <v>26</v>
      </c>
    </row>
    <row r="3064" ht="15.75" hidden="1" customHeight="1">
      <c r="A3064" s="27" t="s">
        <v>90</v>
      </c>
      <c r="B3064" s="28">
        <v>2550000.0</v>
      </c>
      <c r="C3064" s="29">
        <v>5.0</v>
      </c>
      <c r="D3064" s="29">
        <v>5.0</v>
      </c>
      <c r="E3064" s="29"/>
      <c r="F3064" s="30" t="s">
        <v>87</v>
      </c>
      <c r="G3064" s="31" t="s">
        <v>3078</v>
      </c>
      <c r="H3064" s="27"/>
    </row>
    <row r="3065" ht="15.75" hidden="1" customHeight="1">
      <c r="A3065" s="27" t="s">
        <v>27</v>
      </c>
      <c r="B3065" s="28">
        <v>7000000.0</v>
      </c>
      <c r="C3065" s="29">
        <v>52.0</v>
      </c>
      <c r="D3065" s="29">
        <v>5.0</v>
      </c>
      <c r="E3065" s="29"/>
      <c r="F3065" s="30" t="s">
        <v>29</v>
      </c>
      <c r="G3065" s="31" t="s">
        <v>3103</v>
      </c>
      <c r="H3065" s="27" t="s">
        <v>35</v>
      </c>
    </row>
    <row r="3066" ht="15.75" hidden="1" customHeight="1">
      <c r="A3066" s="27" t="s">
        <v>27</v>
      </c>
      <c r="B3066" s="28">
        <v>5800000.0</v>
      </c>
      <c r="C3066" s="29">
        <v>52.0</v>
      </c>
      <c r="D3066" s="29">
        <v>5.0</v>
      </c>
      <c r="E3066" s="29">
        <v>5.0</v>
      </c>
      <c r="F3066" s="30" t="s">
        <v>74</v>
      </c>
      <c r="G3066" s="31" t="s">
        <v>3103</v>
      </c>
      <c r="H3066" s="27" t="s">
        <v>35</v>
      </c>
    </row>
    <row r="3067" ht="15.75" hidden="1" customHeight="1">
      <c r="A3067" s="27" t="s">
        <v>27</v>
      </c>
      <c r="B3067" s="28">
        <v>7000000.0</v>
      </c>
      <c r="C3067" s="29">
        <v>52.0</v>
      </c>
      <c r="D3067" s="29">
        <v>7.0</v>
      </c>
      <c r="E3067" s="29"/>
      <c r="F3067" s="30" t="s">
        <v>29</v>
      </c>
      <c r="G3067" s="31" t="s">
        <v>4224</v>
      </c>
      <c r="H3067" s="27" t="s">
        <v>35</v>
      </c>
    </row>
    <row r="3068" ht="15.75" hidden="1" customHeight="1">
      <c r="A3068" s="27" t="s">
        <v>27</v>
      </c>
      <c r="B3068" s="28">
        <v>6999888.0</v>
      </c>
      <c r="C3068" s="29">
        <v>52.0</v>
      </c>
      <c r="D3068" s="29">
        <v>6.0</v>
      </c>
      <c r="E3068" s="29">
        <v>5.0</v>
      </c>
      <c r="F3068" s="30" t="s">
        <v>29</v>
      </c>
      <c r="G3068" s="31" t="s">
        <v>3036</v>
      </c>
      <c r="H3068" s="27"/>
    </row>
    <row r="3069" ht="15.75" hidden="1" customHeight="1">
      <c r="A3069" s="27" t="s">
        <v>93</v>
      </c>
      <c r="B3069" s="28">
        <v>529.0</v>
      </c>
      <c r="C3069" s="29">
        <v>3.0</v>
      </c>
      <c r="D3069" s="29">
        <v>2.0</v>
      </c>
      <c r="E3069" s="29"/>
      <c r="F3069" s="30" t="s">
        <v>87</v>
      </c>
      <c r="G3069" s="31" t="s">
        <v>3807</v>
      </c>
      <c r="H3069" s="27" t="s">
        <v>35</v>
      </c>
    </row>
    <row r="3070" ht="15.75" hidden="1" customHeight="1">
      <c r="A3070" s="27" t="s">
        <v>106</v>
      </c>
      <c r="B3070" s="28">
        <v>680.0</v>
      </c>
      <c r="C3070" s="29">
        <v>3.0</v>
      </c>
      <c r="D3070" s="29">
        <v>2.0</v>
      </c>
      <c r="E3070" s="29"/>
      <c r="F3070" s="30" t="s">
        <v>347</v>
      </c>
      <c r="G3070" s="31" t="s">
        <v>3072</v>
      </c>
      <c r="H3070" s="27" t="s">
        <v>35</v>
      </c>
    </row>
    <row r="3071" ht="15.75" hidden="1" customHeight="1">
      <c r="A3071" s="27" t="s">
        <v>70</v>
      </c>
      <c r="B3071" s="28">
        <v>565.0</v>
      </c>
      <c r="C3071" s="29">
        <v>4.0</v>
      </c>
      <c r="D3071" s="29">
        <v>3.0</v>
      </c>
      <c r="E3071" s="29">
        <v>1.0</v>
      </c>
      <c r="F3071" s="30" t="s">
        <v>33</v>
      </c>
      <c r="G3071" s="31" t="s">
        <v>4225</v>
      </c>
      <c r="H3071" s="27" t="s">
        <v>35</v>
      </c>
    </row>
    <row r="3072" ht="15.75" hidden="1" customHeight="1">
      <c r="A3072" s="27" t="s">
        <v>70</v>
      </c>
      <c r="B3072" s="28">
        <v>400.0</v>
      </c>
      <c r="C3072" s="29">
        <v>1.0</v>
      </c>
      <c r="D3072" s="29">
        <v>2.0</v>
      </c>
      <c r="E3072" s="29">
        <v>1.0</v>
      </c>
      <c r="F3072" s="30" t="s">
        <v>149</v>
      </c>
      <c r="G3072" s="31" t="s">
        <v>3356</v>
      </c>
      <c r="H3072" s="27" t="s">
        <v>26</v>
      </c>
    </row>
    <row r="3073" ht="15.75" hidden="1" customHeight="1">
      <c r="A3073" s="27" t="s">
        <v>106</v>
      </c>
      <c r="B3073" s="28">
        <v>580.0</v>
      </c>
      <c r="C3073" s="29">
        <v>3.0</v>
      </c>
      <c r="D3073" s="29">
        <v>2.0</v>
      </c>
      <c r="E3073" s="29"/>
      <c r="F3073" s="30" t="s">
        <v>347</v>
      </c>
      <c r="G3073" s="31" t="s">
        <v>3936</v>
      </c>
      <c r="H3073" s="27" t="s">
        <v>35</v>
      </c>
    </row>
    <row r="3074" ht="15.75" hidden="1" customHeight="1">
      <c r="A3074" s="27" t="s">
        <v>363</v>
      </c>
      <c r="B3074" s="28">
        <v>915.0</v>
      </c>
      <c r="C3074" s="29">
        <v>4.0</v>
      </c>
      <c r="D3074" s="29">
        <v>3.0</v>
      </c>
      <c r="E3074" s="29"/>
      <c r="F3074" s="30" t="s">
        <v>59</v>
      </c>
      <c r="G3074" s="31" t="s">
        <v>3072</v>
      </c>
      <c r="H3074" s="27" t="s">
        <v>35</v>
      </c>
    </row>
    <row r="3075" ht="15.75" hidden="1" customHeight="1">
      <c r="A3075" s="27" t="s">
        <v>106</v>
      </c>
      <c r="B3075" s="28">
        <v>1100000.0</v>
      </c>
      <c r="C3075" s="29">
        <v>6.0</v>
      </c>
      <c r="D3075" s="29">
        <v>4.0</v>
      </c>
      <c r="E3075" s="29"/>
      <c r="F3075" s="30" t="s">
        <v>2168</v>
      </c>
      <c r="G3075" s="31" t="s">
        <v>3537</v>
      </c>
      <c r="H3075" s="27" t="s">
        <v>35</v>
      </c>
    </row>
    <row r="3076" ht="15.75" hidden="1" customHeight="1">
      <c r="A3076" s="27" t="s">
        <v>268</v>
      </c>
      <c r="B3076" s="28">
        <v>508.0</v>
      </c>
      <c r="C3076" s="29">
        <v>2.0</v>
      </c>
      <c r="D3076" s="29">
        <v>2.0</v>
      </c>
      <c r="E3076" s="29">
        <v>1.0</v>
      </c>
      <c r="F3076" s="30" t="s">
        <v>24</v>
      </c>
      <c r="G3076" s="31" t="s">
        <v>3102</v>
      </c>
      <c r="H3076" s="27" t="s">
        <v>35</v>
      </c>
    </row>
    <row r="3077" ht="15.75" hidden="1" customHeight="1">
      <c r="A3077" s="27" t="s">
        <v>268</v>
      </c>
      <c r="B3077" s="28">
        <v>628.0</v>
      </c>
      <c r="C3077" s="29">
        <v>3.0</v>
      </c>
      <c r="D3077" s="29">
        <v>2.0</v>
      </c>
      <c r="E3077" s="29">
        <v>1.0</v>
      </c>
      <c r="F3077" s="30" t="s">
        <v>24</v>
      </c>
      <c r="G3077" s="31" t="s">
        <v>3443</v>
      </c>
      <c r="H3077" s="27" t="s">
        <v>35</v>
      </c>
    </row>
    <row r="3078" ht="15.75" hidden="1" customHeight="1">
      <c r="A3078" s="27" t="s">
        <v>152</v>
      </c>
      <c r="B3078" s="28">
        <v>480.0</v>
      </c>
      <c r="C3078" s="29">
        <v>3.0</v>
      </c>
      <c r="D3078" s="29">
        <v>2.0</v>
      </c>
      <c r="E3078" s="29"/>
      <c r="F3078" s="30" t="s">
        <v>24</v>
      </c>
      <c r="G3078" s="31" t="s">
        <v>4226</v>
      </c>
      <c r="H3078" s="27" t="s">
        <v>35</v>
      </c>
    </row>
    <row r="3079" ht="15.75" hidden="1" customHeight="1">
      <c r="A3079" s="27" t="s">
        <v>159</v>
      </c>
      <c r="B3079" s="28">
        <v>1198000.0</v>
      </c>
      <c r="C3079" s="29">
        <v>4.0</v>
      </c>
      <c r="D3079" s="29">
        <v>4.0</v>
      </c>
      <c r="E3079" s="29">
        <v>2.0</v>
      </c>
      <c r="F3079" s="30" t="s">
        <v>87</v>
      </c>
      <c r="G3079" s="31" t="s">
        <v>4227</v>
      </c>
      <c r="H3079" s="27" t="s">
        <v>26</v>
      </c>
    </row>
    <row r="3080" ht="15.75" hidden="1" customHeight="1">
      <c r="A3080" s="27" t="s">
        <v>174</v>
      </c>
      <c r="B3080" s="28">
        <v>590.0</v>
      </c>
      <c r="C3080" s="29">
        <v>4.0</v>
      </c>
      <c r="D3080" s="29">
        <v>3.0</v>
      </c>
      <c r="E3080" s="29">
        <v>1.0</v>
      </c>
      <c r="F3080" s="30" t="s">
        <v>87</v>
      </c>
      <c r="G3080" s="31" t="s">
        <v>4228</v>
      </c>
      <c r="H3080" s="27"/>
    </row>
    <row r="3081" ht="15.75" hidden="1" customHeight="1">
      <c r="A3081" s="27" t="s">
        <v>174</v>
      </c>
      <c r="B3081" s="28">
        <v>330.0</v>
      </c>
      <c r="C3081" s="29">
        <v>3.0</v>
      </c>
      <c r="D3081" s="29">
        <v>1.0</v>
      </c>
      <c r="E3081" s="29">
        <v>1.0</v>
      </c>
      <c r="F3081" s="30" t="s">
        <v>24</v>
      </c>
      <c r="G3081" s="31" t="s">
        <v>4229</v>
      </c>
      <c r="H3081" s="27" t="s">
        <v>35</v>
      </c>
    </row>
    <row r="3082" ht="15.75" hidden="1" customHeight="1">
      <c r="A3082" s="27" t="s">
        <v>174</v>
      </c>
      <c r="B3082" s="28">
        <v>600.0</v>
      </c>
      <c r="C3082" s="29">
        <v>4.0</v>
      </c>
      <c r="D3082" s="29">
        <v>2.0</v>
      </c>
      <c r="E3082" s="29">
        <v>2.0</v>
      </c>
      <c r="F3082" s="30" t="s">
        <v>87</v>
      </c>
      <c r="G3082" s="31" t="s">
        <v>3709</v>
      </c>
      <c r="H3082" s="27"/>
    </row>
    <row r="3083" ht="15.75" hidden="1" customHeight="1">
      <c r="A3083" s="27" t="s">
        <v>376</v>
      </c>
      <c r="B3083" s="28">
        <v>440.0</v>
      </c>
      <c r="C3083" s="29">
        <v>4.0</v>
      </c>
      <c r="D3083" s="29">
        <v>3.0</v>
      </c>
      <c r="E3083" s="29">
        <v>1.0</v>
      </c>
      <c r="F3083" s="30" t="s">
        <v>87</v>
      </c>
      <c r="G3083" s="31" t="s">
        <v>3800</v>
      </c>
      <c r="H3083" s="27"/>
    </row>
    <row r="3084" ht="15.75" hidden="1" customHeight="1">
      <c r="A3084" s="27" t="s">
        <v>174</v>
      </c>
      <c r="B3084" s="28">
        <v>438.0</v>
      </c>
      <c r="C3084" s="29">
        <v>4.0</v>
      </c>
      <c r="D3084" s="29">
        <v>2.0</v>
      </c>
      <c r="E3084" s="29"/>
      <c r="F3084" s="30" t="s">
        <v>87</v>
      </c>
      <c r="G3084" s="31"/>
      <c r="H3084" s="27"/>
    </row>
    <row r="3085" ht="15.75" hidden="1" customHeight="1">
      <c r="A3085" s="27" t="s">
        <v>174</v>
      </c>
      <c r="B3085" s="28">
        <v>400.0</v>
      </c>
      <c r="C3085" s="29">
        <v>3.0</v>
      </c>
      <c r="D3085" s="29">
        <v>2.0</v>
      </c>
      <c r="E3085" s="29"/>
      <c r="F3085" s="30" t="s">
        <v>87</v>
      </c>
      <c r="G3085" s="31"/>
      <c r="H3085" s="27"/>
    </row>
    <row r="3086" ht="15.75" hidden="1" customHeight="1">
      <c r="A3086" s="27" t="s">
        <v>174</v>
      </c>
      <c r="B3086" s="28">
        <v>580.0</v>
      </c>
      <c r="C3086" s="29">
        <v>4.0</v>
      </c>
      <c r="D3086" s="29">
        <v>2.0</v>
      </c>
      <c r="E3086" s="29">
        <v>3.0</v>
      </c>
      <c r="F3086" s="30" t="s">
        <v>87</v>
      </c>
      <c r="G3086" s="31"/>
      <c r="H3086" s="27"/>
    </row>
    <row r="3087" ht="15.75" hidden="1" customHeight="1">
      <c r="A3087" s="27" t="s">
        <v>174</v>
      </c>
      <c r="B3087" s="28">
        <v>340.0</v>
      </c>
      <c r="C3087" s="29">
        <v>3.0</v>
      </c>
      <c r="D3087" s="29">
        <v>2.0</v>
      </c>
      <c r="E3087" s="29">
        <v>1.0</v>
      </c>
      <c r="F3087" s="30" t="s">
        <v>87</v>
      </c>
      <c r="G3087" s="31" t="s">
        <v>3756</v>
      </c>
      <c r="H3087" s="27"/>
    </row>
    <row r="3088" ht="15.75" hidden="1" customHeight="1">
      <c r="A3088" s="27" t="s">
        <v>174</v>
      </c>
      <c r="B3088" s="28">
        <v>500.0</v>
      </c>
      <c r="C3088" s="29">
        <v>4.0</v>
      </c>
      <c r="D3088" s="29">
        <v>2.0</v>
      </c>
      <c r="E3088" s="29"/>
      <c r="F3088" s="30" t="s">
        <v>87</v>
      </c>
      <c r="G3088" s="31"/>
      <c r="H3088" s="27"/>
    </row>
    <row r="3089" ht="15.75" hidden="1" customHeight="1">
      <c r="A3089" s="27" t="s">
        <v>174</v>
      </c>
      <c r="B3089" s="28">
        <v>496.0</v>
      </c>
      <c r="C3089" s="29">
        <v>4.0</v>
      </c>
      <c r="D3089" s="29">
        <v>2.0</v>
      </c>
      <c r="E3089" s="29"/>
      <c r="F3089" s="30" t="s">
        <v>87</v>
      </c>
      <c r="G3089" s="31"/>
      <c r="H3089" s="27"/>
    </row>
    <row r="3090" ht="15.75" hidden="1" customHeight="1">
      <c r="A3090" s="27" t="s">
        <v>174</v>
      </c>
      <c r="B3090" s="28">
        <v>400.0</v>
      </c>
      <c r="C3090" s="29">
        <v>3.0</v>
      </c>
      <c r="D3090" s="29">
        <v>2.0</v>
      </c>
      <c r="E3090" s="29">
        <v>1.0</v>
      </c>
      <c r="F3090" s="30" t="s">
        <v>87</v>
      </c>
      <c r="G3090" s="31"/>
      <c r="H3090" s="27"/>
    </row>
    <row r="3091" ht="15.75" hidden="1" customHeight="1">
      <c r="A3091" s="27" t="s">
        <v>174</v>
      </c>
      <c r="B3091" s="28">
        <v>330.0</v>
      </c>
      <c r="C3091" s="29">
        <v>4.0</v>
      </c>
      <c r="D3091" s="29">
        <v>1.0</v>
      </c>
      <c r="E3091" s="29">
        <v>1.0</v>
      </c>
      <c r="F3091" s="30" t="s">
        <v>24</v>
      </c>
      <c r="G3091" s="31" t="s">
        <v>4229</v>
      </c>
      <c r="H3091" s="27" t="s">
        <v>35</v>
      </c>
    </row>
    <row r="3092" ht="15.75" hidden="1" customHeight="1">
      <c r="A3092" s="27" t="s">
        <v>174</v>
      </c>
      <c r="B3092" s="28">
        <v>425.0</v>
      </c>
      <c r="C3092" s="29">
        <v>4.0</v>
      </c>
      <c r="D3092" s="29">
        <v>2.0</v>
      </c>
      <c r="E3092" s="29"/>
      <c r="F3092" s="30" t="s">
        <v>87</v>
      </c>
      <c r="G3092" s="31"/>
      <c r="H3092" s="27"/>
    </row>
    <row r="3093" ht="15.75" hidden="1" customHeight="1">
      <c r="A3093" s="27" t="s">
        <v>174</v>
      </c>
      <c r="B3093" s="28">
        <v>410.0</v>
      </c>
      <c r="C3093" s="29">
        <v>4.0</v>
      </c>
      <c r="D3093" s="29">
        <v>2.0</v>
      </c>
      <c r="E3093" s="29"/>
      <c r="F3093" s="30" t="s">
        <v>87</v>
      </c>
      <c r="G3093" s="31"/>
      <c r="H3093" s="27"/>
    </row>
    <row r="3094" ht="15.75" hidden="1" customHeight="1">
      <c r="A3094" s="27" t="s">
        <v>174</v>
      </c>
      <c r="B3094" s="28">
        <v>560.0</v>
      </c>
      <c r="C3094" s="29">
        <v>3.0</v>
      </c>
      <c r="D3094" s="29">
        <v>4.0</v>
      </c>
      <c r="E3094" s="29">
        <v>2.0</v>
      </c>
      <c r="F3094" s="30" t="s">
        <v>24</v>
      </c>
      <c r="G3094" s="31" t="s">
        <v>3790</v>
      </c>
      <c r="H3094" s="27"/>
    </row>
    <row r="3095" ht="15.75" hidden="1" customHeight="1">
      <c r="A3095" s="27" t="s">
        <v>174</v>
      </c>
      <c r="B3095" s="28">
        <v>406.0</v>
      </c>
      <c r="C3095" s="29">
        <v>3.0</v>
      </c>
      <c r="D3095" s="29">
        <v>2.0</v>
      </c>
      <c r="E3095" s="29"/>
      <c r="F3095" s="30" t="s">
        <v>87</v>
      </c>
      <c r="G3095" s="31"/>
      <c r="H3095" s="27"/>
    </row>
    <row r="3096" ht="15.75" hidden="1" customHeight="1">
      <c r="A3096" s="27" t="s">
        <v>174</v>
      </c>
      <c r="B3096" s="28">
        <v>520.0</v>
      </c>
      <c r="C3096" s="29">
        <v>4.0</v>
      </c>
      <c r="D3096" s="29">
        <v>2.0</v>
      </c>
      <c r="E3096" s="29"/>
      <c r="F3096" s="30" t="s">
        <v>87</v>
      </c>
      <c r="G3096" s="31"/>
      <c r="H3096" s="27"/>
    </row>
    <row r="3097" ht="15.75" hidden="1" customHeight="1">
      <c r="A3097" s="27" t="s">
        <v>174</v>
      </c>
      <c r="B3097" s="28">
        <v>500.0</v>
      </c>
      <c r="C3097" s="29">
        <v>4.0</v>
      </c>
      <c r="D3097" s="29">
        <v>2.0</v>
      </c>
      <c r="E3097" s="29">
        <v>2.0</v>
      </c>
      <c r="F3097" s="30" t="s">
        <v>87</v>
      </c>
      <c r="G3097" s="31"/>
      <c r="H3097" s="27"/>
    </row>
    <row r="3098" ht="15.75" hidden="1" customHeight="1">
      <c r="A3098" s="27" t="s">
        <v>174</v>
      </c>
      <c r="B3098" s="28">
        <v>496.0</v>
      </c>
      <c r="C3098" s="29">
        <v>4.0</v>
      </c>
      <c r="D3098" s="29">
        <v>2.0</v>
      </c>
      <c r="E3098" s="29">
        <v>2.0</v>
      </c>
      <c r="F3098" s="30" t="s">
        <v>87</v>
      </c>
      <c r="G3098" s="31"/>
      <c r="H3098" s="27"/>
    </row>
    <row r="3099" ht="15.75" hidden="1" customHeight="1">
      <c r="A3099" s="27" t="s">
        <v>174</v>
      </c>
      <c r="B3099" s="28">
        <v>660.0</v>
      </c>
      <c r="C3099" s="29">
        <v>3.0</v>
      </c>
      <c r="D3099" s="29">
        <v>3.0</v>
      </c>
      <c r="E3099" s="29">
        <v>2.0</v>
      </c>
      <c r="F3099" s="30" t="s">
        <v>24</v>
      </c>
      <c r="G3099" s="31"/>
      <c r="H3099" s="27" t="s">
        <v>35</v>
      </c>
    </row>
    <row r="3100" ht="15.75" hidden="1" customHeight="1">
      <c r="A3100" s="27" t="s">
        <v>174</v>
      </c>
      <c r="B3100" s="28">
        <v>550.0</v>
      </c>
      <c r="C3100" s="29">
        <v>4.0</v>
      </c>
      <c r="D3100" s="29">
        <v>2.0</v>
      </c>
      <c r="E3100" s="29"/>
      <c r="F3100" s="30" t="s">
        <v>87</v>
      </c>
      <c r="G3100" s="31"/>
      <c r="H3100" s="27"/>
    </row>
    <row r="3101" ht="15.75" hidden="1" customHeight="1">
      <c r="A3101" s="27" t="s">
        <v>373</v>
      </c>
      <c r="B3101" s="28">
        <v>500.0</v>
      </c>
      <c r="C3101" s="29">
        <v>3.0</v>
      </c>
      <c r="D3101" s="29">
        <v>2.0</v>
      </c>
      <c r="E3101" s="29">
        <v>2.0</v>
      </c>
      <c r="F3101" s="30" t="s">
        <v>24</v>
      </c>
      <c r="G3101" s="31" t="s">
        <v>4230</v>
      </c>
      <c r="H3101" s="27" t="s">
        <v>35</v>
      </c>
    </row>
    <row r="3102" ht="15.75" hidden="1" customHeight="1">
      <c r="A3102" s="27" t="s">
        <v>159</v>
      </c>
      <c r="B3102" s="28">
        <v>490.0</v>
      </c>
      <c r="C3102" s="29">
        <v>3.0</v>
      </c>
      <c r="D3102" s="29">
        <v>2.0</v>
      </c>
      <c r="E3102" s="29">
        <v>1.0</v>
      </c>
      <c r="F3102" s="30" t="s">
        <v>24</v>
      </c>
      <c r="G3102" s="31"/>
      <c r="H3102" s="27"/>
    </row>
    <row r="3103" ht="15.75" hidden="1" customHeight="1">
      <c r="A3103" s="27" t="s">
        <v>1013</v>
      </c>
      <c r="B3103" s="28">
        <v>500.0</v>
      </c>
      <c r="C3103" s="29">
        <v>3.0</v>
      </c>
      <c r="D3103" s="29">
        <v>2.0</v>
      </c>
      <c r="E3103" s="29">
        <v>1.0</v>
      </c>
      <c r="F3103" s="30" t="s">
        <v>87</v>
      </c>
      <c r="G3103" s="31" t="s">
        <v>4231</v>
      </c>
      <c r="H3103" s="27"/>
    </row>
    <row r="3104" ht="15.75" hidden="1" customHeight="1">
      <c r="A3104" s="27" t="s">
        <v>174</v>
      </c>
      <c r="B3104" s="28">
        <v>838.0</v>
      </c>
      <c r="C3104" s="29">
        <v>4.0</v>
      </c>
      <c r="D3104" s="29">
        <v>3.0</v>
      </c>
      <c r="E3104" s="29">
        <v>2.0</v>
      </c>
      <c r="F3104" s="30" t="s">
        <v>87</v>
      </c>
      <c r="G3104" s="31" t="s">
        <v>4232</v>
      </c>
      <c r="H3104" s="27" t="s">
        <v>35</v>
      </c>
    </row>
    <row r="3105" ht="15.75" hidden="1" customHeight="1">
      <c r="A3105" s="27" t="s">
        <v>159</v>
      </c>
      <c r="B3105" s="28">
        <v>438.0</v>
      </c>
      <c r="C3105" s="29">
        <v>3.0</v>
      </c>
      <c r="D3105" s="29">
        <v>2.0</v>
      </c>
      <c r="E3105" s="29">
        <v>1.0</v>
      </c>
      <c r="F3105" s="30" t="s">
        <v>87</v>
      </c>
      <c r="G3105" s="31" t="s">
        <v>4233</v>
      </c>
      <c r="H3105" s="27"/>
    </row>
    <row r="3106" ht="15.75" hidden="1" customHeight="1">
      <c r="A3106" s="27" t="s">
        <v>263</v>
      </c>
      <c r="B3106" s="28">
        <v>2100000.0</v>
      </c>
      <c r="C3106" s="29">
        <v>4.0</v>
      </c>
      <c r="D3106" s="29">
        <v>5.0</v>
      </c>
      <c r="E3106" s="29">
        <v>2.0</v>
      </c>
      <c r="F3106" s="30" t="s">
        <v>149</v>
      </c>
      <c r="G3106" s="31" t="s">
        <v>3440</v>
      </c>
      <c r="H3106" s="27" t="s">
        <v>26</v>
      </c>
    </row>
    <row r="3107" ht="15.75" hidden="1" customHeight="1">
      <c r="A3107" s="27" t="s">
        <v>76</v>
      </c>
      <c r="B3107" s="28">
        <v>2800000.0</v>
      </c>
      <c r="C3107" s="29">
        <v>5.0</v>
      </c>
      <c r="D3107" s="29">
        <v>5.0</v>
      </c>
      <c r="E3107" s="29"/>
      <c r="F3107" s="30" t="s">
        <v>87</v>
      </c>
      <c r="G3107" s="31" t="s">
        <v>3029</v>
      </c>
      <c r="H3107" s="27" t="s">
        <v>35</v>
      </c>
    </row>
    <row r="3108" ht="15.75" hidden="1" customHeight="1">
      <c r="A3108" s="27" t="s">
        <v>70</v>
      </c>
      <c r="B3108" s="28">
        <v>650.0</v>
      </c>
      <c r="C3108" s="29">
        <v>3.0</v>
      </c>
      <c r="D3108" s="29">
        <v>2.0</v>
      </c>
      <c r="E3108" s="29">
        <v>1.0</v>
      </c>
      <c r="F3108" s="30" t="s">
        <v>24</v>
      </c>
      <c r="G3108" s="31" t="s">
        <v>4115</v>
      </c>
      <c r="H3108" s="27"/>
    </row>
    <row r="3109" ht="15.75" hidden="1" customHeight="1">
      <c r="A3109" s="27" t="s">
        <v>268</v>
      </c>
      <c r="B3109" s="28">
        <v>420.0</v>
      </c>
      <c r="C3109" s="29">
        <v>1.0</v>
      </c>
      <c r="D3109" s="29">
        <v>1.0</v>
      </c>
      <c r="E3109" s="29">
        <v>1.0</v>
      </c>
      <c r="F3109" s="30" t="s">
        <v>24</v>
      </c>
      <c r="G3109" s="31" t="s">
        <v>3599</v>
      </c>
      <c r="H3109" s="27" t="s">
        <v>35</v>
      </c>
    </row>
    <row r="3110" ht="15.75" hidden="1" customHeight="1">
      <c r="A3110" s="27" t="s">
        <v>70</v>
      </c>
      <c r="B3110" s="28">
        <v>509.0</v>
      </c>
      <c r="C3110" s="29">
        <v>2.0</v>
      </c>
      <c r="D3110" s="29">
        <v>2.0</v>
      </c>
      <c r="E3110" s="29">
        <v>1.0</v>
      </c>
      <c r="F3110" s="30" t="s">
        <v>24</v>
      </c>
      <c r="G3110" s="31" t="s">
        <v>3066</v>
      </c>
      <c r="H3110" s="27"/>
    </row>
    <row r="3111" ht="15.75" hidden="1" customHeight="1">
      <c r="A3111" s="27" t="s">
        <v>76</v>
      </c>
      <c r="B3111" s="28">
        <v>950.0</v>
      </c>
      <c r="C3111" s="29">
        <v>3.0</v>
      </c>
      <c r="D3111" s="29">
        <v>3.0</v>
      </c>
      <c r="E3111" s="29"/>
      <c r="F3111" s="30" t="s">
        <v>24</v>
      </c>
      <c r="G3111" s="31" t="s">
        <v>3197</v>
      </c>
      <c r="H3111" s="27" t="s">
        <v>26</v>
      </c>
    </row>
    <row r="3112" ht="15.75" hidden="1" customHeight="1">
      <c r="A3112" s="27" t="s">
        <v>376</v>
      </c>
      <c r="B3112" s="28">
        <v>440.0</v>
      </c>
      <c r="C3112" s="29">
        <v>3.0</v>
      </c>
      <c r="D3112" s="29">
        <v>2.0</v>
      </c>
      <c r="E3112" s="29">
        <v>3.0</v>
      </c>
      <c r="F3112" s="30" t="s">
        <v>87</v>
      </c>
      <c r="G3112" s="31" t="s">
        <v>3257</v>
      </c>
      <c r="H3112" s="27" t="s">
        <v>35</v>
      </c>
    </row>
    <row r="3113" ht="15.75" hidden="1" customHeight="1">
      <c r="A3113" s="27" t="s">
        <v>57</v>
      </c>
      <c r="B3113" s="28">
        <v>1050000.0</v>
      </c>
      <c r="C3113" s="29">
        <v>2.0</v>
      </c>
      <c r="D3113" s="29">
        <v>2.0</v>
      </c>
      <c r="E3113" s="29">
        <v>1.0</v>
      </c>
      <c r="F3113" s="30" t="s">
        <v>86</v>
      </c>
      <c r="G3113" s="31" t="s">
        <v>4234</v>
      </c>
      <c r="H3113" s="27" t="s">
        <v>26</v>
      </c>
    </row>
    <row r="3114" ht="15.75" hidden="1" customHeight="1">
      <c r="A3114" s="27" t="s">
        <v>76</v>
      </c>
      <c r="B3114" s="28">
        <v>2000000.0</v>
      </c>
      <c r="C3114" s="29">
        <v>4.0</v>
      </c>
      <c r="D3114" s="29">
        <v>5.0</v>
      </c>
      <c r="E3114" s="29">
        <v>2.0</v>
      </c>
      <c r="F3114" s="30" t="s">
        <v>87</v>
      </c>
      <c r="G3114" s="31" t="s">
        <v>4235</v>
      </c>
      <c r="H3114" s="27" t="s">
        <v>26</v>
      </c>
    </row>
    <row r="3115" ht="15.75" hidden="1" customHeight="1">
      <c r="A3115" s="27" t="s">
        <v>76</v>
      </c>
      <c r="B3115" s="28">
        <v>2450000.0</v>
      </c>
      <c r="C3115" s="29">
        <v>4.0</v>
      </c>
      <c r="D3115" s="29">
        <v>4.0</v>
      </c>
      <c r="E3115" s="29">
        <v>4.0</v>
      </c>
      <c r="F3115" s="30" t="s">
        <v>87</v>
      </c>
      <c r="G3115" s="31" t="s">
        <v>3241</v>
      </c>
      <c r="H3115" s="27" t="s">
        <v>26</v>
      </c>
    </row>
    <row r="3116" ht="15.75" hidden="1" customHeight="1">
      <c r="A3116" s="27" t="s">
        <v>76</v>
      </c>
      <c r="B3116" s="28">
        <v>2200000.0</v>
      </c>
      <c r="C3116" s="29">
        <v>5.0</v>
      </c>
      <c r="D3116" s="29">
        <v>4.0</v>
      </c>
      <c r="E3116" s="29">
        <v>2.0</v>
      </c>
      <c r="F3116" s="30" t="s">
        <v>87</v>
      </c>
      <c r="G3116" s="31" t="s">
        <v>3016</v>
      </c>
      <c r="H3116" s="27" t="s">
        <v>35</v>
      </c>
    </row>
    <row r="3117" ht="15.75" hidden="1" customHeight="1">
      <c r="A3117" s="27" t="s">
        <v>27</v>
      </c>
      <c r="B3117" s="28">
        <v>3886800.0</v>
      </c>
      <c r="C3117" s="29">
        <v>4.0</v>
      </c>
      <c r="D3117" s="29">
        <v>5.0</v>
      </c>
      <c r="E3117" s="29"/>
      <c r="F3117" s="30" t="s">
        <v>33</v>
      </c>
      <c r="G3117" s="31" t="s">
        <v>3981</v>
      </c>
      <c r="H3117" s="27" t="s">
        <v>35</v>
      </c>
    </row>
    <row r="3118" ht="15.75" hidden="1" customHeight="1">
      <c r="A3118" s="27" t="s">
        <v>70</v>
      </c>
      <c r="B3118" s="28">
        <v>2250000.0</v>
      </c>
      <c r="C3118" s="29">
        <v>6.0</v>
      </c>
      <c r="D3118" s="29">
        <v>3.0</v>
      </c>
      <c r="E3118" s="29"/>
      <c r="F3118" s="30" t="s">
        <v>487</v>
      </c>
      <c r="G3118" s="31" t="s">
        <v>4236</v>
      </c>
      <c r="H3118" s="27" t="s">
        <v>35</v>
      </c>
    </row>
    <row r="3119" ht="15.75" hidden="1" customHeight="1">
      <c r="A3119" s="27" t="s">
        <v>64</v>
      </c>
      <c r="B3119" s="28">
        <v>330.0</v>
      </c>
      <c r="C3119" s="29">
        <v>1.0</v>
      </c>
      <c r="D3119" s="29">
        <v>1.0</v>
      </c>
      <c r="E3119" s="29">
        <v>1.0</v>
      </c>
      <c r="F3119" s="30" t="s">
        <v>86</v>
      </c>
      <c r="G3119" s="31"/>
      <c r="H3119" s="27" t="s">
        <v>26</v>
      </c>
    </row>
    <row r="3120" ht="15.75" hidden="1" customHeight="1">
      <c r="A3120" s="27" t="s">
        <v>37</v>
      </c>
      <c r="B3120" s="28">
        <v>1250000.0</v>
      </c>
      <c r="C3120" s="29">
        <v>6.0</v>
      </c>
      <c r="D3120" s="29">
        <v>5.0</v>
      </c>
      <c r="E3120" s="29">
        <v>3.0</v>
      </c>
      <c r="F3120" s="30" t="s">
        <v>94</v>
      </c>
      <c r="G3120" s="31" t="s">
        <v>4237</v>
      </c>
      <c r="H3120" s="27" t="s">
        <v>35</v>
      </c>
    </row>
    <row r="3121" ht="15.75" hidden="1" customHeight="1">
      <c r="A3121" s="27" t="s">
        <v>27</v>
      </c>
      <c r="B3121" s="28">
        <v>1550000.0</v>
      </c>
      <c r="C3121" s="29">
        <v>3.0</v>
      </c>
      <c r="D3121" s="29">
        <v>3.0</v>
      </c>
      <c r="E3121" s="29">
        <v>2.0</v>
      </c>
      <c r="F3121" s="30" t="s">
        <v>33</v>
      </c>
      <c r="G3121" s="31" t="s">
        <v>3064</v>
      </c>
      <c r="H3121" s="27" t="s">
        <v>35</v>
      </c>
    </row>
    <row r="3122" ht="15.75" hidden="1" customHeight="1">
      <c r="A3122" s="27" t="s">
        <v>76</v>
      </c>
      <c r="B3122" s="28">
        <v>1830000.0</v>
      </c>
      <c r="C3122" s="29">
        <v>5.0</v>
      </c>
      <c r="D3122" s="29">
        <v>4.0</v>
      </c>
      <c r="E3122" s="29"/>
      <c r="F3122" s="30" t="s">
        <v>87</v>
      </c>
      <c r="G3122" s="31" t="s">
        <v>3016</v>
      </c>
      <c r="H3122" s="27"/>
    </row>
    <row r="3123" ht="15.75" hidden="1" customHeight="1">
      <c r="A3123" s="27" t="s">
        <v>31</v>
      </c>
      <c r="B3123" s="28">
        <v>880.0</v>
      </c>
      <c r="C3123" s="29">
        <v>3.0</v>
      </c>
      <c r="D3123" s="29">
        <v>3.0</v>
      </c>
      <c r="E3123" s="29"/>
      <c r="F3123" s="30" t="s">
        <v>87</v>
      </c>
      <c r="G3123" s="31" t="s">
        <v>4238</v>
      </c>
      <c r="H3123" s="27"/>
    </row>
    <row r="3124" ht="15.75" hidden="1" customHeight="1">
      <c r="A3124" s="27" t="s">
        <v>76</v>
      </c>
      <c r="B3124" s="28">
        <v>580.0</v>
      </c>
      <c r="C3124" s="29">
        <v>1.0</v>
      </c>
      <c r="D3124" s="29">
        <v>1.0</v>
      </c>
      <c r="E3124" s="29">
        <v>1.0</v>
      </c>
      <c r="F3124" s="30" t="s">
        <v>1815</v>
      </c>
      <c r="G3124" s="31" t="s">
        <v>3302</v>
      </c>
      <c r="H3124" s="27"/>
    </row>
    <row r="3125" ht="15.75" hidden="1" customHeight="1">
      <c r="A3125" s="27" t="s">
        <v>21</v>
      </c>
      <c r="B3125" s="28">
        <v>1078000.0</v>
      </c>
      <c r="C3125" s="29">
        <v>1.0</v>
      </c>
      <c r="D3125" s="29">
        <v>1.0</v>
      </c>
      <c r="E3125" s="29">
        <v>1.0</v>
      </c>
      <c r="F3125" s="30" t="s">
        <v>87</v>
      </c>
      <c r="G3125" s="31" t="s">
        <v>3160</v>
      </c>
      <c r="H3125" s="27" t="s">
        <v>26</v>
      </c>
    </row>
    <row r="3126" ht="15.75" hidden="1" customHeight="1">
      <c r="A3126" s="27" t="s">
        <v>64</v>
      </c>
      <c r="B3126" s="28">
        <v>1400000.0</v>
      </c>
      <c r="C3126" s="29">
        <v>1.0</v>
      </c>
      <c r="D3126" s="29">
        <v>1.0</v>
      </c>
      <c r="E3126" s="29">
        <v>1.0</v>
      </c>
      <c r="F3126" s="30" t="s">
        <v>24</v>
      </c>
      <c r="G3126" s="31" t="s">
        <v>3010</v>
      </c>
      <c r="H3126" s="27" t="s">
        <v>26</v>
      </c>
    </row>
    <row r="3127" ht="15.75" hidden="1" customHeight="1">
      <c r="A3127" s="27" t="s">
        <v>373</v>
      </c>
      <c r="B3127" s="28">
        <v>535.0</v>
      </c>
      <c r="C3127" s="29">
        <v>3.0</v>
      </c>
      <c r="D3127" s="29">
        <v>2.0</v>
      </c>
      <c r="E3127" s="29">
        <v>2.0</v>
      </c>
      <c r="F3127" s="30" t="s">
        <v>86</v>
      </c>
      <c r="G3127" s="31" t="s">
        <v>4230</v>
      </c>
      <c r="H3127" s="27" t="s">
        <v>26</v>
      </c>
    </row>
    <row r="3128" ht="15.75" hidden="1" customHeight="1">
      <c r="A3128" s="27" t="s">
        <v>21</v>
      </c>
      <c r="B3128" s="28">
        <v>1280000.0</v>
      </c>
      <c r="C3128" s="29">
        <v>3.0</v>
      </c>
      <c r="D3128" s="29">
        <v>2.0</v>
      </c>
      <c r="E3128" s="29">
        <v>1.0</v>
      </c>
      <c r="F3128" s="30" t="s">
        <v>124</v>
      </c>
      <c r="G3128" s="31" t="s">
        <v>3215</v>
      </c>
      <c r="H3128" s="27" t="s">
        <v>26</v>
      </c>
    </row>
    <row r="3129" ht="15.75" hidden="1" customHeight="1">
      <c r="A3129" s="27" t="s">
        <v>70</v>
      </c>
      <c r="B3129" s="28">
        <v>450.0</v>
      </c>
      <c r="C3129" s="29">
        <v>4.0</v>
      </c>
      <c r="D3129" s="29">
        <v>2.0</v>
      </c>
      <c r="E3129" s="29">
        <v>1.0</v>
      </c>
      <c r="F3129" s="30" t="s">
        <v>87</v>
      </c>
      <c r="G3129" s="31" t="s">
        <v>4239</v>
      </c>
      <c r="H3129" s="27" t="s">
        <v>26</v>
      </c>
    </row>
    <row r="3130" ht="15.75" hidden="1" customHeight="1">
      <c r="A3130" s="27" t="s">
        <v>268</v>
      </c>
      <c r="B3130" s="28">
        <v>470.0</v>
      </c>
      <c r="C3130" s="29">
        <v>3.0</v>
      </c>
      <c r="D3130" s="29">
        <v>2.0</v>
      </c>
      <c r="E3130" s="29">
        <v>1.0</v>
      </c>
      <c r="F3130" s="30" t="s">
        <v>87</v>
      </c>
      <c r="G3130" s="31" t="s">
        <v>4113</v>
      </c>
      <c r="H3130" s="27" t="s">
        <v>26</v>
      </c>
    </row>
    <row r="3131" ht="15.75" hidden="1" customHeight="1">
      <c r="A3131" s="27" t="s">
        <v>106</v>
      </c>
      <c r="B3131" s="28">
        <v>1900000.0</v>
      </c>
      <c r="C3131" s="29">
        <v>6.0</v>
      </c>
      <c r="D3131" s="29">
        <v>6.0</v>
      </c>
      <c r="E3131" s="29"/>
      <c r="F3131" s="30" t="s">
        <v>487</v>
      </c>
      <c r="G3131" s="31" t="s">
        <v>3218</v>
      </c>
      <c r="H3131" s="27" t="s">
        <v>67</v>
      </c>
    </row>
    <row r="3132" ht="15.75" hidden="1" customHeight="1">
      <c r="A3132" s="27" t="s">
        <v>1013</v>
      </c>
      <c r="B3132" s="28">
        <v>612.0</v>
      </c>
      <c r="C3132" s="29">
        <v>3.0</v>
      </c>
      <c r="D3132" s="29">
        <v>2.0</v>
      </c>
      <c r="E3132" s="29">
        <v>2.0</v>
      </c>
      <c r="F3132" s="30" t="s">
        <v>97</v>
      </c>
      <c r="G3132" s="31" t="s">
        <v>4240</v>
      </c>
      <c r="H3132" s="27" t="s">
        <v>35</v>
      </c>
    </row>
    <row r="3133" ht="15.75" hidden="1" customHeight="1">
      <c r="A3133" s="27" t="s">
        <v>1013</v>
      </c>
      <c r="B3133" s="28">
        <v>640.0</v>
      </c>
      <c r="C3133" s="29">
        <v>3.0</v>
      </c>
      <c r="D3133" s="29">
        <v>2.0</v>
      </c>
      <c r="E3133" s="29">
        <v>2.0</v>
      </c>
      <c r="F3133" s="30" t="s">
        <v>97</v>
      </c>
      <c r="G3133" s="31" t="s">
        <v>4240</v>
      </c>
      <c r="H3133" s="27" t="s">
        <v>35</v>
      </c>
    </row>
    <row r="3134" ht="15.75" hidden="1" customHeight="1">
      <c r="A3134" s="27" t="s">
        <v>41</v>
      </c>
      <c r="B3134" s="28">
        <v>680.0</v>
      </c>
      <c r="C3134" s="29">
        <v>3.0</v>
      </c>
      <c r="D3134" s="29">
        <v>2.0</v>
      </c>
      <c r="E3134" s="29">
        <v>1.0</v>
      </c>
      <c r="F3134" s="30" t="s">
        <v>87</v>
      </c>
      <c r="G3134" s="31" t="s">
        <v>3257</v>
      </c>
      <c r="H3134" s="27" t="s">
        <v>26</v>
      </c>
    </row>
    <row r="3135" ht="15.75" hidden="1" customHeight="1">
      <c r="A3135" s="27" t="s">
        <v>90</v>
      </c>
      <c r="B3135" s="28">
        <v>910.0</v>
      </c>
      <c r="C3135" s="29">
        <v>3.0</v>
      </c>
      <c r="D3135" s="29">
        <v>2.0</v>
      </c>
      <c r="E3135" s="29"/>
      <c r="F3135" s="30" t="s">
        <v>86</v>
      </c>
      <c r="G3135" s="31" t="s">
        <v>3264</v>
      </c>
      <c r="H3135" s="27" t="s">
        <v>67</v>
      </c>
    </row>
    <row r="3136" ht="15.75" hidden="1" customHeight="1">
      <c r="A3136" s="27" t="s">
        <v>90</v>
      </c>
      <c r="B3136" s="28">
        <v>660.0</v>
      </c>
      <c r="C3136" s="29">
        <v>2.0</v>
      </c>
      <c r="D3136" s="29">
        <v>2.0</v>
      </c>
      <c r="E3136" s="29">
        <v>1.0</v>
      </c>
      <c r="F3136" s="30" t="s">
        <v>86</v>
      </c>
      <c r="G3136" s="31" t="s">
        <v>3172</v>
      </c>
      <c r="H3136" s="27" t="s">
        <v>67</v>
      </c>
    </row>
    <row r="3137" ht="15.75" hidden="1" customHeight="1">
      <c r="A3137" s="27" t="s">
        <v>70</v>
      </c>
      <c r="B3137" s="28">
        <v>410.0</v>
      </c>
      <c r="C3137" s="29">
        <v>2.0</v>
      </c>
      <c r="D3137" s="29">
        <v>2.0</v>
      </c>
      <c r="E3137" s="29">
        <v>1.0</v>
      </c>
      <c r="F3137" s="30" t="s">
        <v>124</v>
      </c>
      <c r="G3137" s="31" t="s">
        <v>4241</v>
      </c>
      <c r="H3137" s="27" t="s">
        <v>26</v>
      </c>
    </row>
    <row r="3138" ht="15.75" hidden="1" customHeight="1">
      <c r="A3138" s="27" t="s">
        <v>36</v>
      </c>
      <c r="B3138" s="28">
        <v>520.0</v>
      </c>
      <c r="C3138" s="29">
        <v>2.0</v>
      </c>
      <c r="D3138" s="29">
        <v>2.0</v>
      </c>
      <c r="E3138" s="29">
        <v>1.0</v>
      </c>
      <c r="F3138" s="30" t="s">
        <v>87</v>
      </c>
      <c r="G3138" s="31" t="s">
        <v>4242</v>
      </c>
      <c r="H3138" s="27" t="s">
        <v>35</v>
      </c>
    </row>
    <row r="3139" ht="15.75" hidden="1" customHeight="1">
      <c r="A3139" s="27" t="s">
        <v>93</v>
      </c>
      <c r="B3139" s="28">
        <v>1350000.0</v>
      </c>
      <c r="C3139" s="29">
        <v>5.0</v>
      </c>
      <c r="D3139" s="29">
        <v>6.0</v>
      </c>
      <c r="E3139" s="29">
        <v>4.0</v>
      </c>
      <c r="F3139" s="30" t="s">
        <v>94</v>
      </c>
      <c r="G3139" s="31" t="s">
        <v>3137</v>
      </c>
      <c r="H3139" s="27" t="s">
        <v>35</v>
      </c>
    </row>
    <row r="3140" ht="15.75" hidden="1" customHeight="1">
      <c r="A3140" s="27" t="s">
        <v>130</v>
      </c>
      <c r="B3140" s="28">
        <v>588.0</v>
      </c>
      <c r="C3140" s="29">
        <v>3.0</v>
      </c>
      <c r="D3140" s="29">
        <v>2.0</v>
      </c>
      <c r="E3140" s="29">
        <v>2.0</v>
      </c>
      <c r="F3140" s="30" t="s">
        <v>1992</v>
      </c>
      <c r="G3140" s="31" t="s">
        <v>4243</v>
      </c>
      <c r="H3140" s="27" t="s">
        <v>35</v>
      </c>
    </row>
    <row r="3141" ht="15.75" hidden="1" customHeight="1">
      <c r="A3141" s="27" t="s">
        <v>70</v>
      </c>
      <c r="B3141" s="28">
        <v>680.0</v>
      </c>
      <c r="C3141" s="29">
        <v>3.0</v>
      </c>
      <c r="D3141" s="29">
        <v>2.0</v>
      </c>
      <c r="E3141" s="29">
        <v>2.0</v>
      </c>
      <c r="F3141" s="30" t="s">
        <v>87</v>
      </c>
      <c r="G3141" s="31" t="s">
        <v>3443</v>
      </c>
      <c r="H3141" s="27" t="s">
        <v>35</v>
      </c>
    </row>
    <row r="3142" ht="15.75" hidden="1" customHeight="1">
      <c r="A3142" s="27" t="s">
        <v>37</v>
      </c>
      <c r="B3142" s="28">
        <v>800.0</v>
      </c>
      <c r="C3142" s="29">
        <v>2.0</v>
      </c>
      <c r="D3142" s="29">
        <v>2.0</v>
      </c>
      <c r="E3142" s="29"/>
      <c r="F3142" s="30" t="s">
        <v>24</v>
      </c>
      <c r="G3142" s="31" t="s">
        <v>3361</v>
      </c>
      <c r="H3142" s="27" t="s">
        <v>26</v>
      </c>
    </row>
    <row r="3143" ht="15.75" hidden="1" customHeight="1">
      <c r="A3143" s="27" t="s">
        <v>46</v>
      </c>
      <c r="B3143" s="28">
        <v>2780000.0</v>
      </c>
      <c r="C3143" s="29">
        <v>5.0</v>
      </c>
      <c r="D3143" s="29">
        <v>4.0</v>
      </c>
      <c r="E3143" s="29"/>
      <c r="F3143" s="30" t="s">
        <v>69</v>
      </c>
      <c r="G3143" s="31" t="s">
        <v>3008</v>
      </c>
      <c r="H3143" s="27" t="s">
        <v>35</v>
      </c>
    </row>
    <row r="3144" ht="15.75" hidden="1" customHeight="1">
      <c r="A3144" s="27" t="s">
        <v>46</v>
      </c>
      <c r="B3144" s="28">
        <v>2780000.0</v>
      </c>
      <c r="C3144" s="29">
        <v>5.0</v>
      </c>
      <c r="D3144" s="29">
        <v>3.0</v>
      </c>
      <c r="E3144" s="29"/>
      <c r="F3144" s="30" t="s">
        <v>69</v>
      </c>
      <c r="G3144" s="31" t="s">
        <v>3008</v>
      </c>
      <c r="H3144" s="27" t="s">
        <v>35</v>
      </c>
    </row>
    <row r="3145" ht="15.75" hidden="1" customHeight="1">
      <c r="A3145" s="27" t="s">
        <v>46</v>
      </c>
      <c r="B3145" s="28">
        <v>2480000.0</v>
      </c>
      <c r="C3145" s="29">
        <v>6.0</v>
      </c>
      <c r="D3145" s="29">
        <v>3.0</v>
      </c>
      <c r="E3145" s="29">
        <v>3.0</v>
      </c>
      <c r="F3145" s="30" t="s">
        <v>69</v>
      </c>
      <c r="G3145" s="31" t="s">
        <v>4244</v>
      </c>
      <c r="H3145" s="27" t="s">
        <v>35</v>
      </c>
    </row>
    <row r="3146" ht="15.75" hidden="1" customHeight="1">
      <c r="A3146" s="27" t="s">
        <v>46</v>
      </c>
      <c r="B3146" s="28">
        <v>2880000.0</v>
      </c>
      <c r="C3146" s="29">
        <v>5.0</v>
      </c>
      <c r="D3146" s="29">
        <v>4.0</v>
      </c>
      <c r="E3146" s="29">
        <v>3.0</v>
      </c>
      <c r="F3146" s="30" t="s">
        <v>69</v>
      </c>
      <c r="G3146" s="31" t="s">
        <v>3008</v>
      </c>
      <c r="H3146" s="27" t="s">
        <v>35</v>
      </c>
    </row>
    <row r="3147" ht="15.75" hidden="1" customHeight="1">
      <c r="A3147" s="27" t="s">
        <v>46</v>
      </c>
      <c r="B3147" s="28">
        <v>1090000.0</v>
      </c>
      <c r="C3147" s="29">
        <v>3.0</v>
      </c>
      <c r="D3147" s="29">
        <v>2.0</v>
      </c>
      <c r="E3147" s="29"/>
      <c r="F3147" s="30" t="s">
        <v>347</v>
      </c>
      <c r="G3147" s="31" t="s">
        <v>3137</v>
      </c>
      <c r="H3147" s="27" t="s">
        <v>67</v>
      </c>
    </row>
    <row r="3148" ht="15.75" hidden="1" customHeight="1">
      <c r="A3148" s="27" t="s">
        <v>81</v>
      </c>
      <c r="B3148" s="28">
        <v>1830000.0</v>
      </c>
      <c r="C3148" s="29">
        <v>3.0</v>
      </c>
      <c r="D3148" s="29">
        <v>2.0</v>
      </c>
      <c r="E3148" s="29">
        <v>2.0</v>
      </c>
      <c r="F3148" s="30" t="s">
        <v>97</v>
      </c>
      <c r="G3148" s="31" t="s">
        <v>3197</v>
      </c>
      <c r="H3148" s="27" t="s">
        <v>26</v>
      </c>
    </row>
    <row r="3149" ht="15.75" hidden="1" customHeight="1">
      <c r="A3149" s="27" t="s">
        <v>27</v>
      </c>
      <c r="B3149" s="28">
        <v>5850000.0</v>
      </c>
      <c r="C3149" s="29">
        <v>52.0</v>
      </c>
      <c r="D3149" s="29">
        <v>6.0</v>
      </c>
      <c r="E3149" s="29"/>
      <c r="F3149" s="30" t="s">
        <v>29</v>
      </c>
      <c r="G3149" s="31" t="s">
        <v>4245</v>
      </c>
      <c r="H3149" s="27" t="s">
        <v>35</v>
      </c>
    </row>
    <row r="3150" ht="15.75" hidden="1" customHeight="1">
      <c r="A3150" s="27" t="s">
        <v>46</v>
      </c>
      <c r="B3150" s="28">
        <v>1060000.0</v>
      </c>
      <c r="C3150" s="29">
        <v>3.0</v>
      </c>
      <c r="D3150" s="29">
        <v>2.0</v>
      </c>
      <c r="E3150" s="29"/>
      <c r="F3150" s="30" t="s">
        <v>347</v>
      </c>
      <c r="G3150" s="31" t="s">
        <v>3137</v>
      </c>
      <c r="H3150" s="27" t="s">
        <v>67</v>
      </c>
    </row>
    <row r="3151" ht="15.75" hidden="1" customHeight="1">
      <c r="A3151" s="27" t="s">
        <v>46</v>
      </c>
      <c r="B3151" s="28">
        <v>1080000.0</v>
      </c>
      <c r="C3151" s="29">
        <v>3.0</v>
      </c>
      <c r="D3151" s="29">
        <v>2.0</v>
      </c>
      <c r="E3151" s="29">
        <v>2.0</v>
      </c>
      <c r="F3151" s="30" t="s">
        <v>347</v>
      </c>
      <c r="G3151" s="31" t="s">
        <v>3137</v>
      </c>
      <c r="H3151" s="27" t="s">
        <v>67</v>
      </c>
    </row>
    <row r="3152" ht="15.75" hidden="1" customHeight="1">
      <c r="A3152" s="27" t="s">
        <v>31</v>
      </c>
      <c r="B3152" s="28">
        <v>620.0</v>
      </c>
      <c r="C3152" s="29">
        <v>5.0</v>
      </c>
      <c r="D3152" s="29">
        <v>5.0</v>
      </c>
      <c r="E3152" s="29">
        <v>2.0</v>
      </c>
      <c r="F3152" s="30" t="s">
        <v>33</v>
      </c>
      <c r="G3152" s="31" t="s">
        <v>4246</v>
      </c>
      <c r="H3152" s="27"/>
    </row>
    <row r="3153" ht="15.75" hidden="1" customHeight="1">
      <c r="A3153" s="27" t="s">
        <v>90</v>
      </c>
      <c r="B3153" s="28">
        <v>1600000.0</v>
      </c>
      <c r="C3153" s="29">
        <v>3.0</v>
      </c>
      <c r="D3153" s="29">
        <v>3.0</v>
      </c>
      <c r="E3153" s="29"/>
      <c r="F3153" s="30" t="s">
        <v>87</v>
      </c>
      <c r="G3153" s="31" t="s">
        <v>4144</v>
      </c>
      <c r="H3153" s="27" t="s">
        <v>26</v>
      </c>
    </row>
    <row r="3154" ht="15.75" hidden="1" customHeight="1">
      <c r="A3154" s="27" t="s">
        <v>159</v>
      </c>
      <c r="B3154" s="28">
        <v>1180000.0</v>
      </c>
      <c r="C3154" s="29">
        <v>5.0</v>
      </c>
      <c r="D3154" s="29">
        <v>4.0</v>
      </c>
      <c r="E3154" s="29">
        <v>3.0</v>
      </c>
      <c r="F3154" s="30" t="s">
        <v>793</v>
      </c>
      <c r="G3154" s="31" t="s">
        <v>4247</v>
      </c>
      <c r="H3154" s="27" t="s">
        <v>26</v>
      </c>
    </row>
    <row r="3155" ht="15.75" hidden="1" customHeight="1">
      <c r="A3155" s="27" t="s">
        <v>111</v>
      </c>
      <c r="B3155" s="28">
        <v>840.0</v>
      </c>
      <c r="C3155" s="29">
        <v>4.0</v>
      </c>
      <c r="D3155" s="29">
        <v>4.0</v>
      </c>
      <c r="E3155" s="29">
        <v>2.0</v>
      </c>
      <c r="F3155" s="30" t="s">
        <v>33</v>
      </c>
      <c r="G3155" s="31" t="s">
        <v>3485</v>
      </c>
      <c r="H3155" s="27" t="s">
        <v>35</v>
      </c>
    </row>
    <row r="3156" ht="15.75" hidden="1" customHeight="1">
      <c r="A3156" s="27" t="s">
        <v>376</v>
      </c>
      <c r="B3156" s="28">
        <v>430.0</v>
      </c>
      <c r="C3156" s="29">
        <v>4.0</v>
      </c>
      <c r="D3156" s="29">
        <v>2.0</v>
      </c>
      <c r="E3156" s="29">
        <v>1.0</v>
      </c>
      <c r="F3156" s="30" t="s">
        <v>501</v>
      </c>
      <c r="G3156" s="31" t="s">
        <v>4248</v>
      </c>
      <c r="H3156" s="27" t="s">
        <v>35</v>
      </c>
    </row>
    <row r="3157" ht="15.75" hidden="1" customHeight="1">
      <c r="A3157" s="27" t="s">
        <v>76</v>
      </c>
      <c r="B3157" s="28">
        <v>625.0</v>
      </c>
      <c r="C3157" s="29">
        <v>5.0</v>
      </c>
      <c r="D3157" s="29">
        <v>1.0</v>
      </c>
      <c r="E3157" s="29">
        <v>1.0</v>
      </c>
      <c r="F3157" s="30" t="s">
        <v>24</v>
      </c>
      <c r="G3157" s="31" t="s">
        <v>3435</v>
      </c>
      <c r="H3157" s="27" t="s">
        <v>26</v>
      </c>
    </row>
    <row r="3158" ht="15.75" hidden="1" customHeight="1">
      <c r="A3158" s="27" t="s">
        <v>36</v>
      </c>
      <c r="B3158" s="28">
        <v>3288888.0</v>
      </c>
      <c r="C3158" s="29">
        <v>6.0</v>
      </c>
      <c r="D3158" s="29">
        <v>6.0</v>
      </c>
      <c r="E3158" s="29">
        <v>6.0</v>
      </c>
      <c r="F3158" s="30" t="s">
        <v>69</v>
      </c>
      <c r="G3158" s="31" t="s">
        <v>4249</v>
      </c>
      <c r="H3158" s="27" t="s">
        <v>67</v>
      </c>
    </row>
    <row r="3159" ht="15.75" hidden="1" customHeight="1">
      <c r="A3159" s="27" t="s">
        <v>70</v>
      </c>
      <c r="B3159" s="28">
        <v>830.0</v>
      </c>
      <c r="C3159" s="29">
        <v>4.0</v>
      </c>
      <c r="D3159" s="29">
        <v>3.0</v>
      </c>
      <c r="E3159" s="29"/>
      <c r="F3159" s="30" t="s">
        <v>59</v>
      </c>
      <c r="G3159" s="31" t="s">
        <v>3592</v>
      </c>
      <c r="H3159" s="27" t="s">
        <v>67</v>
      </c>
    </row>
    <row r="3160" ht="15.75" hidden="1" customHeight="1">
      <c r="A3160" s="27" t="s">
        <v>37</v>
      </c>
      <c r="B3160" s="28">
        <v>638.0</v>
      </c>
      <c r="C3160" s="29">
        <v>3.0</v>
      </c>
      <c r="D3160" s="29">
        <v>2.0</v>
      </c>
      <c r="E3160" s="29"/>
      <c r="F3160" s="30" t="s">
        <v>97</v>
      </c>
      <c r="G3160" s="31" t="s">
        <v>3593</v>
      </c>
      <c r="H3160" s="27" t="s">
        <v>35</v>
      </c>
    </row>
    <row r="3161" ht="15.75" hidden="1" customHeight="1">
      <c r="A3161" s="27" t="s">
        <v>130</v>
      </c>
      <c r="B3161" s="28">
        <v>1950000.0</v>
      </c>
      <c r="C3161" s="29">
        <v>5.0</v>
      </c>
      <c r="D3161" s="29">
        <v>3.0</v>
      </c>
      <c r="E3161" s="29"/>
      <c r="F3161" s="30" t="s">
        <v>48</v>
      </c>
      <c r="G3161" s="31" t="s">
        <v>4250</v>
      </c>
      <c r="H3161" s="27" t="s">
        <v>35</v>
      </c>
    </row>
    <row r="3162" ht="15.75" hidden="1" customHeight="1">
      <c r="A3162" s="27" t="s">
        <v>1239</v>
      </c>
      <c r="B3162" s="28">
        <v>980.0</v>
      </c>
      <c r="C3162" s="29">
        <v>2.0</v>
      </c>
      <c r="D3162" s="29">
        <v>2.0</v>
      </c>
      <c r="E3162" s="29">
        <v>2.0</v>
      </c>
      <c r="F3162" s="30" t="s">
        <v>86</v>
      </c>
      <c r="G3162" s="31" t="s">
        <v>3625</v>
      </c>
      <c r="H3162" s="27" t="s">
        <v>35</v>
      </c>
    </row>
    <row r="3163" ht="15.75" hidden="1" customHeight="1">
      <c r="A3163" s="27" t="s">
        <v>243</v>
      </c>
      <c r="B3163" s="28">
        <v>590.0</v>
      </c>
      <c r="C3163" s="29">
        <v>3.0</v>
      </c>
      <c r="D3163" s="29">
        <v>2.0</v>
      </c>
      <c r="E3163" s="29">
        <v>2.0</v>
      </c>
      <c r="F3163" s="30" t="s">
        <v>87</v>
      </c>
      <c r="G3163" s="31" t="s">
        <v>4251</v>
      </c>
      <c r="H3163" s="27" t="s">
        <v>26</v>
      </c>
    </row>
    <row r="3164" ht="15.75" hidden="1" customHeight="1">
      <c r="A3164" s="27" t="s">
        <v>1239</v>
      </c>
      <c r="B3164" s="28">
        <v>760.0</v>
      </c>
      <c r="C3164" s="29">
        <v>2.0</v>
      </c>
      <c r="D3164" s="29">
        <v>2.0</v>
      </c>
      <c r="E3164" s="29">
        <v>2.0</v>
      </c>
      <c r="F3164" s="30" t="s">
        <v>86</v>
      </c>
      <c r="G3164" s="31" t="s">
        <v>3136</v>
      </c>
      <c r="H3164" s="27" t="s">
        <v>35</v>
      </c>
    </row>
    <row r="3165" ht="15.75" hidden="1" customHeight="1">
      <c r="A3165" s="27" t="s">
        <v>76</v>
      </c>
      <c r="B3165" s="28">
        <v>630.0</v>
      </c>
      <c r="C3165" s="29">
        <v>6.0</v>
      </c>
      <c r="D3165" s="29"/>
      <c r="E3165" s="29">
        <v>1.0</v>
      </c>
      <c r="F3165" s="30" t="s">
        <v>24</v>
      </c>
      <c r="G3165" s="31" t="s">
        <v>3302</v>
      </c>
      <c r="H3165" s="27" t="s">
        <v>26</v>
      </c>
    </row>
    <row r="3166" ht="15.75" hidden="1" customHeight="1">
      <c r="A3166" s="27" t="s">
        <v>31</v>
      </c>
      <c r="B3166" s="28">
        <v>720.0</v>
      </c>
      <c r="C3166" s="29">
        <v>1.0</v>
      </c>
      <c r="D3166" s="29">
        <v>1.0</v>
      </c>
      <c r="E3166" s="29"/>
      <c r="F3166" s="30" t="s">
        <v>24</v>
      </c>
      <c r="G3166" s="31" t="s">
        <v>3542</v>
      </c>
      <c r="H3166" s="27" t="s">
        <v>26</v>
      </c>
    </row>
    <row r="3167" ht="15.75" hidden="1" customHeight="1">
      <c r="A3167" s="27" t="s">
        <v>31</v>
      </c>
      <c r="B3167" s="28">
        <v>750.0</v>
      </c>
      <c r="C3167" s="29">
        <v>1.0</v>
      </c>
      <c r="D3167" s="29">
        <v>1.0</v>
      </c>
      <c r="E3167" s="29"/>
      <c r="F3167" s="30" t="s">
        <v>24</v>
      </c>
      <c r="G3167" s="31" t="s">
        <v>3542</v>
      </c>
      <c r="H3167" s="27" t="s">
        <v>26</v>
      </c>
    </row>
    <row r="3168" ht="15.75" hidden="1" customHeight="1">
      <c r="A3168" s="27" t="s">
        <v>76</v>
      </c>
      <c r="B3168" s="28">
        <v>1420000.0</v>
      </c>
      <c r="C3168" s="29">
        <v>4.0</v>
      </c>
      <c r="D3168" s="29"/>
      <c r="E3168" s="29"/>
      <c r="F3168" s="30" t="s">
        <v>87</v>
      </c>
      <c r="G3168" s="31" t="s">
        <v>3131</v>
      </c>
      <c r="H3168" s="27"/>
    </row>
    <row r="3169" ht="15.75" hidden="1" customHeight="1">
      <c r="A3169" s="27" t="s">
        <v>37</v>
      </c>
      <c r="B3169" s="28">
        <v>530.0</v>
      </c>
      <c r="C3169" s="29">
        <v>3.0</v>
      </c>
      <c r="D3169" s="29">
        <v>3.0</v>
      </c>
      <c r="E3169" s="29">
        <v>2.0</v>
      </c>
      <c r="F3169" s="30" t="s">
        <v>97</v>
      </c>
      <c r="G3169" s="31" t="s">
        <v>3564</v>
      </c>
      <c r="H3169" s="27" t="s">
        <v>67</v>
      </c>
    </row>
    <row r="3170" ht="15.75" hidden="1" customHeight="1">
      <c r="A3170" s="27" t="s">
        <v>268</v>
      </c>
      <c r="B3170" s="28">
        <v>460.0</v>
      </c>
      <c r="C3170" s="29">
        <v>1.0</v>
      </c>
      <c r="D3170" s="29">
        <v>1.0</v>
      </c>
      <c r="E3170" s="29">
        <v>1.0</v>
      </c>
      <c r="F3170" s="30" t="s">
        <v>24</v>
      </c>
      <c r="G3170" s="31" t="s">
        <v>3599</v>
      </c>
      <c r="H3170" s="27" t="s">
        <v>26</v>
      </c>
    </row>
    <row r="3171" ht="15.75" hidden="1" customHeight="1">
      <c r="A3171" s="27" t="s">
        <v>106</v>
      </c>
      <c r="B3171" s="28">
        <v>1680000.0</v>
      </c>
      <c r="C3171" s="29">
        <v>6.0</v>
      </c>
      <c r="D3171" s="29">
        <v>4.0</v>
      </c>
      <c r="E3171" s="29"/>
      <c r="F3171" s="30" t="s">
        <v>186</v>
      </c>
      <c r="G3171" s="31" t="s">
        <v>3276</v>
      </c>
      <c r="H3171" s="27" t="s">
        <v>35</v>
      </c>
    </row>
    <row r="3172" ht="15.75" hidden="1" customHeight="1">
      <c r="A3172" s="27" t="s">
        <v>106</v>
      </c>
      <c r="B3172" s="28">
        <v>630.0</v>
      </c>
      <c r="C3172" s="29">
        <v>4.0</v>
      </c>
      <c r="D3172" s="29">
        <v>2.0</v>
      </c>
      <c r="E3172" s="29"/>
      <c r="F3172" s="30" t="s">
        <v>59</v>
      </c>
      <c r="G3172" s="31" t="s">
        <v>4122</v>
      </c>
      <c r="H3172" s="27" t="s">
        <v>35</v>
      </c>
    </row>
    <row r="3173" ht="15.75" hidden="1" customHeight="1">
      <c r="A3173" s="27" t="s">
        <v>106</v>
      </c>
      <c r="B3173" s="28">
        <v>425.0</v>
      </c>
      <c r="C3173" s="29">
        <v>3.0</v>
      </c>
      <c r="D3173" s="29">
        <v>2.0</v>
      </c>
      <c r="E3173" s="29">
        <v>1.0</v>
      </c>
      <c r="F3173" s="30" t="s">
        <v>86</v>
      </c>
      <c r="G3173" s="31" t="s">
        <v>4252</v>
      </c>
      <c r="H3173" s="27" t="s">
        <v>67</v>
      </c>
    </row>
    <row r="3174" ht="15.75" hidden="1" customHeight="1">
      <c r="A3174" s="27" t="s">
        <v>76</v>
      </c>
      <c r="B3174" s="28">
        <v>2200000.0</v>
      </c>
      <c r="C3174" s="29">
        <v>5.0</v>
      </c>
      <c r="D3174" s="29">
        <v>5.0</v>
      </c>
      <c r="E3174" s="29">
        <v>3.0</v>
      </c>
      <c r="F3174" s="30" t="s">
        <v>87</v>
      </c>
      <c r="G3174" s="31" t="s">
        <v>3578</v>
      </c>
      <c r="H3174" s="27" t="s">
        <v>35</v>
      </c>
    </row>
    <row r="3175" ht="15.75" hidden="1" customHeight="1">
      <c r="A3175" s="27" t="s">
        <v>70</v>
      </c>
      <c r="B3175" s="28">
        <v>1200000.0</v>
      </c>
      <c r="C3175" s="29">
        <v>4.0</v>
      </c>
      <c r="D3175" s="29">
        <v>3.0</v>
      </c>
      <c r="E3175" s="29">
        <v>2.0</v>
      </c>
      <c r="F3175" s="30" t="s">
        <v>97</v>
      </c>
      <c r="G3175" s="31" t="s">
        <v>3005</v>
      </c>
      <c r="H3175" s="27" t="s">
        <v>26</v>
      </c>
    </row>
    <row r="3176" ht="15.75" hidden="1" customHeight="1">
      <c r="A3176" s="27" t="s">
        <v>76</v>
      </c>
      <c r="B3176" s="28">
        <v>1900000.0</v>
      </c>
      <c r="C3176" s="29">
        <v>4.0</v>
      </c>
      <c r="D3176" s="29">
        <v>4.0</v>
      </c>
      <c r="E3176" s="29">
        <v>3.0</v>
      </c>
      <c r="F3176" s="30" t="s">
        <v>87</v>
      </c>
      <c r="G3176" s="31" t="s">
        <v>3847</v>
      </c>
      <c r="H3176" s="27"/>
    </row>
    <row r="3177" ht="15.75" hidden="1" customHeight="1">
      <c r="A3177" s="27" t="s">
        <v>64</v>
      </c>
      <c r="B3177" s="28">
        <v>6800000.0</v>
      </c>
      <c r="C3177" s="29">
        <v>52.0</v>
      </c>
      <c r="D3177" s="29">
        <v>7.0</v>
      </c>
      <c r="E3177" s="29"/>
      <c r="F3177" s="30" t="s">
        <v>29</v>
      </c>
      <c r="G3177" s="31" t="s">
        <v>3292</v>
      </c>
      <c r="H3177" s="27"/>
    </row>
    <row r="3178" ht="15.75" hidden="1" customHeight="1">
      <c r="A3178" s="27" t="s">
        <v>174</v>
      </c>
      <c r="B3178" s="28">
        <v>600.0</v>
      </c>
      <c r="C3178" s="29">
        <v>3.0</v>
      </c>
      <c r="D3178" s="29">
        <v>1.0</v>
      </c>
      <c r="E3178" s="29"/>
      <c r="F3178" s="30" t="s">
        <v>347</v>
      </c>
      <c r="G3178" s="31" t="s">
        <v>3314</v>
      </c>
      <c r="H3178" s="27" t="s">
        <v>67</v>
      </c>
    </row>
    <row r="3179" ht="15.75" hidden="1" customHeight="1">
      <c r="A3179" s="27" t="s">
        <v>21</v>
      </c>
      <c r="B3179" s="28">
        <v>1570000.0</v>
      </c>
      <c r="C3179" s="29">
        <v>2.0</v>
      </c>
      <c r="D3179" s="29">
        <v>2.0</v>
      </c>
      <c r="E3179" s="29">
        <v>1.0</v>
      </c>
      <c r="F3179" s="30" t="s">
        <v>87</v>
      </c>
      <c r="G3179" s="31" t="s">
        <v>3790</v>
      </c>
      <c r="H3179" s="27" t="s">
        <v>26</v>
      </c>
    </row>
    <row r="3180" ht="15.75" hidden="1" customHeight="1">
      <c r="A3180" s="27" t="s">
        <v>219</v>
      </c>
      <c r="B3180" s="28">
        <v>3100000.0</v>
      </c>
      <c r="C3180" s="29">
        <v>5.0</v>
      </c>
      <c r="D3180" s="29">
        <v>6.0</v>
      </c>
      <c r="E3180" s="29">
        <v>3.0</v>
      </c>
      <c r="F3180" s="30" t="s">
        <v>383</v>
      </c>
      <c r="G3180" s="31" t="s">
        <v>3863</v>
      </c>
      <c r="H3180" s="27" t="s">
        <v>26</v>
      </c>
    </row>
    <row r="3181" ht="15.75" hidden="1" customHeight="1">
      <c r="A3181" s="27" t="s">
        <v>152</v>
      </c>
      <c r="B3181" s="28">
        <v>1688000.0</v>
      </c>
      <c r="C3181" s="29">
        <v>4.0</v>
      </c>
      <c r="D3181" s="29">
        <v>4.0</v>
      </c>
      <c r="E3181" s="29"/>
      <c r="F3181" s="30" t="s">
        <v>48</v>
      </c>
      <c r="G3181" s="31"/>
      <c r="H3181" s="27"/>
    </row>
    <row r="3182" ht="15.75" hidden="1" customHeight="1">
      <c r="A3182" s="27" t="s">
        <v>36</v>
      </c>
      <c r="B3182" s="28">
        <v>880.0</v>
      </c>
      <c r="C3182" s="29">
        <v>5.0</v>
      </c>
      <c r="D3182" s="29">
        <v>4.0</v>
      </c>
      <c r="E3182" s="29"/>
      <c r="F3182" s="30" t="s">
        <v>51</v>
      </c>
      <c r="G3182" s="31" t="s">
        <v>4253</v>
      </c>
      <c r="H3182" s="27" t="s">
        <v>35</v>
      </c>
    </row>
    <row r="3183" ht="15.75" hidden="1" customHeight="1">
      <c r="A3183" s="27" t="s">
        <v>21</v>
      </c>
      <c r="B3183" s="28">
        <v>1200000.0</v>
      </c>
      <c r="C3183" s="29">
        <v>2.0</v>
      </c>
      <c r="D3183" s="29">
        <v>2.0</v>
      </c>
      <c r="E3183" s="29"/>
      <c r="F3183" s="30" t="s">
        <v>24</v>
      </c>
      <c r="G3183" s="31"/>
      <c r="H3183" s="27"/>
    </row>
    <row r="3184" ht="15.75" hidden="1" customHeight="1">
      <c r="A3184" s="27" t="s">
        <v>76</v>
      </c>
      <c r="B3184" s="28">
        <v>2150000.0</v>
      </c>
      <c r="C3184" s="29">
        <v>4.0</v>
      </c>
      <c r="D3184" s="29">
        <v>5.0</v>
      </c>
      <c r="E3184" s="29"/>
      <c r="F3184" s="30" t="s">
        <v>87</v>
      </c>
      <c r="G3184" s="31" t="s">
        <v>3241</v>
      </c>
      <c r="H3184" s="27" t="s">
        <v>26</v>
      </c>
    </row>
    <row r="3185" ht="15.75" hidden="1" customHeight="1">
      <c r="A3185" s="27" t="s">
        <v>76</v>
      </c>
      <c r="B3185" s="28">
        <v>2150000.0</v>
      </c>
      <c r="C3185" s="29">
        <v>4.0</v>
      </c>
      <c r="D3185" s="29">
        <v>5.0</v>
      </c>
      <c r="E3185" s="29"/>
      <c r="F3185" s="30" t="s">
        <v>87</v>
      </c>
      <c r="G3185" s="31" t="s">
        <v>3241</v>
      </c>
      <c r="H3185" s="27" t="s">
        <v>26</v>
      </c>
    </row>
    <row r="3186" ht="15.75" hidden="1" customHeight="1">
      <c r="A3186" s="27" t="s">
        <v>76</v>
      </c>
      <c r="B3186" s="28">
        <v>2400000.0</v>
      </c>
      <c r="C3186" s="29">
        <v>5.0</v>
      </c>
      <c r="D3186" s="29">
        <v>6.0</v>
      </c>
      <c r="E3186" s="29"/>
      <c r="F3186" s="30" t="s">
        <v>87</v>
      </c>
      <c r="G3186" s="31" t="s">
        <v>3057</v>
      </c>
      <c r="H3186" s="27" t="s">
        <v>26</v>
      </c>
    </row>
    <row r="3187" ht="15.75" hidden="1" customHeight="1">
      <c r="A3187" s="27" t="s">
        <v>76</v>
      </c>
      <c r="B3187" s="28">
        <v>1650000.0</v>
      </c>
      <c r="C3187" s="29">
        <v>3.0</v>
      </c>
      <c r="D3187" s="29">
        <v>4.0</v>
      </c>
      <c r="E3187" s="29">
        <v>2.0</v>
      </c>
      <c r="F3187" s="30" t="s">
        <v>87</v>
      </c>
      <c r="G3187" s="31" t="s">
        <v>3501</v>
      </c>
      <c r="H3187" s="27"/>
    </row>
    <row r="3188" ht="15.75" hidden="1" customHeight="1">
      <c r="A3188" s="27" t="s">
        <v>76</v>
      </c>
      <c r="B3188" s="28">
        <v>2650000.0</v>
      </c>
      <c r="C3188" s="29">
        <v>5.0</v>
      </c>
      <c r="D3188" s="29">
        <v>6.0</v>
      </c>
      <c r="E3188" s="29"/>
      <c r="F3188" s="30" t="s">
        <v>87</v>
      </c>
      <c r="G3188" s="31" t="s">
        <v>3432</v>
      </c>
      <c r="H3188" s="27"/>
    </row>
    <row r="3189" ht="15.75" hidden="1" customHeight="1">
      <c r="A3189" s="27" t="s">
        <v>27</v>
      </c>
      <c r="B3189" s="28">
        <v>2550000.0</v>
      </c>
      <c r="C3189" s="29">
        <v>4.0</v>
      </c>
      <c r="D3189" s="29">
        <v>4.0</v>
      </c>
      <c r="E3189" s="29"/>
      <c r="F3189" s="30" t="s">
        <v>59</v>
      </c>
      <c r="G3189" s="31" t="s">
        <v>4156</v>
      </c>
      <c r="H3189" s="27" t="s">
        <v>35</v>
      </c>
    </row>
    <row r="3190" ht="15.75" hidden="1" customHeight="1">
      <c r="A3190" s="27" t="s">
        <v>263</v>
      </c>
      <c r="B3190" s="28">
        <v>510.0</v>
      </c>
      <c r="C3190" s="29">
        <v>1.0</v>
      </c>
      <c r="D3190" s="29">
        <v>1.0</v>
      </c>
      <c r="E3190" s="29">
        <v>1.0</v>
      </c>
      <c r="F3190" s="30" t="s">
        <v>24</v>
      </c>
      <c r="G3190" s="31" t="s">
        <v>4085</v>
      </c>
      <c r="H3190" s="27" t="s">
        <v>35</v>
      </c>
    </row>
    <row r="3191" ht="15.75" hidden="1" customHeight="1">
      <c r="A3191" s="27" t="s">
        <v>37</v>
      </c>
      <c r="B3191" s="28">
        <v>1120000.0</v>
      </c>
      <c r="C3191" s="29">
        <v>6.0</v>
      </c>
      <c r="D3191" s="29">
        <v>4.0</v>
      </c>
      <c r="E3191" s="29"/>
      <c r="F3191" s="30" t="s">
        <v>559</v>
      </c>
      <c r="G3191" s="31" t="s">
        <v>3539</v>
      </c>
      <c r="H3191" s="27" t="s">
        <v>35</v>
      </c>
    </row>
    <row r="3192" ht="15.75" hidden="1" customHeight="1">
      <c r="A3192" s="27" t="s">
        <v>76</v>
      </c>
      <c r="B3192" s="28">
        <v>1250000.0</v>
      </c>
      <c r="C3192" s="29">
        <v>4.0</v>
      </c>
      <c r="D3192" s="29">
        <v>4.0</v>
      </c>
      <c r="E3192" s="29">
        <v>2.0</v>
      </c>
      <c r="F3192" s="30" t="s">
        <v>87</v>
      </c>
      <c r="G3192" s="31" t="s">
        <v>3488</v>
      </c>
      <c r="H3192" s="27" t="s">
        <v>26</v>
      </c>
    </row>
    <row r="3193" ht="15.75" hidden="1" customHeight="1">
      <c r="A3193" s="27" t="s">
        <v>76</v>
      </c>
      <c r="B3193" s="28">
        <v>1700000.0</v>
      </c>
      <c r="C3193" s="29">
        <v>5.0</v>
      </c>
      <c r="D3193" s="29">
        <v>5.0</v>
      </c>
      <c r="E3193" s="29"/>
      <c r="F3193" s="30" t="s">
        <v>87</v>
      </c>
      <c r="G3193" s="31" t="s">
        <v>3553</v>
      </c>
      <c r="H3193" s="27" t="s">
        <v>35</v>
      </c>
    </row>
    <row r="3194" ht="15.75" hidden="1" customHeight="1">
      <c r="A3194" s="27" t="s">
        <v>76</v>
      </c>
      <c r="B3194" s="28">
        <v>4500000.0</v>
      </c>
      <c r="C3194" s="29">
        <v>5.0</v>
      </c>
      <c r="D3194" s="29">
        <v>6.0</v>
      </c>
      <c r="E3194" s="29">
        <v>7.0</v>
      </c>
      <c r="F3194" s="30" t="s">
        <v>87</v>
      </c>
      <c r="G3194" s="31" t="s">
        <v>4254</v>
      </c>
      <c r="H3194" s="27" t="s">
        <v>26</v>
      </c>
    </row>
    <row r="3195" ht="15.75" hidden="1" customHeight="1">
      <c r="A3195" s="27" t="s">
        <v>76</v>
      </c>
      <c r="B3195" s="28">
        <v>2300000.0</v>
      </c>
      <c r="C3195" s="29">
        <v>4.0</v>
      </c>
      <c r="D3195" s="29">
        <v>5.0</v>
      </c>
      <c r="E3195" s="29"/>
      <c r="F3195" s="30" t="s">
        <v>87</v>
      </c>
      <c r="G3195" s="31" t="s">
        <v>3170</v>
      </c>
      <c r="H3195" s="27" t="s">
        <v>35</v>
      </c>
    </row>
    <row r="3196" ht="15.75" hidden="1" customHeight="1">
      <c r="A3196" s="27" t="s">
        <v>76</v>
      </c>
      <c r="B3196" s="28">
        <v>2450000.0</v>
      </c>
      <c r="C3196" s="29">
        <v>4.0</v>
      </c>
      <c r="D3196" s="29">
        <v>5.0</v>
      </c>
      <c r="E3196" s="29">
        <v>4.0</v>
      </c>
      <c r="F3196" s="30" t="s">
        <v>87</v>
      </c>
      <c r="G3196" s="31" t="s">
        <v>3241</v>
      </c>
      <c r="H3196" s="27" t="s">
        <v>26</v>
      </c>
    </row>
    <row r="3197" ht="15.75" hidden="1" customHeight="1">
      <c r="A3197" s="27" t="s">
        <v>76</v>
      </c>
      <c r="B3197" s="28">
        <v>1460000.0</v>
      </c>
      <c r="C3197" s="29">
        <v>2.0</v>
      </c>
      <c r="D3197" s="29">
        <v>1.0</v>
      </c>
      <c r="E3197" s="29">
        <v>4.0</v>
      </c>
      <c r="F3197" s="30" t="s">
        <v>33</v>
      </c>
      <c r="G3197" s="31" t="s">
        <v>4255</v>
      </c>
      <c r="H3197" s="27" t="s">
        <v>26</v>
      </c>
    </row>
    <row r="3198" ht="15.75" hidden="1" customHeight="1">
      <c r="A3198" s="27" t="s">
        <v>76</v>
      </c>
      <c r="B3198" s="28">
        <v>2700000.0</v>
      </c>
      <c r="C3198" s="29">
        <v>5.0</v>
      </c>
      <c r="D3198" s="29">
        <v>6.0</v>
      </c>
      <c r="E3198" s="29">
        <v>5.0</v>
      </c>
      <c r="F3198" s="30" t="s">
        <v>87</v>
      </c>
      <c r="G3198" s="31" t="s">
        <v>3057</v>
      </c>
      <c r="H3198" s="27" t="s">
        <v>35</v>
      </c>
    </row>
    <row r="3199" ht="15.75" hidden="1" customHeight="1">
      <c r="A3199" s="27" t="s">
        <v>76</v>
      </c>
      <c r="B3199" s="28">
        <v>2300000.0</v>
      </c>
      <c r="C3199" s="29">
        <v>4.0</v>
      </c>
      <c r="D3199" s="29">
        <v>5.0</v>
      </c>
      <c r="E3199" s="29"/>
      <c r="F3199" s="30" t="s">
        <v>87</v>
      </c>
      <c r="G3199" s="31" t="s">
        <v>3170</v>
      </c>
      <c r="H3199" s="27" t="s">
        <v>35</v>
      </c>
    </row>
    <row r="3200" ht="15.75" hidden="1" customHeight="1">
      <c r="A3200" s="27" t="s">
        <v>76</v>
      </c>
      <c r="B3200" s="28">
        <v>2484000.0</v>
      </c>
      <c r="C3200" s="29">
        <v>4.0</v>
      </c>
      <c r="D3200" s="29">
        <v>5.0</v>
      </c>
      <c r="E3200" s="29"/>
      <c r="F3200" s="30" t="s">
        <v>87</v>
      </c>
      <c r="G3200" s="31" t="s">
        <v>3170</v>
      </c>
      <c r="H3200" s="27" t="s">
        <v>26</v>
      </c>
    </row>
    <row r="3201" ht="15.75" hidden="1" customHeight="1">
      <c r="A3201" s="27" t="s">
        <v>76</v>
      </c>
      <c r="B3201" s="28">
        <v>1980000.0</v>
      </c>
      <c r="C3201" s="29">
        <v>4.0</v>
      </c>
      <c r="D3201" s="29">
        <v>4.0</v>
      </c>
      <c r="E3201" s="29">
        <v>3.0</v>
      </c>
      <c r="F3201" s="30" t="s">
        <v>87</v>
      </c>
      <c r="G3201" s="31" t="s">
        <v>3241</v>
      </c>
      <c r="H3201" s="27" t="s">
        <v>35</v>
      </c>
    </row>
    <row r="3202" ht="15.75" hidden="1" customHeight="1">
      <c r="A3202" s="27" t="s">
        <v>36</v>
      </c>
      <c r="B3202" s="28">
        <v>310.0</v>
      </c>
      <c r="C3202" s="29">
        <v>2.0</v>
      </c>
      <c r="D3202" s="29">
        <v>1.0</v>
      </c>
      <c r="E3202" s="29">
        <v>1.0</v>
      </c>
      <c r="F3202" s="30" t="s">
        <v>86</v>
      </c>
      <c r="G3202" s="31" t="s">
        <v>4256</v>
      </c>
      <c r="H3202" s="27" t="s">
        <v>26</v>
      </c>
    </row>
    <row r="3203" ht="15.75" hidden="1" customHeight="1">
      <c r="A3203" s="27" t="s">
        <v>76</v>
      </c>
      <c r="B3203" s="28">
        <v>2400000.0</v>
      </c>
      <c r="C3203" s="29">
        <v>5.0</v>
      </c>
      <c r="D3203" s="29">
        <v>6.0</v>
      </c>
      <c r="E3203" s="29"/>
      <c r="F3203" s="30" t="s">
        <v>87</v>
      </c>
      <c r="G3203" s="31" t="s">
        <v>3057</v>
      </c>
      <c r="H3203" s="27" t="s">
        <v>26</v>
      </c>
    </row>
    <row r="3204" ht="15.75" hidden="1" customHeight="1">
      <c r="A3204" s="27" t="s">
        <v>76</v>
      </c>
      <c r="B3204" s="28">
        <v>1150000.0</v>
      </c>
      <c r="C3204" s="29">
        <v>4.0</v>
      </c>
      <c r="D3204" s="29">
        <v>3.0</v>
      </c>
      <c r="E3204" s="29"/>
      <c r="F3204" s="30" t="s">
        <v>87</v>
      </c>
      <c r="G3204" s="31" t="s">
        <v>3166</v>
      </c>
      <c r="H3204" s="27" t="s">
        <v>26</v>
      </c>
    </row>
    <row r="3205" ht="15.75" hidden="1" customHeight="1">
      <c r="A3205" s="27" t="s">
        <v>76</v>
      </c>
      <c r="B3205" s="28">
        <v>2350000.0</v>
      </c>
      <c r="C3205" s="29">
        <v>5.0</v>
      </c>
      <c r="D3205" s="29">
        <v>6.0</v>
      </c>
      <c r="E3205" s="29"/>
      <c r="F3205" s="30" t="s">
        <v>87</v>
      </c>
      <c r="G3205" s="31" t="s">
        <v>3178</v>
      </c>
      <c r="H3205" s="27" t="s">
        <v>26</v>
      </c>
    </row>
    <row r="3206" ht="15.75" hidden="1" customHeight="1">
      <c r="A3206" s="27" t="s">
        <v>76</v>
      </c>
      <c r="B3206" s="28">
        <v>2150000.0</v>
      </c>
      <c r="C3206" s="29">
        <v>4.0</v>
      </c>
      <c r="D3206" s="29">
        <v>5.0</v>
      </c>
      <c r="E3206" s="29"/>
      <c r="F3206" s="30" t="s">
        <v>87</v>
      </c>
      <c r="G3206" s="31" t="s">
        <v>3283</v>
      </c>
      <c r="H3206" s="27" t="s">
        <v>26</v>
      </c>
    </row>
    <row r="3207" ht="15.75" hidden="1" customHeight="1">
      <c r="A3207" s="27" t="s">
        <v>76</v>
      </c>
      <c r="B3207" s="28">
        <v>2150000.0</v>
      </c>
      <c r="C3207" s="29">
        <v>4.0</v>
      </c>
      <c r="D3207" s="29">
        <v>4.0</v>
      </c>
      <c r="E3207" s="29"/>
      <c r="F3207" s="30" t="s">
        <v>87</v>
      </c>
      <c r="G3207" s="31" t="s">
        <v>3241</v>
      </c>
      <c r="H3207" s="27" t="s">
        <v>26</v>
      </c>
    </row>
    <row r="3208" ht="15.75" hidden="1" customHeight="1">
      <c r="A3208" s="27" t="s">
        <v>76</v>
      </c>
      <c r="B3208" s="28">
        <v>2400000.0</v>
      </c>
      <c r="C3208" s="29">
        <v>4.0</v>
      </c>
      <c r="D3208" s="29">
        <v>4.0</v>
      </c>
      <c r="E3208" s="29"/>
      <c r="F3208" s="30" t="s">
        <v>87</v>
      </c>
      <c r="G3208" s="31" t="s">
        <v>3170</v>
      </c>
      <c r="H3208" s="27"/>
    </row>
    <row r="3209" ht="15.75" hidden="1" customHeight="1">
      <c r="A3209" s="27" t="s">
        <v>76</v>
      </c>
      <c r="B3209" s="28">
        <v>2400000.0</v>
      </c>
      <c r="C3209" s="29">
        <v>4.0</v>
      </c>
      <c r="D3209" s="29">
        <v>5.0</v>
      </c>
      <c r="E3209" s="29"/>
      <c r="F3209" s="30" t="s">
        <v>87</v>
      </c>
      <c r="G3209" s="31" t="s">
        <v>3170</v>
      </c>
      <c r="H3209" s="27" t="s">
        <v>35</v>
      </c>
    </row>
    <row r="3210" ht="15.75" hidden="1" customHeight="1">
      <c r="A3210" s="27" t="s">
        <v>76</v>
      </c>
      <c r="B3210" s="28">
        <v>1800000.0</v>
      </c>
      <c r="C3210" s="29">
        <v>5.0</v>
      </c>
      <c r="D3210" s="29">
        <v>5.0</v>
      </c>
      <c r="E3210" s="29">
        <v>2.0</v>
      </c>
      <c r="F3210" s="30" t="s">
        <v>793</v>
      </c>
      <c r="G3210" s="31" t="s">
        <v>3047</v>
      </c>
      <c r="H3210" s="27" t="s">
        <v>35</v>
      </c>
    </row>
    <row r="3211" ht="15.75" hidden="1" customHeight="1">
      <c r="A3211" s="27" t="s">
        <v>792</v>
      </c>
      <c r="B3211" s="28">
        <v>1790000.0</v>
      </c>
      <c r="C3211" s="29">
        <v>4.0</v>
      </c>
      <c r="D3211" s="29">
        <v>5.0</v>
      </c>
      <c r="E3211" s="29">
        <v>2.0</v>
      </c>
      <c r="F3211" s="30" t="s">
        <v>87</v>
      </c>
      <c r="G3211" s="31" t="s">
        <v>4257</v>
      </c>
      <c r="H3211" s="27" t="s">
        <v>35</v>
      </c>
    </row>
    <row r="3212" ht="15.75" hidden="1" customHeight="1">
      <c r="A3212" s="27" t="s">
        <v>76</v>
      </c>
      <c r="B3212" s="28">
        <v>2200000.0</v>
      </c>
      <c r="C3212" s="29">
        <v>5.0</v>
      </c>
      <c r="D3212" s="29">
        <v>6.0</v>
      </c>
      <c r="E3212" s="29"/>
      <c r="F3212" s="30" t="s">
        <v>87</v>
      </c>
      <c r="G3212" s="31" t="s">
        <v>3057</v>
      </c>
      <c r="H3212" s="27" t="s">
        <v>35</v>
      </c>
    </row>
    <row r="3213" ht="15.75" hidden="1" customHeight="1">
      <c r="A3213" s="27" t="s">
        <v>76</v>
      </c>
      <c r="B3213" s="28">
        <v>2300000.0</v>
      </c>
      <c r="C3213" s="29">
        <v>4.0</v>
      </c>
      <c r="D3213" s="29">
        <v>5.0</v>
      </c>
      <c r="E3213" s="29">
        <v>2.0</v>
      </c>
      <c r="F3213" s="30" t="s">
        <v>87</v>
      </c>
      <c r="G3213" s="31" t="s">
        <v>3283</v>
      </c>
      <c r="H3213" s="27" t="s">
        <v>35</v>
      </c>
    </row>
    <row r="3214" ht="15.75" hidden="1" customHeight="1">
      <c r="A3214" s="27" t="s">
        <v>76</v>
      </c>
      <c r="B3214" s="28">
        <v>1900000.0</v>
      </c>
      <c r="C3214" s="29">
        <v>5.0</v>
      </c>
      <c r="D3214" s="29">
        <v>5.0</v>
      </c>
      <c r="E3214" s="29"/>
      <c r="F3214" s="30" t="s">
        <v>87</v>
      </c>
      <c r="G3214" s="31" t="s">
        <v>3553</v>
      </c>
      <c r="H3214" s="27" t="s">
        <v>26</v>
      </c>
    </row>
    <row r="3215" ht="15.75" hidden="1" customHeight="1">
      <c r="A3215" s="27" t="s">
        <v>76</v>
      </c>
      <c r="B3215" s="28">
        <v>2150000.0</v>
      </c>
      <c r="C3215" s="29">
        <v>4.0</v>
      </c>
      <c r="D3215" s="29">
        <v>4.0</v>
      </c>
      <c r="E3215" s="29"/>
      <c r="F3215" s="30" t="s">
        <v>87</v>
      </c>
      <c r="G3215" s="31" t="s">
        <v>3241</v>
      </c>
      <c r="H3215" s="27" t="s">
        <v>26</v>
      </c>
    </row>
    <row r="3216" ht="15.75" hidden="1" customHeight="1">
      <c r="A3216" s="27" t="s">
        <v>76</v>
      </c>
      <c r="B3216" s="28">
        <v>2850000.0</v>
      </c>
      <c r="C3216" s="29">
        <v>5.0</v>
      </c>
      <c r="D3216" s="29">
        <v>6.0</v>
      </c>
      <c r="E3216" s="29"/>
      <c r="F3216" s="30" t="s">
        <v>87</v>
      </c>
      <c r="G3216" s="31" t="s">
        <v>3651</v>
      </c>
      <c r="H3216" s="27" t="s">
        <v>35</v>
      </c>
    </row>
    <row r="3217" ht="15.75" hidden="1" customHeight="1">
      <c r="A3217" s="27" t="s">
        <v>76</v>
      </c>
      <c r="B3217" s="28">
        <v>1650000.0</v>
      </c>
      <c r="C3217" s="29">
        <v>3.0</v>
      </c>
      <c r="D3217" s="29">
        <v>4.0</v>
      </c>
      <c r="E3217" s="29">
        <v>2.0</v>
      </c>
      <c r="F3217" s="30" t="s">
        <v>87</v>
      </c>
      <c r="G3217" s="31" t="s">
        <v>3501</v>
      </c>
      <c r="H3217" s="27"/>
    </row>
    <row r="3218" ht="15.75" hidden="1" customHeight="1">
      <c r="A3218" s="27" t="s">
        <v>76</v>
      </c>
      <c r="B3218" s="28">
        <v>1100000.0</v>
      </c>
      <c r="C3218" s="29">
        <v>4.0</v>
      </c>
      <c r="D3218" s="29">
        <v>4.0</v>
      </c>
      <c r="E3218" s="29"/>
      <c r="F3218" s="30" t="s">
        <v>87</v>
      </c>
      <c r="G3218" s="31" t="s">
        <v>4258</v>
      </c>
      <c r="H3218" s="27" t="s">
        <v>26</v>
      </c>
    </row>
    <row r="3219" ht="15.75" hidden="1" customHeight="1">
      <c r="A3219" s="27" t="s">
        <v>76</v>
      </c>
      <c r="B3219" s="28">
        <v>1400000.0</v>
      </c>
      <c r="C3219" s="29">
        <v>4.0</v>
      </c>
      <c r="D3219" s="29">
        <v>3.0</v>
      </c>
      <c r="E3219" s="29"/>
      <c r="F3219" s="30" t="s">
        <v>87</v>
      </c>
      <c r="G3219" s="31" t="s">
        <v>4074</v>
      </c>
      <c r="H3219" s="27" t="s">
        <v>35</v>
      </c>
    </row>
    <row r="3220" ht="15.75" hidden="1" customHeight="1">
      <c r="A3220" s="27" t="s">
        <v>76</v>
      </c>
      <c r="B3220" s="28">
        <v>3500000.0</v>
      </c>
      <c r="C3220" s="29">
        <v>5.0</v>
      </c>
      <c r="D3220" s="29">
        <v>6.0</v>
      </c>
      <c r="E3220" s="29"/>
      <c r="F3220" s="30" t="s">
        <v>87</v>
      </c>
      <c r="G3220" s="31" t="s">
        <v>3017</v>
      </c>
      <c r="H3220" s="27" t="s">
        <v>26</v>
      </c>
    </row>
    <row r="3221" ht="15.75" hidden="1" customHeight="1">
      <c r="A3221" s="27" t="s">
        <v>76</v>
      </c>
      <c r="B3221" s="28">
        <v>2950000.0</v>
      </c>
      <c r="C3221" s="29">
        <v>5.0</v>
      </c>
      <c r="D3221" s="29">
        <v>4.0</v>
      </c>
      <c r="E3221" s="29">
        <v>3.0</v>
      </c>
      <c r="F3221" s="30" t="s">
        <v>87</v>
      </c>
      <c r="G3221" s="31" t="s">
        <v>3265</v>
      </c>
      <c r="H3221" s="27" t="s">
        <v>26</v>
      </c>
    </row>
    <row r="3222" ht="15.75" hidden="1" customHeight="1">
      <c r="A3222" s="27" t="s">
        <v>76</v>
      </c>
      <c r="B3222" s="28">
        <v>1250000.0</v>
      </c>
      <c r="C3222" s="29">
        <v>4.0</v>
      </c>
      <c r="D3222" s="29">
        <v>4.0</v>
      </c>
      <c r="E3222" s="29"/>
      <c r="F3222" s="30" t="s">
        <v>87</v>
      </c>
      <c r="G3222" s="31" t="s">
        <v>4259</v>
      </c>
      <c r="H3222" s="27" t="s">
        <v>26</v>
      </c>
    </row>
    <row r="3223" ht="15.75" hidden="1" customHeight="1">
      <c r="A3223" s="27" t="s">
        <v>76</v>
      </c>
      <c r="B3223" s="28">
        <v>1150000.0</v>
      </c>
      <c r="C3223" s="29">
        <v>4.0</v>
      </c>
      <c r="D3223" s="29">
        <v>4.0</v>
      </c>
      <c r="E3223" s="29"/>
      <c r="F3223" s="30" t="s">
        <v>87</v>
      </c>
      <c r="G3223" s="31" t="s">
        <v>4258</v>
      </c>
      <c r="H3223" s="27" t="s">
        <v>26</v>
      </c>
    </row>
    <row r="3224" ht="15.75" hidden="1" customHeight="1">
      <c r="A3224" s="27" t="s">
        <v>76</v>
      </c>
      <c r="B3224" s="28">
        <v>2950000.0</v>
      </c>
      <c r="C3224" s="29">
        <v>5.0</v>
      </c>
      <c r="D3224" s="29">
        <v>6.0</v>
      </c>
      <c r="E3224" s="29"/>
      <c r="F3224" s="30" t="s">
        <v>87</v>
      </c>
      <c r="G3224" s="31" t="s">
        <v>3460</v>
      </c>
      <c r="H3224" s="27"/>
    </row>
    <row r="3225" ht="15.75" hidden="1" customHeight="1">
      <c r="A3225" s="27" t="s">
        <v>219</v>
      </c>
      <c r="B3225" s="28">
        <v>2500000.0</v>
      </c>
      <c r="C3225" s="29">
        <v>4.0</v>
      </c>
      <c r="D3225" s="29">
        <v>5.0</v>
      </c>
      <c r="E3225" s="29"/>
      <c r="F3225" s="30" t="s">
        <v>87</v>
      </c>
      <c r="G3225" s="31" t="s">
        <v>3864</v>
      </c>
      <c r="H3225" s="27" t="s">
        <v>26</v>
      </c>
    </row>
    <row r="3226" ht="15.75" hidden="1" customHeight="1">
      <c r="A3226" s="27" t="s">
        <v>76</v>
      </c>
      <c r="B3226" s="28">
        <v>3380000.0</v>
      </c>
      <c r="C3226" s="29">
        <v>5.0</v>
      </c>
      <c r="D3226" s="29">
        <v>6.0</v>
      </c>
      <c r="E3226" s="29"/>
      <c r="F3226" s="30" t="s">
        <v>87</v>
      </c>
      <c r="G3226" s="31" t="s">
        <v>3616</v>
      </c>
      <c r="H3226" s="27" t="s">
        <v>26</v>
      </c>
    </row>
    <row r="3227" ht="15.75" hidden="1" customHeight="1">
      <c r="A3227" s="27" t="s">
        <v>76</v>
      </c>
      <c r="B3227" s="28">
        <v>3360000.0</v>
      </c>
      <c r="C3227" s="29">
        <v>5.0</v>
      </c>
      <c r="D3227" s="29">
        <v>5.0</v>
      </c>
      <c r="E3227" s="29"/>
      <c r="F3227" s="30" t="s">
        <v>87</v>
      </c>
      <c r="G3227" s="31" t="s">
        <v>3458</v>
      </c>
      <c r="H3227" s="27" t="s">
        <v>26</v>
      </c>
    </row>
    <row r="3228" ht="15.75" hidden="1" customHeight="1">
      <c r="A3228" s="27" t="s">
        <v>76</v>
      </c>
      <c r="B3228" s="28">
        <v>1500000.0</v>
      </c>
      <c r="C3228" s="29">
        <v>4.0</v>
      </c>
      <c r="D3228" s="29">
        <v>4.0</v>
      </c>
      <c r="E3228" s="29"/>
      <c r="F3228" s="30" t="s">
        <v>87</v>
      </c>
      <c r="G3228" s="31" t="s">
        <v>3019</v>
      </c>
      <c r="H3228" s="27" t="s">
        <v>26</v>
      </c>
    </row>
    <row r="3229" ht="15.75" hidden="1" customHeight="1">
      <c r="A3229" s="27" t="s">
        <v>76</v>
      </c>
      <c r="B3229" s="28">
        <v>2800000.0</v>
      </c>
      <c r="C3229" s="29">
        <v>5.0</v>
      </c>
      <c r="D3229" s="29">
        <v>6.0</v>
      </c>
      <c r="E3229" s="29"/>
      <c r="F3229" s="30" t="s">
        <v>87</v>
      </c>
      <c r="G3229" s="31" t="s">
        <v>3616</v>
      </c>
      <c r="H3229" s="27" t="s">
        <v>35</v>
      </c>
    </row>
    <row r="3230" ht="15.75" hidden="1" customHeight="1">
      <c r="A3230" s="27" t="s">
        <v>76</v>
      </c>
      <c r="B3230" s="28">
        <v>3230000.0</v>
      </c>
      <c r="C3230" s="29">
        <v>5.0</v>
      </c>
      <c r="D3230" s="29">
        <v>4.0</v>
      </c>
      <c r="E3230" s="29">
        <v>3.0</v>
      </c>
      <c r="F3230" s="30" t="s">
        <v>87</v>
      </c>
      <c r="G3230" s="31" t="s">
        <v>3265</v>
      </c>
      <c r="H3230" s="27" t="s">
        <v>26</v>
      </c>
    </row>
    <row r="3231" ht="15.75" hidden="1" customHeight="1">
      <c r="A3231" s="27" t="s">
        <v>76</v>
      </c>
      <c r="B3231" s="28">
        <v>4700000.0</v>
      </c>
      <c r="C3231" s="29">
        <v>5.0</v>
      </c>
      <c r="D3231" s="29">
        <v>6.0</v>
      </c>
      <c r="E3231" s="29">
        <v>3.0</v>
      </c>
      <c r="F3231" s="30" t="s">
        <v>87</v>
      </c>
      <c r="G3231" s="31" t="s">
        <v>3459</v>
      </c>
      <c r="H3231" s="27" t="s">
        <v>35</v>
      </c>
    </row>
    <row r="3232" ht="15.75" hidden="1" customHeight="1">
      <c r="A3232" s="27" t="s">
        <v>76</v>
      </c>
      <c r="B3232" s="28">
        <v>3300000.0</v>
      </c>
      <c r="C3232" s="29">
        <v>5.0</v>
      </c>
      <c r="D3232" s="29">
        <v>5.0</v>
      </c>
      <c r="E3232" s="29"/>
      <c r="F3232" s="30" t="s">
        <v>87</v>
      </c>
      <c r="G3232" s="31" t="s">
        <v>3616</v>
      </c>
      <c r="H3232" s="27" t="s">
        <v>35</v>
      </c>
    </row>
    <row r="3233" ht="15.75" hidden="1" customHeight="1">
      <c r="A3233" s="27" t="s">
        <v>76</v>
      </c>
      <c r="B3233" s="28">
        <v>1400000.0</v>
      </c>
      <c r="C3233" s="29">
        <v>4.0</v>
      </c>
      <c r="D3233" s="29">
        <v>4.0</v>
      </c>
      <c r="E3233" s="29"/>
      <c r="F3233" s="30" t="s">
        <v>87</v>
      </c>
      <c r="G3233" s="31" t="s">
        <v>3024</v>
      </c>
      <c r="H3233" s="27" t="s">
        <v>26</v>
      </c>
    </row>
    <row r="3234" ht="15.75" hidden="1" customHeight="1">
      <c r="A3234" s="27" t="s">
        <v>76</v>
      </c>
      <c r="B3234" s="28">
        <v>1700000.0</v>
      </c>
      <c r="C3234" s="29">
        <v>4.0</v>
      </c>
      <c r="D3234" s="29">
        <v>4.0</v>
      </c>
      <c r="E3234" s="29"/>
      <c r="F3234" s="30" t="s">
        <v>87</v>
      </c>
      <c r="G3234" s="31" t="s">
        <v>3236</v>
      </c>
      <c r="H3234" s="27" t="s">
        <v>35</v>
      </c>
    </row>
    <row r="3235" ht="15.75" hidden="1" customHeight="1">
      <c r="A3235" s="27" t="s">
        <v>76</v>
      </c>
      <c r="B3235" s="28">
        <v>3400000.0</v>
      </c>
      <c r="C3235" s="29">
        <v>5.0</v>
      </c>
      <c r="D3235" s="29">
        <v>6.0</v>
      </c>
      <c r="E3235" s="29"/>
      <c r="F3235" s="30" t="s">
        <v>87</v>
      </c>
      <c r="G3235" s="31" t="s">
        <v>4260</v>
      </c>
      <c r="H3235" s="27" t="s">
        <v>35</v>
      </c>
    </row>
    <row r="3236" ht="15.75" hidden="1" customHeight="1">
      <c r="A3236" s="27" t="s">
        <v>76</v>
      </c>
      <c r="B3236" s="28">
        <v>3500000.0</v>
      </c>
      <c r="C3236" s="29">
        <v>5.0</v>
      </c>
      <c r="D3236" s="29">
        <v>6.0</v>
      </c>
      <c r="E3236" s="29">
        <v>3.0</v>
      </c>
      <c r="F3236" s="30" t="s">
        <v>87</v>
      </c>
      <c r="G3236" s="31" t="s">
        <v>3650</v>
      </c>
      <c r="H3236" s="27" t="s">
        <v>35</v>
      </c>
    </row>
    <row r="3237" ht="15.75" hidden="1" customHeight="1">
      <c r="A3237" s="27" t="s">
        <v>76</v>
      </c>
      <c r="B3237" s="28">
        <v>1650000.0</v>
      </c>
      <c r="C3237" s="29">
        <v>4.0</v>
      </c>
      <c r="D3237" s="29">
        <v>4.0</v>
      </c>
      <c r="E3237" s="29"/>
      <c r="F3237" s="30" t="s">
        <v>87</v>
      </c>
      <c r="G3237" s="31" t="s">
        <v>3236</v>
      </c>
      <c r="H3237" s="27" t="s">
        <v>26</v>
      </c>
    </row>
    <row r="3238" ht="15.75" hidden="1" customHeight="1">
      <c r="A3238" s="27" t="s">
        <v>219</v>
      </c>
      <c r="B3238" s="28">
        <v>2150000.0</v>
      </c>
      <c r="C3238" s="29">
        <v>4.0</v>
      </c>
      <c r="D3238" s="29">
        <v>3.0</v>
      </c>
      <c r="E3238" s="29"/>
      <c r="F3238" s="30" t="s">
        <v>87</v>
      </c>
      <c r="G3238" s="31" t="s">
        <v>3864</v>
      </c>
      <c r="H3238" s="27" t="s">
        <v>26</v>
      </c>
    </row>
    <row r="3239" ht="15.75" hidden="1" customHeight="1">
      <c r="A3239" s="27" t="s">
        <v>76</v>
      </c>
      <c r="B3239" s="28">
        <v>1650000.0</v>
      </c>
      <c r="C3239" s="29">
        <v>4.0</v>
      </c>
      <c r="D3239" s="29">
        <v>4.0</v>
      </c>
      <c r="E3239" s="29"/>
      <c r="F3239" s="30" t="s">
        <v>87</v>
      </c>
      <c r="G3239" s="31" t="s">
        <v>3236</v>
      </c>
      <c r="H3239" s="27" t="s">
        <v>35</v>
      </c>
    </row>
    <row r="3240" ht="15.75" hidden="1" customHeight="1">
      <c r="A3240" s="27" t="s">
        <v>219</v>
      </c>
      <c r="B3240" s="28">
        <v>2800000.0</v>
      </c>
      <c r="C3240" s="29">
        <v>5.0</v>
      </c>
      <c r="D3240" s="29">
        <v>6.0</v>
      </c>
      <c r="E3240" s="29"/>
      <c r="F3240" s="30" t="s">
        <v>87</v>
      </c>
      <c r="G3240" s="31" t="s">
        <v>3781</v>
      </c>
      <c r="H3240" s="27" t="s">
        <v>35</v>
      </c>
    </row>
    <row r="3241" ht="15.75" hidden="1" customHeight="1">
      <c r="A3241" s="27" t="s">
        <v>76</v>
      </c>
      <c r="B3241" s="28">
        <v>3800000.0</v>
      </c>
      <c r="C3241" s="29">
        <v>5.0</v>
      </c>
      <c r="D3241" s="29">
        <v>6.0</v>
      </c>
      <c r="E3241" s="29"/>
      <c r="F3241" s="30" t="s">
        <v>87</v>
      </c>
      <c r="G3241" s="31" t="s">
        <v>3045</v>
      </c>
      <c r="H3241" s="27" t="s">
        <v>35</v>
      </c>
    </row>
    <row r="3242" ht="15.75" hidden="1" customHeight="1">
      <c r="A3242" s="27" t="s">
        <v>76</v>
      </c>
      <c r="B3242" s="28">
        <v>2900000.0</v>
      </c>
      <c r="C3242" s="29">
        <v>5.0</v>
      </c>
      <c r="D3242" s="29">
        <v>5.0</v>
      </c>
      <c r="E3242" s="29"/>
      <c r="F3242" s="30" t="s">
        <v>87</v>
      </c>
      <c r="G3242" s="31" t="s">
        <v>3458</v>
      </c>
      <c r="H3242" s="27"/>
    </row>
    <row r="3243" ht="15.75" hidden="1" customHeight="1">
      <c r="A3243" s="27" t="s">
        <v>76</v>
      </c>
      <c r="B3243" s="28">
        <v>2310000.0</v>
      </c>
      <c r="C3243" s="29">
        <v>3.0</v>
      </c>
      <c r="D3243" s="29">
        <v>3.0</v>
      </c>
      <c r="E3243" s="29"/>
      <c r="F3243" s="30" t="s">
        <v>24</v>
      </c>
      <c r="G3243" s="31" t="s">
        <v>4261</v>
      </c>
      <c r="H3243" s="27" t="s">
        <v>35</v>
      </c>
    </row>
    <row r="3244" ht="15.75" hidden="1" customHeight="1">
      <c r="A3244" s="27" t="s">
        <v>76</v>
      </c>
      <c r="B3244" s="28">
        <v>3000000.0</v>
      </c>
      <c r="C3244" s="29">
        <v>4.0</v>
      </c>
      <c r="D3244" s="29">
        <v>5.0</v>
      </c>
      <c r="E3244" s="29"/>
      <c r="F3244" s="30" t="s">
        <v>314</v>
      </c>
      <c r="G3244" s="31" t="s">
        <v>4262</v>
      </c>
      <c r="H3244" s="27" t="s">
        <v>35</v>
      </c>
    </row>
    <row r="3245" ht="15.75" hidden="1" customHeight="1">
      <c r="A3245" s="27" t="s">
        <v>76</v>
      </c>
      <c r="B3245" s="28">
        <v>2420000.0</v>
      </c>
      <c r="C3245" s="29">
        <v>3.0</v>
      </c>
      <c r="D3245" s="29">
        <v>3.0</v>
      </c>
      <c r="E3245" s="29"/>
      <c r="F3245" s="30" t="s">
        <v>24</v>
      </c>
      <c r="G3245" s="31" t="s">
        <v>4059</v>
      </c>
      <c r="H3245" s="27" t="s">
        <v>35</v>
      </c>
    </row>
    <row r="3246" ht="15.75" hidden="1" customHeight="1">
      <c r="A3246" s="27" t="s">
        <v>76</v>
      </c>
      <c r="B3246" s="28">
        <v>1300000.0</v>
      </c>
      <c r="C3246" s="29">
        <v>2.0</v>
      </c>
      <c r="D3246" s="29">
        <v>2.0</v>
      </c>
      <c r="E3246" s="29"/>
      <c r="F3246" s="30" t="s">
        <v>24</v>
      </c>
      <c r="G3246" s="31" t="s">
        <v>3773</v>
      </c>
      <c r="H3246" s="27" t="s">
        <v>26</v>
      </c>
    </row>
    <row r="3247" ht="15.75" hidden="1" customHeight="1">
      <c r="A3247" s="27" t="s">
        <v>76</v>
      </c>
      <c r="B3247" s="28">
        <v>1180000.0</v>
      </c>
      <c r="C3247" s="29">
        <v>2.0</v>
      </c>
      <c r="D3247" s="29">
        <v>2.0</v>
      </c>
      <c r="E3247" s="29"/>
      <c r="F3247" s="30" t="s">
        <v>24</v>
      </c>
      <c r="G3247" s="31" t="s">
        <v>4263</v>
      </c>
      <c r="H3247" s="27" t="s">
        <v>35</v>
      </c>
    </row>
    <row r="3248" ht="15.75" hidden="1" customHeight="1">
      <c r="A3248" s="27" t="s">
        <v>130</v>
      </c>
      <c r="B3248" s="28">
        <v>2520000.0</v>
      </c>
      <c r="C3248" s="29">
        <v>7.0</v>
      </c>
      <c r="D3248" s="29">
        <v>5.0</v>
      </c>
      <c r="E3248" s="29"/>
      <c r="F3248" s="30" t="s">
        <v>48</v>
      </c>
      <c r="G3248" s="31" t="s">
        <v>3393</v>
      </c>
      <c r="H3248" s="27" t="s">
        <v>35</v>
      </c>
    </row>
    <row r="3249" ht="15.75" hidden="1" customHeight="1">
      <c r="A3249" s="27" t="s">
        <v>106</v>
      </c>
      <c r="B3249" s="28">
        <v>830.0</v>
      </c>
      <c r="C3249" s="29">
        <v>4.0</v>
      </c>
      <c r="D3249" s="29">
        <v>3.0</v>
      </c>
      <c r="E3249" s="29"/>
      <c r="F3249" s="30" t="s">
        <v>59</v>
      </c>
      <c r="G3249" s="31" t="s">
        <v>4264</v>
      </c>
      <c r="H3249" s="27" t="s">
        <v>35</v>
      </c>
    </row>
    <row r="3250" ht="15.75" hidden="1" customHeight="1">
      <c r="A3250" s="27" t="s">
        <v>2035</v>
      </c>
      <c r="B3250" s="28">
        <v>458.0</v>
      </c>
      <c r="C3250" s="29">
        <v>3.0</v>
      </c>
      <c r="D3250" s="29">
        <v>3.0</v>
      </c>
      <c r="E3250" s="29"/>
      <c r="F3250" s="30" t="s">
        <v>24</v>
      </c>
      <c r="G3250" s="31" t="s">
        <v>3096</v>
      </c>
      <c r="H3250" s="27" t="s">
        <v>26</v>
      </c>
    </row>
    <row r="3251" ht="15.75" hidden="1" customHeight="1">
      <c r="A3251" s="27" t="s">
        <v>64</v>
      </c>
      <c r="B3251" s="28">
        <v>1.25E7</v>
      </c>
      <c r="C3251" s="29">
        <v>52.0</v>
      </c>
      <c r="D3251" s="29">
        <v>9.0</v>
      </c>
      <c r="E3251" s="29">
        <v>8.0</v>
      </c>
      <c r="F3251" s="30" t="s">
        <v>29</v>
      </c>
      <c r="G3251" s="31" t="s">
        <v>3036</v>
      </c>
      <c r="H3251" s="27" t="s">
        <v>26</v>
      </c>
    </row>
    <row r="3252" ht="15.75" hidden="1" customHeight="1">
      <c r="A3252" s="27" t="s">
        <v>2018</v>
      </c>
      <c r="B3252" s="28">
        <v>600.0</v>
      </c>
      <c r="C3252" s="29">
        <v>3.0</v>
      </c>
      <c r="D3252" s="29">
        <v>2.0</v>
      </c>
      <c r="E3252" s="29"/>
      <c r="F3252" s="30" t="s">
        <v>1178</v>
      </c>
      <c r="G3252" s="31" t="s">
        <v>4265</v>
      </c>
      <c r="H3252" s="27" t="s">
        <v>35</v>
      </c>
    </row>
    <row r="3253" ht="15.75" hidden="1" customHeight="1">
      <c r="A3253" s="27" t="s">
        <v>1969</v>
      </c>
      <c r="B3253" s="28">
        <v>730.0</v>
      </c>
      <c r="C3253" s="29">
        <v>4.0</v>
      </c>
      <c r="D3253" s="29">
        <v>2.0</v>
      </c>
      <c r="E3253" s="29"/>
      <c r="F3253" s="30" t="s">
        <v>172</v>
      </c>
      <c r="G3253" s="31" t="s">
        <v>4266</v>
      </c>
      <c r="H3253" s="27" t="s">
        <v>35</v>
      </c>
    </row>
    <row r="3254" ht="15.75" hidden="1" customHeight="1">
      <c r="A3254" s="27" t="s">
        <v>106</v>
      </c>
      <c r="B3254" s="28">
        <v>699.0</v>
      </c>
      <c r="C3254" s="29">
        <v>3.0</v>
      </c>
      <c r="D3254" s="29">
        <v>2.0</v>
      </c>
      <c r="E3254" s="29"/>
      <c r="F3254" s="30" t="s">
        <v>1497</v>
      </c>
      <c r="G3254" s="31" t="s">
        <v>3539</v>
      </c>
      <c r="H3254" s="27" t="s">
        <v>35</v>
      </c>
    </row>
    <row r="3255" ht="15.75" hidden="1" customHeight="1">
      <c r="A3255" s="27" t="s">
        <v>106</v>
      </c>
      <c r="B3255" s="28">
        <v>650.0</v>
      </c>
      <c r="C3255" s="29">
        <v>3.0</v>
      </c>
      <c r="D3255" s="29">
        <v>2.0</v>
      </c>
      <c r="E3255" s="29"/>
      <c r="F3255" s="30" t="s">
        <v>347</v>
      </c>
      <c r="G3255" s="31" t="s">
        <v>3072</v>
      </c>
      <c r="H3255" s="27" t="s">
        <v>35</v>
      </c>
    </row>
    <row r="3256" ht="15.75" hidden="1" customHeight="1">
      <c r="A3256" s="27" t="s">
        <v>37</v>
      </c>
      <c r="B3256" s="28">
        <v>849.0</v>
      </c>
      <c r="C3256" s="29">
        <v>4.0</v>
      </c>
      <c r="D3256" s="29">
        <v>3.0</v>
      </c>
      <c r="E3256" s="29">
        <v>2.0</v>
      </c>
      <c r="F3256" s="30" t="s">
        <v>87</v>
      </c>
      <c r="G3256" s="31" t="s">
        <v>3003</v>
      </c>
      <c r="H3256" s="27" t="s">
        <v>35</v>
      </c>
    </row>
    <row r="3257" ht="15.75" hidden="1" customHeight="1">
      <c r="A3257" s="27" t="s">
        <v>70</v>
      </c>
      <c r="B3257" s="28">
        <v>580.0</v>
      </c>
      <c r="C3257" s="29">
        <v>2.0</v>
      </c>
      <c r="D3257" s="29">
        <v>2.0</v>
      </c>
      <c r="E3257" s="29"/>
      <c r="F3257" s="30" t="s">
        <v>24</v>
      </c>
      <c r="G3257" s="31" t="s">
        <v>4168</v>
      </c>
      <c r="H3257" s="27" t="s">
        <v>35</v>
      </c>
    </row>
    <row r="3258" ht="15.75" hidden="1" customHeight="1">
      <c r="A3258" s="27" t="s">
        <v>70</v>
      </c>
      <c r="B3258" s="28">
        <v>660.0</v>
      </c>
      <c r="C3258" s="29">
        <v>4.0</v>
      </c>
      <c r="D3258" s="29">
        <v>2.0</v>
      </c>
      <c r="E3258" s="29"/>
      <c r="F3258" s="30" t="s">
        <v>24</v>
      </c>
      <c r="G3258" s="31" t="s">
        <v>4267</v>
      </c>
      <c r="H3258" s="27" t="s">
        <v>35</v>
      </c>
    </row>
    <row r="3259" ht="15.75" hidden="1" customHeight="1">
      <c r="A3259" s="27" t="s">
        <v>93</v>
      </c>
      <c r="B3259" s="28">
        <v>998.0</v>
      </c>
      <c r="C3259" s="29">
        <v>5.0</v>
      </c>
      <c r="D3259" s="29">
        <v>4.0</v>
      </c>
      <c r="E3259" s="29">
        <v>2.0</v>
      </c>
      <c r="F3259" s="30" t="s">
        <v>94</v>
      </c>
      <c r="G3259" s="31"/>
      <c r="H3259" s="27" t="s">
        <v>35</v>
      </c>
    </row>
    <row r="3260" ht="15.75" hidden="1" customHeight="1">
      <c r="A3260" s="27" t="s">
        <v>268</v>
      </c>
      <c r="B3260" s="28">
        <v>648.0</v>
      </c>
      <c r="C3260" s="29">
        <v>3.0</v>
      </c>
      <c r="D3260" s="29">
        <v>2.0</v>
      </c>
      <c r="E3260" s="29">
        <v>2.0</v>
      </c>
      <c r="F3260" s="30" t="s">
        <v>86</v>
      </c>
      <c r="G3260" s="31" t="s">
        <v>3911</v>
      </c>
      <c r="H3260" s="27" t="s">
        <v>35</v>
      </c>
    </row>
    <row r="3261" ht="15.75" hidden="1" customHeight="1">
      <c r="A3261" s="27" t="s">
        <v>243</v>
      </c>
      <c r="B3261" s="28">
        <v>490.0</v>
      </c>
      <c r="C3261" s="29">
        <v>3.0</v>
      </c>
      <c r="D3261" s="29">
        <v>2.0</v>
      </c>
      <c r="E3261" s="29">
        <v>2.0</v>
      </c>
      <c r="F3261" s="30" t="s">
        <v>86</v>
      </c>
      <c r="G3261" s="31" t="s">
        <v>3443</v>
      </c>
      <c r="H3261" s="27" t="s">
        <v>26</v>
      </c>
    </row>
    <row r="3262" ht="15.75" hidden="1" customHeight="1">
      <c r="A3262" s="27" t="s">
        <v>70</v>
      </c>
      <c r="B3262" s="28">
        <v>550.0</v>
      </c>
      <c r="C3262" s="29">
        <v>3.0</v>
      </c>
      <c r="D3262" s="29">
        <v>2.0</v>
      </c>
      <c r="E3262" s="29">
        <v>1.0</v>
      </c>
      <c r="F3262" s="30" t="s">
        <v>97</v>
      </c>
      <c r="G3262" s="31" t="s">
        <v>4268</v>
      </c>
      <c r="H3262" s="27" t="s">
        <v>35</v>
      </c>
    </row>
    <row r="3263" ht="15.75" hidden="1" customHeight="1">
      <c r="A3263" s="27" t="s">
        <v>1458</v>
      </c>
      <c r="B3263" s="28">
        <v>1230000.0</v>
      </c>
      <c r="C3263" s="29">
        <v>6.0</v>
      </c>
      <c r="D3263" s="29">
        <v>4.0</v>
      </c>
      <c r="E3263" s="29">
        <v>4.0</v>
      </c>
      <c r="F3263" s="30" t="s">
        <v>472</v>
      </c>
      <c r="G3263" s="31" t="s">
        <v>4269</v>
      </c>
      <c r="H3263" s="27" t="s">
        <v>35</v>
      </c>
    </row>
    <row r="3264" ht="15.75" hidden="1" customHeight="1">
      <c r="A3264" s="27" t="s">
        <v>219</v>
      </c>
      <c r="B3264" s="28">
        <v>3500000.0</v>
      </c>
      <c r="C3264" s="29">
        <v>5.0</v>
      </c>
      <c r="D3264" s="29">
        <v>5.0</v>
      </c>
      <c r="E3264" s="29">
        <v>3.0</v>
      </c>
      <c r="F3264" s="30" t="s">
        <v>48</v>
      </c>
      <c r="G3264" s="31" t="s">
        <v>4270</v>
      </c>
      <c r="H3264" s="27" t="s">
        <v>35</v>
      </c>
    </row>
    <row r="3265" ht="15.75" hidden="1" customHeight="1">
      <c r="A3265" s="27" t="s">
        <v>93</v>
      </c>
      <c r="B3265" s="28">
        <v>450.0</v>
      </c>
      <c r="C3265" s="29">
        <v>3.0</v>
      </c>
      <c r="D3265" s="29">
        <v>3.0</v>
      </c>
      <c r="E3265" s="29">
        <v>1.0</v>
      </c>
      <c r="F3265" s="30" t="s">
        <v>97</v>
      </c>
      <c r="G3265" s="31" t="s">
        <v>4271</v>
      </c>
      <c r="H3265" s="27" t="s">
        <v>35</v>
      </c>
    </row>
    <row r="3266" ht="15.75" hidden="1" customHeight="1">
      <c r="A3266" s="27" t="s">
        <v>190</v>
      </c>
      <c r="B3266" s="28">
        <v>430.0</v>
      </c>
      <c r="C3266" s="29">
        <v>3.0</v>
      </c>
      <c r="D3266" s="29">
        <v>2.0</v>
      </c>
      <c r="E3266" s="29"/>
      <c r="F3266" s="30" t="s">
        <v>55</v>
      </c>
      <c r="G3266" s="31" t="s">
        <v>3209</v>
      </c>
      <c r="H3266" s="27" t="s">
        <v>35</v>
      </c>
    </row>
    <row r="3267" ht="15.75" hidden="1" customHeight="1">
      <c r="A3267" s="27" t="s">
        <v>76</v>
      </c>
      <c r="B3267" s="28">
        <v>3800000.0</v>
      </c>
      <c r="C3267" s="29">
        <v>5.0</v>
      </c>
      <c r="D3267" s="29">
        <v>4.0</v>
      </c>
      <c r="E3267" s="29">
        <v>4.0</v>
      </c>
      <c r="F3267" s="30" t="s">
        <v>48</v>
      </c>
      <c r="G3267" s="31" t="s">
        <v>3179</v>
      </c>
      <c r="H3267" s="27" t="s">
        <v>35</v>
      </c>
    </row>
    <row r="3268" ht="15.75" hidden="1" customHeight="1">
      <c r="A3268" s="27" t="s">
        <v>53</v>
      </c>
      <c r="B3268" s="28">
        <v>980.0</v>
      </c>
      <c r="C3268" s="29">
        <v>5.0</v>
      </c>
      <c r="D3268" s="29">
        <v>4.0</v>
      </c>
      <c r="E3268" s="29"/>
      <c r="F3268" s="30" t="s">
        <v>206</v>
      </c>
      <c r="G3268" s="31" t="s">
        <v>3011</v>
      </c>
      <c r="H3268" s="27" t="s">
        <v>67</v>
      </c>
    </row>
    <row r="3269" ht="15.75" hidden="1" customHeight="1">
      <c r="A3269" s="27" t="s">
        <v>70</v>
      </c>
      <c r="B3269" s="28">
        <v>670.0</v>
      </c>
      <c r="C3269" s="29">
        <v>3.0</v>
      </c>
      <c r="D3269" s="29">
        <v>2.0</v>
      </c>
      <c r="E3269" s="29">
        <v>2.0</v>
      </c>
      <c r="F3269" s="30" t="s">
        <v>24</v>
      </c>
      <c r="G3269" s="31" t="s">
        <v>3215</v>
      </c>
      <c r="H3269" s="27" t="s">
        <v>35</v>
      </c>
    </row>
    <row r="3270" ht="15.75" hidden="1" customHeight="1">
      <c r="A3270" s="27" t="s">
        <v>64</v>
      </c>
      <c r="B3270" s="28">
        <v>5800000.0</v>
      </c>
      <c r="C3270" s="29">
        <v>52.0</v>
      </c>
      <c r="D3270" s="29">
        <v>7.0</v>
      </c>
      <c r="E3270" s="29">
        <v>8.0</v>
      </c>
      <c r="F3270" s="30" t="s">
        <v>29</v>
      </c>
      <c r="G3270" s="31" t="s">
        <v>3292</v>
      </c>
      <c r="H3270" s="27" t="s">
        <v>35</v>
      </c>
    </row>
    <row r="3271" ht="15.75" hidden="1" customHeight="1">
      <c r="A3271" s="27" t="s">
        <v>76</v>
      </c>
      <c r="B3271" s="28">
        <v>898.0</v>
      </c>
      <c r="C3271" s="29">
        <v>3.0</v>
      </c>
      <c r="D3271" s="29">
        <v>3.0</v>
      </c>
      <c r="E3271" s="29">
        <v>2.0</v>
      </c>
      <c r="F3271" s="30" t="s">
        <v>24</v>
      </c>
      <c r="G3271" s="31" t="s">
        <v>4272</v>
      </c>
      <c r="H3271" s="27"/>
    </row>
    <row r="3272" ht="15.75" hidden="1" customHeight="1">
      <c r="A3272" s="27" t="s">
        <v>21</v>
      </c>
      <c r="B3272" s="28">
        <v>2200000.0</v>
      </c>
      <c r="C3272" s="29">
        <v>2.0</v>
      </c>
      <c r="D3272" s="29">
        <v>2.0</v>
      </c>
      <c r="E3272" s="29">
        <v>2.0</v>
      </c>
      <c r="F3272" s="30" t="s">
        <v>24</v>
      </c>
      <c r="G3272" s="31" t="s">
        <v>3430</v>
      </c>
      <c r="H3272" s="27" t="s">
        <v>35</v>
      </c>
    </row>
    <row r="3273" ht="15.75" hidden="1" customHeight="1">
      <c r="A3273" s="27" t="s">
        <v>106</v>
      </c>
      <c r="B3273" s="28">
        <v>2600000.0</v>
      </c>
      <c r="C3273" s="29">
        <v>6.0</v>
      </c>
      <c r="D3273" s="29">
        <v>6.0</v>
      </c>
      <c r="E3273" s="29"/>
      <c r="F3273" s="30" t="s">
        <v>487</v>
      </c>
      <c r="G3273" s="31" t="s">
        <v>4273</v>
      </c>
      <c r="H3273" s="27" t="s">
        <v>67</v>
      </c>
    </row>
    <row r="3274" ht="15.75" hidden="1" customHeight="1">
      <c r="A3274" s="27" t="s">
        <v>36</v>
      </c>
      <c r="B3274" s="28">
        <v>699.0</v>
      </c>
      <c r="C3274" s="29">
        <v>4.0</v>
      </c>
      <c r="D3274" s="29">
        <v>3.0</v>
      </c>
      <c r="E3274" s="29">
        <v>2.0</v>
      </c>
      <c r="F3274" s="30" t="s">
        <v>59</v>
      </c>
      <c r="G3274" s="31" t="s">
        <v>4274</v>
      </c>
      <c r="H3274" s="27" t="s">
        <v>67</v>
      </c>
    </row>
    <row r="3275" ht="15.75" hidden="1" customHeight="1">
      <c r="A3275" s="27" t="s">
        <v>93</v>
      </c>
      <c r="B3275" s="28">
        <v>598.0</v>
      </c>
      <c r="C3275" s="29">
        <v>3.0</v>
      </c>
      <c r="D3275" s="29">
        <v>2.0</v>
      </c>
      <c r="E3275" s="29">
        <v>3.0</v>
      </c>
      <c r="F3275" s="30" t="s">
        <v>87</v>
      </c>
      <c r="G3275" s="31"/>
      <c r="H3275" s="27" t="s">
        <v>26</v>
      </c>
    </row>
    <row r="3276" ht="15.75" hidden="1" customHeight="1">
      <c r="A3276" s="27" t="s">
        <v>373</v>
      </c>
      <c r="B3276" s="28">
        <v>768.0</v>
      </c>
      <c r="C3276" s="29">
        <v>3.0</v>
      </c>
      <c r="D3276" s="29">
        <v>2.0</v>
      </c>
      <c r="E3276" s="29">
        <v>2.0</v>
      </c>
      <c r="F3276" s="30" t="s">
        <v>24</v>
      </c>
      <c r="G3276" s="31" t="s">
        <v>4132</v>
      </c>
      <c r="H3276" s="27"/>
    </row>
    <row r="3277" ht="15.75" hidden="1" customHeight="1">
      <c r="A3277" s="27" t="s">
        <v>21</v>
      </c>
      <c r="B3277" s="28">
        <v>510.0</v>
      </c>
      <c r="C3277" s="29">
        <v>1.0</v>
      </c>
      <c r="D3277" s="29">
        <v>1.0</v>
      </c>
      <c r="E3277" s="29"/>
      <c r="F3277" s="30" t="s">
        <v>24</v>
      </c>
      <c r="G3277" s="31" t="s">
        <v>4275</v>
      </c>
      <c r="H3277" s="27" t="s">
        <v>35</v>
      </c>
    </row>
    <row r="3278" ht="15.75" hidden="1" customHeight="1">
      <c r="A3278" s="27" t="s">
        <v>21</v>
      </c>
      <c r="B3278" s="28">
        <v>2800000.0</v>
      </c>
      <c r="C3278" s="29">
        <v>5.0</v>
      </c>
      <c r="D3278" s="29">
        <v>5.0</v>
      </c>
      <c r="E3278" s="29">
        <v>3.0</v>
      </c>
      <c r="F3278" s="30" t="s">
        <v>24</v>
      </c>
      <c r="G3278" s="31" t="s">
        <v>3322</v>
      </c>
      <c r="H3278" s="27" t="s">
        <v>26</v>
      </c>
    </row>
    <row r="3279" ht="15.75" hidden="1" customHeight="1">
      <c r="A3279" s="27" t="s">
        <v>46</v>
      </c>
      <c r="B3279" s="28">
        <v>1690000.0</v>
      </c>
      <c r="C3279" s="29">
        <v>4.0</v>
      </c>
      <c r="D3279" s="29">
        <v>3.0</v>
      </c>
      <c r="E3279" s="29"/>
      <c r="F3279" s="30" t="s">
        <v>59</v>
      </c>
      <c r="G3279" s="31" t="s">
        <v>3261</v>
      </c>
      <c r="H3279" s="27" t="s">
        <v>35</v>
      </c>
    </row>
    <row r="3280" ht="15.75" hidden="1" customHeight="1">
      <c r="A3280" s="27" t="s">
        <v>37</v>
      </c>
      <c r="B3280" s="28">
        <v>1630000.0</v>
      </c>
      <c r="C3280" s="29">
        <v>4.0</v>
      </c>
      <c r="D3280" s="29">
        <v>4.0</v>
      </c>
      <c r="E3280" s="29"/>
      <c r="F3280" s="30" t="s">
        <v>87</v>
      </c>
      <c r="G3280" s="31" t="s">
        <v>4276</v>
      </c>
      <c r="H3280" s="27" t="s">
        <v>26</v>
      </c>
    </row>
    <row r="3281" ht="15.75" hidden="1" customHeight="1">
      <c r="A3281" s="27" t="s">
        <v>36</v>
      </c>
      <c r="B3281" s="28">
        <v>540.0</v>
      </c>
      <c r="C3281" s="29">
        <v>3.0</v>
      </c>
      <c r="D3281" s="29">
        <v>2.0</v>
      </c>
      <c r="E3281" s="29">
        <v>1.0</v>
      </c>
      <c r="F3281" s="30" t="s">
        <v>33</v>
      </c>
      <c r="G3281" s="31" t="s">
        <v>3947</v>
      </c>
      <c r="H3281" s="27" t="s">
        <v>35</v>
      </c>
    </row>
    <row r="3282" ht="15.75" hidden="1" customHeight="1">
      <c r="A3282" s="27" t="s">
        <v>31</v>
      </c>
      <c r="B3282" s="28">
        <v>646701.0</v>
      </c>
      <c r="C3282" s="29">
        <v>3.0</v>
      </c>
      <c r="D3282" s="29">
        <v>2.0</v>
      </c>
      <c r="E3282" s="29">
        <v>2.0</v>
      </c>
      <c r="F3282" s="30" t="s">
        <v>24</v>
      </c>
      <c r="G3282" s="31" t="s">
        <v>3722</v>
      </c>
      <c r="H3282" s="27" t="s">
        <v>35</v>
      </c>
    </row>
    <row r="3283" ht="15.75" hidden="1" customHeight="1">
      <c r="A3283" s="27" t="s">
        <v>76</v>
      </c>
      <c r="B3283" s="28">
        <v>630.0</v>
      </c>
      <c r="C3283" s="29">
        <v>3.0</v>
      </c>
      <c r="D3283" s="29">
        <v>2.0</v>
      </c>
      <c r="E3283" s="29">
        <v>2.0</v>
      </c>
      <c r="F3283" s="30" t="s">
        <v>87</v>
      </c>
      <c r="G3283" s="31" t="s">
        <v>4277</v>
      </c>
      <c r="H3283" s="27"/>
    </row>
    <row r="3284" ht="15.75" hidden="1" customHeight="1">
      <c r="A3284" s="27" t="s">
        <v>174</v>
      </c>
      <c r="B3284" s="28">
        <v>499.0</v>
      </c>
      <c r="C3284" s="29">
        <v>4.0</v>
      </c>
      <c r="D3284" s="29">
        <v>2.0</v>
      </c>
      <c r="E3284" s="29">
        <v>2.0</v>
      </c>
      <c r="F3284" s="30" t="s">
        <v>97</v>
      </c>
      <c r="G3284" s="31" t="s">
        <v>3063</v>
      </c>
      <c r="H3284" s="27" t="s">
        <v>35</v>
      </c>
    </row>
    <row r="3285" ht="15.75" hidden="1" customHeight="1">
      <c r="A3285" s="27" t="s">
        <v>36</v>
      </c>
      <c r="B3285" s="28">
        <v>630.0</v>
      </c>
      <c r="C3285" s="29">
        <v>3.0</v>
      </c>
      <c r="D3285" s="29">
        <v>2.0</v>
      </c>
      <c r="E3285" s="29"/>
      <c r="F3285" s="30" t="s">
        <v>24</v>
      </c>
      <c r="G3285" s="31" t="s">
        <v>4091</v>
      </c>
      <c r="H3285" s="27" t="s">
        <v>26</v>
      </c>
    </row>
    <row r="3286" ht="15.75" hidden="1" customHeight="1">
      <c r="A3286" s="27" t="s">
        <v>64</v>
      </c>
      <c r="B3286" s="28">
        <v>880.0</v>
      </c>
      <c r="C3286" s="29">
        <v>3.0</v>
      </c>
      <c r="D3286" s="29">
        <v>3.0</v>
      </c>
      <c r="E3286" s="29">
        <v>1.0</v>
      </c>
      <c r="F3286" s="30" t="s">
        <v>87</v>
      </c>
      <c r="G3286" s="31" t="s">
        <v>4278</v>
      </c>
      <c r="H3286" s="27" t="s">
        <v>26</v>
      </c>
    </row>
    <row r="3287" ht="15.75" hidden="1" customHeight="1">
      <c r="A3287" s="27" t="s">
        <v>37</v>
      </c>
      <c r="B3287" s="28">
        <v>359999.0</v>
      </c>
      <c r="C3287" s="29">
        <v>3.0</v>
      </c>
      <c r="D3287" s="29">
        <v>2.0</v>
      </c>
      <c r="E3287" s="29">
        <v>1.0</v>
      </c>
      <c r="F3287" s="30" t="s">
        <v>97</v>
      </c>
      <c r="G3287" s="31" t="s">
        <v>4112</v>
      </c>
      <c r="H3287" s="27" t="s">
        <v>35</v>
      </c>
    </row>
    <row r="3288" ht="15.75" hidden="1" customHeight="1">
      <c r="A3288" s="27" t="s">
        <v>64</v>
      </c>
      <c r="B3288" s="28">
        <v>5850000.0</v>
      </c>
      <c r="C3288" s="29">
        <v>52.0</v>
      </c>
      <c r="D3288" s="29">
        <v>7.0</v>
      </c>
      <c r="E3288" s="29">
        <v>4.0</v>
      </c>
      <c r="F3288" s="30" t="s">
        <v>74</v>
      </c>
      <c r="G3288" s="31" t="s">
        <v>4045</v>
      </c>
      <c r="H3288" s="27" t="s">
        <v>35</v>
      </c>
    </row>
    <row r="3289" ht="15.75" hidden="1" customHeight="1">
      <c r="A3289" s="27" t="s">
        <v>21</v>
      </c>
      <c r="B3289" s="28">
        <v>1550000.0</v>
      </c>
      <c r="C3289" s="29">
        <v>4.0</v>
      </c>
      <c r="D3289" s="29">
        <v>5.0</v>
      </c>
      <c r="E3289" s="29">
        <v>2.0</v>
      </c>
      <c r="F3289" s="30" t="s">
        <v>97</v>
      </c>
      <c r="G3289" s="31" t="s">
        <v>3518</v>
      </c>
      <c r="H3289" s="27" t="s">
        <v>26</v>
      </c>
    </row>
    <row r="3290" ht="15.75" hidden="1" customHeight="1">
      <c r="A3290" s="27" t="s">
        <v>376</v>
      </c>
      <c r="B3290" s="28">
        <v>1920000.0</v>
      </c>
      <c r="C3290" s="29">
        <v>5.0</v>
      </c>
      <c r="D3290" s="29">
        <v>3.0</v>
      </c>
      <c r="E3290" s="29"/>
      <c r="F3290" s="30" t="s">
        <v>487</v>
      </c>
      <c r="G3290" s="31" t="s">
        <v>3347</v>
      </c>
      <c r="H3290" s="27" t="s">
        <v>35</v>
      </c>
    </row>
    <row r="3291" ht="15.75" hidden="1" customHeight="1">
      <c r="A3291" s="27" t="s">
        <v>36</v>
      </c>
      <c r="B3291" s="28">
        <v>350.0</v>
      </c>
      <c r="C3291" s="29">
        <v>3.0</v>
      </c>
      <c r="D3291" s="29">
        <v>2.0</v>
      </c>
      <c r="E3291" s="29"/>
      <c r="F3291" s="30" t="s">
        <v>87</v>
      </c>
      <c r="G3291" s="31" t="s">
        <v>3440</v>
      </c>
      <c r="H3291" s="27" t="s">
        <v>67</v>
      </c>
    </row>
    <row r="3292" ht="15.75" hidden="1" customHeight="1">
      <c r="A3292" s="27" t="s">
        <v>45</v>
      </c>
      <c r="B3292" s="28">
        <v>3.1314631E7</v>
      </c>
      <c r="C3292" s="29">
        <v>1.0</v>
      </c>
      <c r="D3292" s="29"/>
      <c r="E3292" s="29"/>
      <c r="F3292" s="30" t="s">
        <v>660</v>
      </c>
      <c r="G3292" s="31" t="s">
        <v>4279</v>
      </c>
      <c r="H3292" s="27"/>
    </row>
    <row r="3293" ht="15.75" hidden="1" customHeight="1">
      <c r="A3293" s="27" t="s">
        <v>21</v>
      </c>
      <c r="B3293" s="28">
        <v>2050000.0</v>
      </c>
      <c r="C3293" s="29">
        <v>2.0</v>
      </c>
      <c r="D3293" s="29">
        <v>2.0</v>
      </c>
      <c r="E3293" s="29"/>
      <c r="F3293" s="30" t="s">
        <v>124</v>
      </c>
      <c r="G3293" s="31" t="s">
        <v>4280</v>
      </c>
      <c r="H3293" s="27" t="s">
        <v>35</v>
      </c>
    </row>
    <row r="3294" ht="15.75" hidden="1" customHeight="1">
      <c r="A3294" s="27" t="s">
        <v>21</v>
      </c>
      <c r="B3294" s="28">
        <v>1400000.0</v>
      </c>
      <c r="C3294" s="29">
        <v>7.0</v>
      </c>
      <c r="D3294" s="29">
        <v>1.0</v>
      </c>
      <c r="E3294" s="29"/>
      <c r="F3294" s="30" t="s">
        <v>86</v>
      </c>
      <c r="G3294" s="31" t="s">
        <v>4281</v>
      </c>
      <c r="H3294" s="27" t="s">
        <v>35</v>
      </c>
    </row>
    <row r="3295" ht="15.75" hidden="1" customHeight="1">
      <c r="A3295" s="27" t="s">
        <v>36</v>
      </c>
      <c r="B3295" s="28">
        <v>340.0</v>
      </c>
      <c r="C3295" s="29">
        <v>8.0</v>
      </c>
      <c r="D3295" s="29">
        <v>1.0</v>
      </c>
      <c r="E3295" s="29"/>
      <c r="F3295" s="30" t="s">
        <v>24</v>
      </c>
      <c r="G3295" s="31" t="s">
        <v>3689</v>
      </c>
      <c r="H3295" s="27"/>
    </row>
    <row r="3296" ht="15.75" hidden="1" customHeight="1">
      <c r="A3296" s="27" t="s">
        <v>70</v>
      </c>
      <c r="B3296" s="28">
        <v>610.0</v>
      </c>
      <c r="C3296" s="29">
        <v>4.0</v>
      </c>
      <c r="D3296" s="29">
        <v>4.0</v>
      </c>
      <c r="E3296" s="29">
        <v>1.0</v>
      </c>
      <c r="F3296" s="30" t="s">
        <v>33</v>
      </c>
      <c r="G3296" s="31" t="s">
        <v>4282</v>
      </c>
      <c r="H3296" s="27" t="s">
        <v>26</v>
      </c>
    </row>
    <row r="3297" ht="15.75" hidden="1" customHeight="1">
      <c r="A3297" s="27" t="s">
        <v>36</v>
      </c>
      <c r="B3297" s="28">
        <v>905.0</v>
      </c>
      <c r="C3297" s="29">
        <v>5.0</v>
      </c>
      <c r="D3297" s="29">
        <v>3.0</v>
      </c>
      <c r="E3297" s="29"/>
      <c r="F3297" s="30" t="s">
        <v>59</v>
      </c>
      <c r="G3297" s="31" t="s">
        <v>4283</v>
      </c>
      <c r="H3297" s="27" t="s">
        <v>35</v>
      </c>
    </row>
    <row r="3298" ht="15.75" hidden="1" customHeight="1">
      <c r="A3298" s="27" t="s">
        <v>159</v>
      </c>
      <c r="B3298" s="28">
        <v>1350000.0</v>
      </c>
      <c r="C3298" s="29">
        <v>4.0</v>
      </c>
      <c r="D3298" s="29">
        <v>3.0</v>
      </c>
      <c r="E3298" s="29">
        <v>2.0</v>
      </c>
      <c r="F3298" s="30" t="s">
        <v>33</v>
      </c>
      <c r="G3298" s="31" t="s">
        <v>4284</v>
      </c>
      <c r="H3298" s="27" t="s">
        <v>35</v>
      </c>
    </row>
    <row r="3299" ht="15.75" hidden="1" customHeight="1">
      <c r="A3299" s="27" t="s">
        <v>36</v>
      </c>
      <c r="B3299" s="28">
        <v>278.0</v>
      </c>
      <c r="C3299" s="29">
        <v>3.0</v>
      </c>
      <c r="D3299" s="29">
        <v>2.0</v>
      </c>
      <c r="E3299" s="29">
        <v>1.0</v>
      </c>
      <c r="F3299" s="30" t="s">
        <v>55</v>
      </c>
      <c r="G3299" s="31" t="s">
        <v>3640</v>
      </c>
      <c r="H3299" s="27" t="s">
        <v>35</v>
      </c>
    </row>
    <row r="3300" ht="15.75" hidden="1" customHeight="1">
      <c r="A3300" s="27" t="s">
        <v>36</v>
      </c>
      <c r="B3300" s="28">
        <v>680.0</v>
      </c>
      <c r="C3300" s="29">
        <v>4.0</v>
      </c>
      <c r="D3300" s="29">
        <v>3.0</v>
      </c>
      <c r="E3300" s="29"/>
      <c r="F3300" s="30" t="s">
        <v>494</v>
      </c>
      <c r="G3300" s="31" t="s">
        <v>4285</v>
      </c>
      <c r="H3300" s="27" t="s">
        <v>35</v>
      </c>
    </row>
    <row r="3301" ht="15.75" hidden="1" customHeight="1">
      <c r="A3301" s="27" t="s">
        <v>36</v>
      </c>
      <c r="B3301" s="28">
        <v>1500000.0</v>
      </c>
      <c r="C3301" s="29">
        <v>6.0</v>
      </c>
      <c r="D3301" s="29">
        <v>7.0</v>
      </c>
      <c r="E3301" s="29"/>
      <c r="F3301" s="30" t="s">
        <v>69</v>
      </c>
      <c r="G3301" s="31" t="s">
        <v>4286</v>
      </c>
      <c r="H3301" s="27" t="s">
        <v>35</v>
      </c>
    </row>
    <row r="3302" ht="15.75" hidden="1" customHeight="1">
      <c r="A3302" s="27" t="s">
        <v>159</v>
      </c>
      <c r="B3302" s="28">
        <v>1150000.0</v>
      </c>
      <c r="C3302" s="29">
        <v>4.0</v>
      </c>
      <c r="D3302" s="29">
        <v>3.0</v>
      </c>
      <c r="E3302" s="29">
        <v>2.0</v>
      </c>
      <c r="F3302" s="30" t="s">
        <v>33</v>
      </c>
      <c r="G3302" s="31" t="s">
        <v>4227</v>
      </c>
      <c r="H3302" s="27" t="s">
        <v>35</v>
      </c>
    </row>
    <row r="3303" ht="15.75" hidden="1" customHeight="1">
      <c r="A3303" s="27" t="s">
        <v>36</v>
      </c>
      <c r="B3303" s="28">
        <v>700.0</v>
      </c>
      <c r="C3303" s="29">
        <v>4.0</v>
      </c>
      <c r="D3303" s="29">
        <v>3.0</v>
      </c>
      <c r="E3303" s="29">
        <v>2.0</v>
      </c>
      <c r="F3303" s="30" t="s">
        <v>494</v>
      </c>
      <c r="G3303" s="31" t="s">
        <v>4287</v>
      </c>
      <c r="H3303" s="27" t="s">
        <v>35</v>
      </c>
    </row>
    <row r="3304" ht="15.75" hidden="1" customHeight="1">
      <c r="A3304" s="27" t="s">
        <v>174</v>
      </c>
      <c r="B3304" s="28">
        <v>480.0</v>
      </c>
      <c r="C3304" s="29">
        <v>1.0</v>
      </c>
      <c r="D3304" s="29">
        <v>1.0</v>
      </c>
      <c r="E3304" s="29">
        <v>5.0</v>
      </c>
      <c r="F3304" s="30" t="s">
        <v>124</v>
      </c>
      <c r="G3304" s="31" t="s">
        <v>4288</v>
      </c>
      <c r="H3304" s="27" t="s">
        <v>35</v>
      </c>
    </row>
    <row r="3305" ht="15.75" hidden="1" customHeight="1">
      <c r="A3305" s="27" t="s">
        <v>106</v>
      </c>
      <c r="B3305" s="28">
        <v>628.0</v>
      </c>
      <c r="C3305" s="29">
        <v>3.0</v>
      </c>
      <c r="D3305" s="29">
        <v>2.0</v>
      </c>
      <c r="E3305" s="29">
        <v>2.0</v>
      </c>
      <c r="F3305" s="30" t="s">
        <v>1178</v>
      </c>
      <c r="G3305" s="31" t="s">
        <v>3546</v>
      </c>
      <c r="H3305" s="27"/>
    </row>
    <row r="3306" ht="15.75" hidden="1" customHeight="1">
      <c r="A3306" s="27" t="s">
        <v>174</v>
      </c>
      <c r="B3306" s="28">
        <v>500.0</v>
      </c>
      <c r="C3306" s="29">
        <v>3.0</v>
      </c>
      <c r="D3306" s="29">
        <v>2.0</v>
      </c>
      <c r="E3306" s="29">
        <v>2.0</v>
      </c>
      <c r="F3306" s="30" t="s">
        <v>24</v>
      </c>
      <c r="G3306" s="31"/>
      <c r="H3306" s="27"/>
    </row>
    <row r="3307" ht="15.75" hidden="1" customHeight="1">
      <c r="A3307" s="27" t="s">
        <v>174</v>
      </c>
      <c r="B3307" s="28">
        <v>460.0</v>
      </c>
      <c r="C3307" s="29">
        <v>3.0</v>
      </c>
      <c r="D3307" s="29">
        <v>2.0</v>
      </c>
      <c r="E3307" s="29">
        <v>2.0</v>
      </c>
      <c r="F3307" s="30" t="s">
        <v>24</v>
      </c>
      <c r="G3307" s="31"/>
      <c r="H3307" s="27"/>
    </row>
    <row r="3308" ht="15.75" hidden="1" customHeight="1">
      <c r="A3308" s="27" t="s">
        <v>174</v>
      </c>
      <c r="B3308" s="28">
        <v>500.0</v>
      </c>
      <c r="C3308" s="29">
        <v>4.0</v>
      </c>
      <c r="D3308" s="29">
        <v>2.0</v>
      </c>
      <c r="E3308" s="29">
        <v>1.0</v>
      </c>
      <c r="F3308" s="30" t="s">
        <v>33</v>
      </c>
      <c r="G3308" s="31" t="s">
        <v>3340</v>
      </c>
      <c r="H3308" s="27" t="s">
        <v>252</v>
      </c>
    </row>
    <row r="3309" ht="15.75" hidden="1" customHeight="1">
      <c r="A3309" s="27" t="s">
        <v>690</v>
      </c>
      <c r="B3309" s="28">
        <v>1350000.0</v>
      </c>
      <c r="C3309" s="29">
        <v>4.0</v>
      </c>
      <c r="D3309" s="29">
        <v>4.0</v>
      </c>
      <c r="E3309" s="29">
        <v>2.0</v>
      </c>
      <c r="F3309" s="30" t="s">
        <v>494</v>
      </c>
      <c r="G3309" s="31" t="s">
        <v>3716</v>
      </c>
      <c r="H3309" s="27" t="s">
        <v>35</v>
      </c>
    </row>
    <row r="3310" ht="15.75" hidden="1" customHeight="1">
      <c r="A3310" s="27" t="s">
        <v>76</v>
      </c>
      <c r="B3310" s="28">
        <v>1360000.0</v>
      </c>
      <c r="C3310" s="29">
        <v>5.0</v>
      </c>
      <c r="D3310" s="29">
        <v>5.0</v>
      </c>
      <c r="E3310" s="29">
        <v>2.0</v>
      </c>
      <c r="F3310" s="30" t="s">
        <v>94</v>
      </c>
      <c r="G3310" s="31" t="s">
        <v>4289</v>
      </c>
      <c r="H3310" s="27" t="s">
        <v>35</v>
      </c>
    </row>
    <row r="3311" ht="15.75" hidden="1" customHeight="1">
      <c r="A3311" s="27" t="s">
        <v>373</v>
      </c>
      <c r="B3311" s="28">
        <v>630.0</v>
      </c>
      <c r="C3311" s="29">
        <v>2.0</v>
      </c>
      <c r="D3311" s="29">
        <v>2.0</v>
      </c>
      <c r="E3311" s="29">
        <v>1.0</v>
      </c>
      <c r="F3311" s="30" t="s">
        <v>24</v>
      </c>
      <c r="G3311" s="31" t="s">
        <v>3010</v>
      </c>
      <c r="H3311" s="27" t="s">
        <v>35</v>
      </c>
    </row>
    <row r="3312" ht="15.75" hidden="1" customHeight="1">
      <c r="A3312" s="27" t="s">
        <v>373</v>
      </c>
      <c r="B3312" s="28">
        <v>750.0</v>
      </c>
      <c r="C3312" s="29">
        <v>3.0</v>
      </c>
      <c r="D3312" s="29">
        <v>2.0</v>
      </c>
      <c r="E3312" s="29">
        <v>2.0</v>
      </c>
      <c r="F3312" s="30" t="s">
        <v>124</v>
      </c>
      <c r="G3312" s="31" t="s">
        <v>4132</v>
      </c>
      <c r="H3312" s="27" t="s">
        <v>35</v>
      </c>
    </row>
    <row r="3313" ht="15.75" hidden="1" customHeight="1">
      <c r="A3313" s="27" t="s">
        <v>81</v>
      </c>
      <c r="B3313" s="28">
        <v>6300000.0</v>
      </c>
      <c r="C3313" s="29">
        <v>52.0</v>
      </c>
      <c r="D3313" s="29">
        <v>7.0</v>
      </c>
      <c r="E3313" s="29"/>
      <c r="F3313" s="30" t="s">
        <v>29</v>
      </c>
      <c r="G3313" s="31" t="s">
        <v>3881</v>
      </c>
      <c r="H3313" s="27" t="s">
        <v>35</v>
      </c>
    </row>
    <row r="3314" ht="15.75" hidden="1" customHeight="1">
      <c r="A3314" s="27" t="s">
        <v>81</v>
      </c>
      <c r="B3314" s="28">
        <v>8100000.0</v>
      </c>
      <c r="C3314" s="29">
        <v>52.0</v>
      </c>
      <c r="D3314" s="29">
        <v>6.0</v>
      </c>
      <c r="E3314" s="29"/>
      <c r="F3314" s="30" t="s">
        <v>29</v>
      </c>
      <c r="G3314" s="31" t="s">
        <v>3219</v>
      </c>
      <c r="H3314" s="27" t="s">
        <v>35</v>
      </c>
    </row>
    <row r="3315" ht="15.75" hidden="1" customHeight="1">
      <c r="A3315" s="27" t="s">
        <v>70</v>
      </c>
      <c r="B3315" s="28">
        <v>2650000.0</v>
      </c>
      <c r="C3315" s="29">
        <v>52.0</v>
      </c>
      <c r="D3315" s="29">
        <v>6.0</v>
      </c>
      <c r="E3315" s="29">
        <v>4.0</v>
      </c>
      <c r="F3315" s="30" t="s">
        <v>43</v>
      </c>
      <c r="G3315" s="31" t="s">
        <v>4290</v>
      </c>
      <c r="H3315" s="27" t="s">
        <v>35</v>
      </c>
    </row>
    <row r="3316" ht="15.75" hidden="1" customHeight="1">
      <c r="A3316" s="27" t="s">
        <v>70</v>
      </c>
      <c r="B3316" s="28">
        <v>700.0</v>
      </c>
      <c r="C3316" s="29">
        <v>4.0</v>
      </c>
      <c r="D3316" s="29">
        <v>2.0</v>
      </c>
      <c r="E3316" s="29">
        <v>2.0</v>
      </c>
      <c r="F3316" s="30" t="s">
        <v>86</v>
      </c>
      <c r="G3316" s="31" t="s">
        <v>3169</v>
      </c>
      <c r="H3316" s="27" t="s">
        <v>26</v>
      </c>
    </row>
    <row r="3317" ht="15.75" hidden="1" customHeight="1">
      <c r="A3317" s="27" t="s">
        <v>76</v>
      </c>
      <c r="B3317" s="28">
        <v>1500000.0</v>
      </c>
      <c r="C3317" s="29">
        <v>4.0</v>
      </c>
      <c r="D3317" s="29">
        <v>4.0</v>
      </c>
      <c r="E3317" s="29">
        <v>2.0</v>
      </c>
      <c r="F3317" s="30" t="s">
        <v>87</v>
      </c>
      <c r="G3317" s="31" t="s">
        <v>3131</v>
      </c>
      <c r="H3317" s="27" t="s">
        <v>35</v>
      </c>
    </row>
    <row r="3318" ht="15.75" hidden="1" customHeight="1">
      <c r="A3318" s="27" t="s">
        <v>37</v>
      </c>
      <c r="B3318" s="28">
        <v>630.0</v>
      </c>
      <c r="C3318" s="29">
        <v>2.0</v>
      </c>
      <c r="D3318" s="29">
        <v>2.0</v>
      </c>
      <c r="E3318" s="29">
        <v>1.0</v>
      </c>
      <c r="F3318" s="30" t="s">
        <v>86</v>
      </c>
      <c r="G3318" s="31" t="s">
        <v>3079</v>
      </c>
      <c r="H3318" s="27" t="s">
        <v>35</v>
      </c>
    </row>
    <row r="3319" ht="15.75" hidden="1" customHeight="1">
      <c r="A3319" s="27" t="s">
        <v>31</v>
      </c>
      <c r="B3319" s="28">
        <v>1300000.0</v>
      </c>
      <c r="C3319" s="29">
        <v>3.0</v>
      </c>
      <c r="D3319" s="29">
        <v>2.0</v>
      </c>
      <c r="E3319" s="29">
        <v>1.0</v>
      </c>
      <c r="F3319" s="30" t="s">
        <v>24</v>
      </c>
      <c r="G3319" s="31" t="s">
        <v>3822</v>
      </c>
      <c r="H3319" s="27" t="s">
        <v>26</v>
      </c>
    </row>
    <row r="3320" ht="15.75" hidden="1" customHeight="1">
      <c r="A3320" s="27" t="s">
        <v>31</v>
      </c>
      <c r="B3320" s="28">
        <v>720.0</v>
      </c>
      <c r="C3320" s="29">
        <v>1.0</v>
      </c>
      <c r="D3320" s="29">
        <v>1.0</v>
      </c>
      <c r="E3320" s="29">
        <v>1.0</v>
      </c>
      <c r="F3320" s="30" t="s">
        <v>24</v>
      </c>
      <c r="G3320" s="31" t="s">
        <v>3542</v>
      </c>
      <c r="H3320" s="27" t="s">
        <v>26</v>
      </c>
    </row>
    <row r="3321" ht="15.75" hidden="1" customHeight="1">
      <c r="A3321" s="27" t="s">
        <v>174</v>
      </c>
      <c r="B3321" s="28">
        <v>392.0</v>
      </c>
      <c r="C3321" s="29">
        <v>2.0</v>
      </c>
      <c r="D3321" s="29">
        <v>2.0</v>
      </c>
      <c r="E3321" s="29">
        <v>1.0</v>
      </c>
      <c r="F3321" s="30" t="s">
        <v>24</v>
      </c>
      <c r="G3321" s="31" t="s">
        <v>3095</v>
      </c>
      <c r="H3321" s="27" t="s">
        <v>35</v>
      </c>
    </row>
    <row r="3322" ht="15.75" hidden="1" customHeight="1">
      <c r="A3322" s="27" t="s">
        <v>76</v>
      </c>
      <c r="B3322" s="28">
        <v>1.45E7</v>
      </c>
      <c r="C3322" s="29">
        <v>52.0</v>
      </c>
      <c r="D3322" s="29">
        <v>8.0</v>
      </c>
      <c r="E3322" s="29">
        <v>5.0</v>
      </c>
      <c r="F3322" s="30" t="s">
        <v>29</v>
      </c>
      <c r="G3322" s="31" t="s">
        <v>3831</v>
      </c>
      <c r="H3322" s="27" t="s">
        <v>26</v>
      </c>
    </row>
    <row r="3323" ht="15.75" hidden="1" customHeight="1">
      <c r="A3323" s="27" t="s">
        <v>21</v>
      </c>
      <c r="B3323" s="28">
        <v>2250000.0</v>
      </c>
      <c r="C3323" s="29">
        <v>4.0</v>
      </c>
      <c r="D3323" s="29">
        <v>3.0</v>
      </c>
      <c r="E3323" s="29">
        <v>1.0</v>
      </c>
      <c r="F3323" s="30" t="s">
        <v>24</v>
      </c>
      <c r="G3323" s="31" t="s">
        <v>4154</v>
      </c>
      <c r="H3323" s="27"/>
    </row>
    <row r="3324" ht="15.75" hidden="1" customHeight="1">
      <c r="A3324" s="27" t="s">
        <v>1969</v>
      </c>
      <c r="B3324" s="28">
        <v>620.0</v>
      </c>
      <c r="C3324" s="29">
        <v>4.0</v>
      </c>
      <c r="D3324" s="29">
        <v>2.0</v>
      </c>
      <c r="E3324" s="29"/>
      <c r="F3324" s="30" t="s">
        <v>172</v>
      </c>
      <c r="G3324" s="31" t="s">
        <v>4291</v>
      </c>
      <c r="H3324" s="27" t="s">
        <v>35</v>
      </c>
    </row>
    <row r="3325" ht="15.75" hidden="1" customHeight="1">
      <c r="A3325" s="27" t="s">
        <v>31</v>
      </c>
      <c r="B3325" s="28">
        <v>2300000.0</v>
      </c>
      <c r="C3325" s="29">
        <v>6.0</v>
      </c>
      <c r="D3325" s="29">
        <v>6.0</v>
      </c>
      <c r="E3325" s="29">
        <v>2.0</v>
      </c>
      <c r="F3325" s="30" t="s">
        <v>48</v>
      </c>
      <c r="G3325" s="31" t="s">
        <v>4292</v>
      </c>
      <c r="H3325" s="27" t="s">
        <v>35</v>
      </c>
    </row>
    <row r="3326" ht="15.75" hidden="1" customHeight="1">
      <c r="A3326" s="27" t="s">
        <v>81</v>
      </c>
      <c r="B3326" s="28">
        <v>2500000.0</v>
      </c>
      <c r="C3326" s="29">
        <v>6.0</v>
      </c>
      <c r="D3326" s="29">
        <v>6.0</v>
      </c>
      <c r="E3326" s="29"/>
      <c r="F3326" s="30" t="s">
        <v>172</v>
      </c>
      <c r="G3326" s="31" t="s">
        <v>4293</v>
      </c>
      <c r="H3326" s="27"/>
    </row>
    <row r="3327" ht="15.75" hidden="1" customHeight="1">
      <c r="A3327" s="27" t="s">
        <v>21</v>
      </c>
      <c r="B3327" s="28">
        <v>1400000.0</v>
      </c>
      <c r="C3327" s="29">
        <v>1.0</v>
      </c>
      <c r="D3327" s="29">
        <v>2.0</v>
      </c>
      <c r="E3327" s="29">
        <v>1.0</v>
      </c>
      <c r="F3327" s="30" t="s">
        <v>87</v>
      </c>
      <c r="G3327" s="31" t="s">
        <v>4294</v>
      </c>
      <c r="H3327" s="27"/>
    </row>
    <row r="3328" ht="15.75" hidden="1" customHeight="1">
      <c r="A3328" s="27" t="s">
        <v>90</v>
      </c>
      <c r="B3328" s="28">
        <v>1100000.0</v>
      </c>
      <c r="C3328" s="29">
        <v>3.0</v>
      </c>
      <c r="D3328" s="29">
        <v>2.0</v>
      </c>
      <c r="E3328" s="29"/>
      <c r="F3328" s="30" t="s">
        <v>87</v>
      </c>
      <c r="G3328" s="31" t="s">
        <v>3117</v>
      </c>
      <c r="H3328" s="27"/>
    </row>
    <row r="3329" ht="15.75" hidden="1" customHeight="1">
      <c r="A3329" s="27" t="s">
        <v>1132</v>
      </c>
      <c r="B3329" s="28">
        <v>1200000.0</v>
      </c>
      <c r="C3329" s="29">
        <v>3.0</v>
      </c>
      <c r="D3329" s="29">
        <v>4.0</v>
      </c>
      <c r="E3329" s="29"/>
      <c r="F3329" s="30" t="s">
        <v>97</v>
      </c>
      <c r="G3329" s="31" t="s">
        <v>3485</v>
      </c>
      <c r="H3329" s="27" t="s">
        <v>26</v>
      </c>
    </row>
    <row r="3330" ht="15.75" hidden="1" customHeight="1">
      <c r="A3330" s="27" t="s">
        <v>2268</v>
      </c>
      <c r="B3330" s="28">
        <v>3180000.0</v>
      </c>
      <c r="C3330" s="29">
        <v>5.0</v>
      </c>
      <c r="D3330" s="29">
        <v>6.0</v>
      </c>
      <c r="E3330" s="29"/>
      <c r="F3330" s="30" t="s">
        <v>494</v>
      </c>
      <c r="G3330" s="31" t="s">
        <v>4295</v>
      </c>
      <c r="H3330" s="27" t="s">
        <v>35</v>
      </c>
    </row>
    <row r="3331" ht="15.75" hidden="1" customHeight="1">
      <c r="A3331" s="27" t="s">
        <v>2268</v>
      </c>
      <c r="B3331" s="28">
        <v>3300000.0</v>
      </c>
      <c r="C3331" s="29">
        <v>5.0</v>
      </c>
      <c r="D3331" s="29">
        <v>6.0</v>
      </c>
      <c r="E3331" s="29"/>
      <c r="F3331" s="30" t="s">
        <v>1412</v>
      </c>
      <c r="G3331" s="31" t="s">
        <v>4100</v>
      </c>
      <c r="H3331" s="27" t="s">
        <v>35</v>
      </c>
    </row>
    <row r="3332" ht="15.75" hidden="1" customHeight="1">
      <c r="A3332" s="27" t="s">
        <v>27</v>
      </c>
      <c r="B3332" s="28">
        <v>2700000.0</v>
      </c>
      <c r="C3332" s="29">
        <v>4.0</v>
      </c>
      <c r="D3332" s="29">
        <v>4.0</v>
      </c>
      <c r="E3332" s="29"/>
      <c r="F3332" s="30" t="s">
        <v>33</v>
      </c>
      <c r="G3332" s="31" t="s">
        <v>4296</v>
      </c>
      <c r="H3332" s="27" t="s">
        <v>35</v>
      </c>
    </row>
    <row r="3333" ht="15.75" hidden="1" customHeight="1">
      <c r="A3333" s="27" t="s">
        <v>2268</v>
      </c>
      <c r="B3333" s="28">
        <v>4600000.0</v>
      </c>
      <c r="C3333" s="29">
        <v>5.0</v>
      </c>
      <c r="D3333" s="29">
        <v>6.0</v>
      </c>
      <c r="E3333" s="29"/>
      <c r="F3333" s="30" t="s">
        <v>69</v>
      </c>
      <c r="G3333" s="31" t="s">
        <v>3937</v>
      </c>
      <c r="H3333" s="27" t="s">
        <v>35</v>
      </c>
    </row>
    <row r="3334" ht="15.75" hidden="1" customHeight="1">
      <c r="A3334" s="27" t="s">
        <v>37</v>
      </c>
      <c r="B3334" s="28">
        <v>1350000.0</v>
      </c>
      <c r="C3334" s="29">
        <v>4.0</v>
      </c>
      <c r="D3334" s="29">
        <v>2.0</v>
      </c>
      <c r="E3334" s="29">
        <v>2.0</v>
      </c>
      <c r="F3334" s="30" t="s">
        <v>87</v>
      </c>
      <c r="G3334" s="31" t="s">
        <v>4169</v>
      </c>
      <c r="H3334" s="27" t="s">
        <v>67</v>
      </c>
    </row>
    <row r="3335" ht="15.75" hidden="1" customHeight="1">
      <c r="A3335" s="27" t="s">
        <v>37</v>
      </c>
      <c r="B3335" s="28">
        <v>1500000.0</v>
      </c>
      <c r="C3335" s="29">
        <v>4.0</v>
      </c>
      <c r="D3335" s="29">
        <v>2.0</v>
      </c>
      <c r="E3335" s="29">
        <v>2.0</v>
      </c>
      <c r="F3335" s="30" t="s">
        <v>87</v>
      </c>
      <c r="G3335" s="31" t="s">
        <v>4169</v>
      </c>
      <c r="H3335" s="27" t="s">
        <v>35</v>
      </c>
    </row>
    <row r="3336" ht="15.75" hidden="1" customHeight="1">
      <c r="A3336" s="27" t="s">
        <v>37</v>
      </c>
      <c r="B3336" s="28">
        <v>1800000.0</v>
      </c>
      <c r="C3336" s="29">
        <v>4.0</v>
      </c>
      <c r="D3336" s="29">
        <v>4.0</v>
      </c>
      <c r="E3336" s="29">
        <v>4.0</v>
      </c>
      <c r="F3336" s="30" t="s">
        <v>87</v>
      </c>
      <c r="G3336" s="31" t="s">
        <v>4297</v>
      </c>
      <c r="H3336" s="27" t="s">
        <v>26</v>
      </c>
    </row>
    <row r="3337" ht="15.75" hidden="1" customHeight="1">
      <c r="A3337" s="27" t="s">
        <v>21</v>
      </c>
      <c r="B3337" s="28">
        <v>1490000.0</v>
      </c>
      <c r="C3337" s="29">
        <v>2.0</v>
      </c>
      <c r="D3337" s="29">
        <v>2.0</v>
      </c>
      <c r="E3337" s="29">
        <v>1.0</v>
      </c>
      <c r="F3337" s="30" t="s">
        <v>87</v>
      </c>
      <c r="G3337" s="31" t="s">
        <v>4298</v>
      </c>
      <c r="H3337" s="27"/>
    </row>
    <row r="3338" ht="15.75" hidden="1" customHeight="1">
      <c r="A3338" s="27" t="s">
        <v>37</v>
      </c>
      <c r="B3338" s="28">
        <v>2600000.0</v>
      </c>
      <c r="C3338" s="29">
        <v>4.0</v>
      </c>
      <c r="D3338" s="29">
        <v>4.0</v>
      </c>
      <c r="E3338" s="29">
        <v>3.0</v>
      </c>
      <c r="F3338" s="30" t="s">
        <v>87</v>
      </c>
      <c r="G3338" s="31" t="s">
        <v>3730</v>
      </c>
      <c r="H3338" s="27" t="s">
        <v>35</v>
      </c>
    </row>
    <row r="3339" ht="15.75" hidden="1" customHeight="1">
      <c r="A3339" s="27" t="s">
        <v>70</v>
      </c>
      <c r="B3339" s="28">
        <v>420.0</v>
      </c>
      <c r="C3339" s="29">
        <v>3.0</v>
      </c>
      <c r="D3339" s="29">
        <v>2.0</v>
      </c>
      <c r="E3339" s="29">
        <v>1.0</v>
      </c>
      <c r="F3339" s="30" t="s">
        <v>24</v>
      </c>
      <c r="G3339" s="31" t="s">
        <v>3640</v>
      </c>
      <c r="H3339" s="27" t="s">
        <v>35</v>
      </c>
    </row>
    <row r="3340" ht="15.75" hidden="1" customHeight="1">
      <c r="A3340" s="27" t="s">
        <v>1458</v>
      </c>
      <c r="B3340" s="28">
        <v>830.0</v>
      </c>
      <c r="C3340" s="29">
        <v>6.0</v>
      </c>
      <c r="D3340" s="29">
        <v>3.0</v>
      </c>
      <c r="E3340" s="29">
        <v>3.0</v>
      </c>
      <c r="F3340" s="30" t="s">
        <v>59</v>
      </c>
      <c r="G3340" s="31" t="s">
        <v>3760</v>
      </c>
      <c r="H3340" s="27"/>
    </row>
    <row r="3341" ht="15.75" hidden="1" customHeight="1">
      <c r="A3341" s="27" t="s">
        <v>93</v>
      </c>
      <c r="B3341" s="28">
        <v>520.0</v>
      </c>
      <c r="C3341" s="29">
        <v>3.0</v>
      </c>
      <c r="D3341" s="29">
        <v>2.0</v>
      </c>
      <c r="E3341" s="29">
        <v>1.0</v>
      </c>
      <c r="F3341" s="30" t="s">
        <v>97</v>
      </c>
      <c r="G3341" s="31" t="s">
        <v>3807</v>
      </c>
      <c r="H3341" s="27" t="s">
        <v>35</v>
      </c>
    </row>
    <row r="3342" ht="15.75" hidden="1" customHeight="1">
      <c r="A3342" s="27" t="s">
        <v>37</v>
      </c>
      <c r="B3342" s="28">
        <v>630.0</v>
      </c>
      <c r="C3342" s="29">
        <v>3.0</v>
      </c>
      <c r="D3342" s="29">
        <v>2.0</v>
      </c>
      <c r="E3342" s="29">
        <v>2.0</v>
      </c>
      <c r="F3342" s="30" t="s">
        <v>97</v>
      </c>
      <c r="G3342" s="31" t="s">
        <v>3216</v>
      </c>
      <c r="H3342" s="27" t="s">
        <v>35</v>
      </c>
    </row>
    <row r="3343" ht="15.75" hidden="1" customHeight="1">
      <c r="A3343" s="27" t="s">
        <v>37</v>
      </c>
      <c r="B3343" s="28">
        <v>685.0</v>
      </c>
      <c r="C3343" s="29">
        <v>4.0</v>
      </c>
      <c r="D3343" s="29">
        <v>3.0</v>
      </c>
      <c r="E3343" s="29">
        <v>2.0</v>
      </c>
      <c r="F3343" s="30" t="s">
        <v>97</v>
      </c>
      <c r="G3343" s="31" t="s">
        <v>4299</v>
      </c>
      <c r="H3343" s="27" t="s">
        <v>26</v>
      </c>
    </row>
    <row r="3344" ht="15.75" hidden="1" customHeight="1">
      <c r="A3344" s="27" t="s">
        <v>36</v>
      </c>
      <c r="B3344" s="28">
        <v>1100000.0</v>
      </c>
      <c r="C3344" s="29">
        <v>5.0</v>
      </c>
      <c r="D3344" s="29">
        <v>3.0</v>
      </c>
      <c r="E3344" s="29">
        <v>2.0</v>
      </c>
      <c r="F3344" s="30" t="s">
        <v>33</v>
      </c>
      <c r="G3344" s="31" t="s">
        <v>4300</v>
      </c>
      <c r="H3344" s="27" t="s">
        <v>35</v>
      </c>
    </row>
    <row r="3345" ht="15.75" hidden="1" customHeight="1">
      <c r="A3345" s="27" t="s">
        <v>36</v>
      </c>
      <c r="B3345" s="28">
        <v>990.0</v>
      </c>
      <c r="C3345" s="29">
        <v>5.0</v>
      </c>
      <c r="D3345" s="29">
        <v>3.0</v>
      </c>
      <c r="E3345" s="29">
        <v>2.0</v>
      </c>
      <c r="F3345" s="30" t="s">
        <v>97</v>
      </c>
      <c r="G3345" s="31" t="s">
        <v>4301</v>
      </c>
      <c r="H3345" s="27" t="s">
        <v>35</v>
      </c>
    </row>
    <row r="3346" ht="15.75" hidden="1" customHeight="1">
      <c r="A3346" s="27" t="s">
        <v>76</v>
      </c>
      <c r="B3346" s="28">
        <v>7300000.0</v>
      </c>
      <c r="C3346" s="29">
        <v>52.0</v>
      </c>
      <c r="D3346" s="29">
        <v>6.0</v>
      </c>
      <c r="E3346" s="29"/>
      <c r="F3346" s="30" t="s">
        <v>43</v>
      </c>
      <c r="G3346" s="31" t="s">
        <v>3942</v>
      </c>
      <c r="H3346" s="27" t="s">
        <v>35</v>
      </c>
    </row>
    <row r="3347" ht="15.75" hidden="1" customHeight="1">
      <c r="A3347" s="27" t="s">
        <v>76</v>
      </c>
      <c r="B3347" s="28">
        <v>7680000.0</v>
      </c>
      <c r="C3347" s="29">
        <v>52.0</v>
      </c>
      <c r="D3347" s="29">
        <v>6.0</v>
      </c>
      <c r="E3347" s="29">
        <v>6.0</v>
      </c>
      <c r="F3347" s="30" t="s">
        <v>29</v>
      </c>
      <c r="G3347" s="31" t="s">
        <v>3158</v>
      </c>
      <c r="H3347" s="27" t="s">
        <v>35</v>
      </c>
    </row>
    <row r="3348" ht="15.75" hidden="1" customHeight="1">
      <c r="A3348" s="27" t="s">
        <v>219</v>
      </c>
      <c r="B3348" s="28">
        <v>1.48E7</v>
      </c>
      <c r="C3348" s="29">
        <v>52.0</v>
      </c>
      <c r="D3348" s="29">
        <v>7.0</v>
      </c>
      <c r="E3348" s="29">
        <v>5.0</v>
      </c>
      <c r="F3348" s="30" t="s">
        <v>43</v>
      </c>
      <c r="G3348" s="31" t="s">
        <v>4302</v>
      </c>
      <c r="H3348" s="27" t="s">
        <v>26</v>
      </c>
    </row>
    <row r="3349" ht="15.75" hidden="1" customHeight="1">
      <c r="A3349" s="27" t="s">
        <v>219</v>
      </c>
      <c r="B3349" s="28">
        <v>1.48E7</v>
      </c>
      <c r="C3349" s="29">
        <v>52.0</v>
      </c>
      <c r="D3349" s="29">
        <v>7.0</v>
      </c>
      <c r="E3349" s="29"/>
      <c r="F3349" s="30" t="s">
        <v>29</v>
      </c>
      <c r="G3349" s="31" t="s">
        <v>3831</v>
      </c>
      <c r="H3349" s="27" t="s">
        <v>26</v>
      </c>
    </row>
    <row r="3350" ht="15.75" hidden="1" customHeight="1">
      <c r="A3350" s="27" t="s">
        <v>37</v>
      </c>
      <c r="B3350" s="28">
        <v>890.0</v>
      </c>
      <c r="C3350" s="29">
        <v>4.0</v>
      </c>
      <c r="D3350" s="29">
        <v>3.0</v>
      </c>
      <c r="E3350" s="29">
        <v>2.0</v>
      </c>
      <c r="F3350" s="30" t="s">
        <v>87</v>
      </c>
      <c r="G3350" s="31" t="s">
        <v>3340</v>
      </c>
      <c r="H3350" s="27" t="s">
        <v>35</v>
      </c>
    </row>
    <row r="3351" ht="15.75" hidden="1" customHeight="1">
      <c r="A3351" s="27" t="s">
        <v>37</v>
      </c>
      <c r="B3351" s="28">
        <v>800.0</v>
      </c>
      <c r="C3351" s="29">
        <v>4.0</v>
      </c>
      <c r="D3351" s="29">
        <v>3.0</v>
      </c>
      <c r="E3351" s="29">
        <v>2.0</v>
      </c>
      <c r="F3351" s="30" t="s">
        <v>87</v>
      </c>
      <c r="G3351" s="31" t="s">
        <v>3003</v>
      </c>
      <c r="H3351" s="27" t="s">
        <v>35</v>
      </c>
    </row>
    <row r="3352" ht="15.75" hidden="1" customHeight="1">
      <c r="A3352" s="27" t="s">
        <v>53</v>
      </c>
      <c r="B3352" s="28">
        <v>370.0</v>
      </c>
      <c r="C3352" s="29">
        <v>2.0</v>
      </c>
      <c r="D3352" s="29">
        <v>2.0</v>
      </c>
      <c r="E3352" s="29">
        <v>1.0</v>
      </c>
      <c r="F3352" s="30" t="s">
        <v>59</v>
      </c>
      <c r="G3352" s="31" t="s">
        <v>3092</v>
      </c>
      <c r="H3352" s="27" t="s">
        <v>35</v>
      </c>
    </row>
    <row r="3353" ht="15.75" hidden="1" customHeight="1">
      <c r="A3353" s="27" t="s">
        <v>53</v>
      </c>
      <c r="B3353" s="28">
        <v>220.0</v>
      </c>
      <c r="C3353" s="29">
        <v>2.0</v>
      </c>
      <c r="D3353" s="29">
        <v>1.0</v>
      </c>
      <c r="E3353" s="29">
        <v>1.0</v>
      </c>
      <c r="F3353" s="30" t="s">
        <v>501</v>
      </c>
      <c r="G3353" s="31" t="s">
        <v>3620</v>
      </c>
      <c r="H3353" s="27" t="s">
        <v>35</v>
      </c>
    </row>
    <row r="3354" ht="15.75" hidden="1" customHeight="1">
      <c r="A3354" s="27" t="s">
        <v>70</v>
      </c>
      <c r="B3354" s="28">
        <v>640.0</v>
      </c>
      <c r="C3354" s="29">
        <v>4.0</v>
      </c>
      <c r="D3354" s="29">
        <v>2.0</v>
      </c>
      <c r="E3354" s="29">
        <v>2.0</v>
      </c>
      <c r="F3354" s="30" t="s">
        <v>24</v>
      </c>
      <c r="G3354" s="31" t="s">
        <v>3169</v>
      </c>
      <c r="H3354" s="27" t="s">
        <v>35</v>
      </c>
    </row>
    <row r="3355" ht="15.75" hidden="1" customHeight="1">
      <c r="A3355" s="27" t="s">
        <v>36</v>
      </c>
      <c r="B3355" s="28">
        <v>435.0</v>
      </c>
      <c r="C3355" s="29">
        <v>3.0</v>
      </c>
      <c r="D3355" s="29">
        <v>2.0</v>
      </c>
      <c r="E3355" s="29">
        <v>1.0</v>
      </c>
      <c r="F3355" s="30" t="s">
        <v>24</v>
      </c>
      <c r="G3355" s="31"/>
      <c r="H3355" s="27" t="s">
        <v>26</v>
      </c>
    </row>
    <row r="3356" ht="15.75" hidden="1" customHeight="1">
      <c r="A3356" s="27" t="s">
        <v>1013</v>
      </c>
      <c r="B3356" s="28">
        <v>638.0</v>
      </c>
      <c r="C3356" s="29">
        <v>5.0</v>
      </c>
      <c r="D3356" s="29">
        <v>3.0</v>
      </c>
      <c r="E3356" s="29">
        <v>1.0</v>
      </c>
      <c r="F3356" s="30" t="s">
        <v>33</v>
      </c>
      <c r="G3356" s="31" t="s">
        <v>4303</v>
      </c>
      <c r="H3356" s="27" t="s">
        <v>35</v>
      </c>
    </row>
    <row r="3357" ht="15.75" hidden="1" customHeight="1">
      <c r="A3357" s="27" t="s">
        <v>106</v>
      </c>
      <c r="B3357" s="28">
        <v>680.0</v>
      </c>
      <c r="C3357" s="29">
        <v>4.0</v>
      </c>
      <c r="D3357" s="29">
        <v>3.0</v>
      </c>
      <c r="E3357" s="29"/>
      <c r="F3357" s="30" t="s">
        <v>59</v>
      </c>
      <c r="G3357" s="31" t="s">
        <v>3384</v>
      </c>
      <c r="H3357" s="27" t="s">
        <v>35</v>
      </c>
    </row>
    <row r="3358" ht="15.75" hidden="1" customHeight="1">
      <c r="A3358" s="27" t="s">
        <v>106</v>
      </c>
      <c r="B3358" s="28">
        <v>715.0</v>
      </c>
      <c r="C3358" s="29">
        <v>4.0</v>
      </c>
      <c r="D3358" s="29">
        <v>3.0</v>
      </c>
      <c r="E3358" s="29"/>
      <c r="F3358" s="30" t="s">
        <v>1497</v>
      </c>
      <c r="G3358" s="31" t="s">
        <v>3362</v>
      </c>
      <c r="H3358" s="27" t="s">
        <v>35</v>
      </c>
    </row>
    <row r="3359" ht="15.75" hidden="1" customHeight="1">
      <c r="A3359" s="27" t="s">
        <v>31</v>
      </c>
      <c r="B3359" s="28">
        <v>1090600.0</v>
      </c>
      <c r="C3359" s="29">
        <v>2.0</v>
      </c>
      <c r="D3359" s="29">
        <v>2.0</v>
      </c>
      <c r="E3359" s="29"/>
      <c r="F3359" s="30" t="s">
        <v>24</v>
      </c>
      <c r="G3359" s="31" t="s">
        <v>3434</v>
      </c>
      <c r="H3359" s="27" t="s">
        <v>26</v>
      </c>
    </row>
    <row r="3360" ht="15.75" hidden="1" customHeight="1">
      <c r="A3360" s="27" t="s">
        <v>31</v>
      </c>
      <c r="B3360" s="28">
        <v>705.0</v>
      </c>
      <c r="C3360" s="29">
        <v>1.0</v>
      </c>
      <c r="D3360" s="29">
        <v>1.0</v>
      </c>
      <c r="E3360" s="29">
        <v>1.0</v>
      </c>
      <c r="F3360" s="30" t="s">
        <v>24</v>
      </c>
      <c r="G3360" s="31" t="s">
        <v>3542</v>
      </c>
      <c r="H3360" s="27" t="s">
        <v>26</v>
      </c>
    </row>
    <row r="3361" ht="15.75" hidden="1" customHeight="1">
      <c r="A3361" s="27" t="s">
        <v>219</v>
      </c>
      <c r="B3361" s="28">
        <v>1.6E7</v>
      </c>
      <c r="C3361" s="29">
        <v>52.0</v>
      </c>
      <c r="D3361" s="29">
        <v>7.0</v>
      </c>
      <c r="E3361" s="29">
        <v>28.0</v>
      </c>
      <c r="F3361" s="30" t="s">
        <v>29</v>
      </c>
      <c r="G3361" s="31" t="s">
        <v>3758</v>
      </c>
      <c r="H3361" s="27" t="s">
        <v>35</v>
      </c>
    </row>
    <row r="3362" ht="15.75" hidden="1" customHeight="1">
      <c r="A3362" s="27" t="s">
        <v>36</v>
      </c>
      <c r="B3362" s="28">
        <v>8417.0</v>
      </c>
      <c r="C3362" s="29">
        <v>2.0</v>
      </c>
      <c r="D3362" s="29">
        <v>2.0</v>
      </c>
      <c r="E3362" s="29">
        <v>2.0</v>
      </c>
      <c r="F3362" s="30" t="s">
        <v>149</v>
      </c>
      <c r="G3362" s="31" t="s">
        <v>4304</v>
      </c>
      <c r="H3362" s="27" t="s">
        <v>35</v>
      </c>
    </row>
    <row r="3363" ht="15.75" hidden="1" customHeight="1">
      <c r="A3363" s="27" t="s">
        <v>36</v>
      </c>
      <c r="B3363" s="28">
        <v>795308.0</v>
      </c>
      <c r="C3363" s="29">
        <v>2.0</v>
      </c>
      <c r="D3363" s="29">
        <v>2.0</v>
      </c>
      <c r="E3363" s="29">
        <v>2.0</v>
      </c>
      <c r="F3363" s="30" t="s">
        <v>24</v>
      </c>
      <c r="G3363" s="31" t="s">
        <v>3996</v>
      </c>
      <c r="H3363" s="27" t="s">
        <v>35</v>
      </c>
    </row>
    <row r="3364" ht="15.75" hidden="1" customHeight="1">
      <c r="A3364" s="27" t="s">
        <v>36</v>
      </c>
      <c r="B3364" s="28">
        <v>601469.0</v>
      </c>
      <c r="C3364" s="29">
        <v>2.0</v>
      </c>
      <c r="D3364" s="29">
        <v>1.0</v>
      </c>
      <c r="E3364" s="29">
        <v>1.0</v>
      </c>
      <c r="F3364" s="30" t="s">
        <v>24</v>
      </c>
      <c r="G3364" s="31" t="s">
        <v>4305</v>
      </c>
      <c r="H3364" s="27" t="s">
        <v>35</v>
      </c>
    </row>
    <row r="3365" ht="15.75" hidden="1" customHeight="1">
      <c r="A3365" s="27" t="s">
        <v>36</v>
      </c>
      <c r="B3365" s="28">
        <v>9746.0</v>
      </c>
      <c r="C3365" s="29">
        <v>4.0</v>
      </c>
      <c r="D3365" s="29">
        <v>2.0</v>
      </c>
      <c r="E3365" s="29">
        <v>2.0</v>
      </c>
      <c r="F3365" s="30" t="s">
        <v>149</v>
      </c>
      <c r="G3365" s="31" t="s">
        <v>4306</v>
      </c>
      <c r="H3365" s="27" t="s">
        <v>35</v>
      </c>
    </row>
    <row r="3366" ht="15.75" hidden="1" customHeight="1">
      <c r="A3366" s="27" t="s">
        <v>36</v>
      </c>
      <c r="B3366" s="28">
        <v>5354.0</v>
      </c>
      <c r="C3366" s="29">
        <v>1.0</v>
      </c>
      <c r="D3366" s="29">
        <v>2.0</v>
      </c>
      <c r="E3366" s="29">
        <v>1.0</v>
      </c>
      <c r="F3366" s="30" t="s">
        <v>149</v>
      </c>
      <c r="G3366" s="31" t="s">
        <v>3299</v>
      </c>
      <c r="H3366" s="27" t="s">
        <v>35</v>
      </c>
    </row>
    <row r="3367" ht="15.75" hidden="1" customHeight="1">
      <c r="A3367" s="27" t="s">
        <v>36</v>
      </c>
      <c r="B3367" s="28">
        <v>597443.0</v>
      </c>
      <c r="C3367" s="29">
        <v>1.0</v>
      </c>
      <c r="D3367" s="29">
        <v>1.0</v>
      </c>
      <c r="E3367" s="29">
        <v>1.0</v>
      </c>
      <c r="F3367" s="30" t="s">
        <v>24</v>
      </c>
      <c r="G3367" s="31" t="s">
        <v>4307</v>
      </c>
      <c r="H3367" s="27" t="s">
        <v>35</v>
      </c>
    </row>
    <row r="3368" ht="15.75" hidden="1" customHeight="1">
      <c r="A3368" s="27" t="s">
        <v>111</v>
      </c>
      <c r="B3368" s="28">
        <v>540.0</v>
      </c>
      <c r="C3368" s="29">
        <v>4.0</v>
      </c>
      <c r="D3368" s="29">
        <v>2.0</v>
      </c>
      <c r="E3368" s="29">
        <v>1.0</v>
      </c>
      <c r="F3368" s="30" t="s">
        <v>33</v>
      </c>
      <c r="G3368" s="31" t="s">
        <v>3040</v>
      </c>
      <c r="H3368" s="27" t="s">
        <v>35</v>
      </c>
    </row>
    <row r="3369" ht="15.75" hidden="1" customHeight="1">
      <c r="A3369" s="27" t="s">
        <v>174</v>
      </c>
      <c r="B3369" s="28">
        <v>600.0</v>
      </c>
      <c r="C3369" s="29">
        <v>3.0</v>
      </c>
      <c r="D3369" s="29">
        <v>2.0</v>
      </c>
      <c r="E3369" s="29">
        <v>2.0</v>
      </c>
      <c r="F3369" s="30" t="s">
        <v>87</v>
      </c>
      <c r="G3369" s="31" t="s">
        <v>3324</v>
      </c>
      <c r="H3369" s="27" t="s">
        <v>67</v>
      </c>
    </row>
    <row r="3370" ht="15.75" hidden="1" customHeight="1">
      <c r="A3370" s="27" t="s">
        <v>21</v>
      </c>
      <c r="B3370" s="28">
        <v>1290000.0</v>
      </c>
      <c r="C3370" s="29">
        <v>3.0</v>
      </c>
      <c r="D3370" s="29">
        <v>2.0</v>
      </c>
      <c r="E3370" s="29"/>
      <c r="F3370" s="30" t="s">
        <v>33</v>
      </c>
      <c r="G3370" s="31" t="s">
        <v>3133</v>
      </c>
      <c r="H3370" s="27" t="s">
        <v>35</v>
      </c>
    </row>
    <row r="3371" ht="15.75" hidden="1" customHeight="1">
      <c r="A3371" s="27" t="s">
        <v>93</v>
      </c>
      <c r="B3371" s="28">
        <v>420.0</v>
      </c>
      <c r="C3371" s="29">
        <v>2.0</v>
      </c>
      <c r="D3371" s="29">
        <v>2.0</v>
      </c>
      <c r="E3371" s="29">
        <v>2.0</v>
      </c>
      <c r="F3371" s="30" t="s">
        <v>124</v>
      </c>
      <c r="G3371" s="31" t="s">
        <v>4256</v>
      </c>
      <c r="H3371" s="27" t="s">
        <v>67</v>
      </c>
    </row>
    <row r="3372" ht="15.75" hidden="1" customHeight="1">
      <c r="A3372" s="27" t="s">
        <v>70</v>
      </c>
      <c r="B3372" s="28">
        <v>1200000.0</v>
      </c>
      <c r="C3372" s="29">
        <v>3.0</v>
      </c>
      <c r="D3372" s="29">
        <v>4.0</v>
      </c>
      <c r="E3372" s="29">
        <v>2.0</v>
      </c>
      <c r="F3372" s="30" t="s">
        <v>97</v>
      </c>
      <c r="G3372" s="31" t="s">
        <v>3437</v>
      </c>
      <c r="H3372" s="27" t="s">
        <v>35</v>
      </c>
    </row>
    <row r="3373" ht="15.75" hidden="1" customHeight="1">
      <c r="A3373" s="27" t="s">
        <v>2142</v>
      </c>
      <c r="B3373" s="28">
        <v>510.0</v>
      </c>
      <c r="C3373" s="29">
        <v>9.0</v>
      </c>
      <c r="D3373" s="29">
        <v>1.0</v>
      </c>
      <c r="E3373" s="29">
        <v>1.0</v>
      </c>
      <c r="F3373" s="30" t="s">
        <v>1815</v>
      </c>
      <c r="G3373" s="31" t="s">
        <v>3091</v>
      </c>
      <c r="H3373" s="27"/>
    </row>
    <row r="3374" ht="15.75" hidden="1" customHeight="1">
      <c r="A3374" s="27" t="s">
        <v>2142</v>
      </c>
      <c r="B3374" s="28">
        <v>650.0</v>
      </c>
      <c r="C3374" s="29">
        <v>2.0</v>
      </c>
      <c r="D3374" s="29">
        <v>2.0</v>
      </c>
      <c r="E3374" s="29"/>
      <c r="F3374" s="30" t="s">
        <v>24</v>
      </c>
      <c r="G3374" s="31" t="s">
        <v>4308</v>
      </c>
      <c r="H3374" s="27"/>
    </row>
    <row r="3375" ht="15.75" hidden="1" customHeight="1">
      <c r="A3375" s="27" t="s">
        <v>76</v>
      </c>
      <c r="B3375" s="28">
        <v>2650000.0</v>
      </c>
      <c r="C3375" s="29">
        <v>5.0</v>
      </c>
      <c r="D3375" s="29">
        <v>5.0</v>
      </c>
      <c r="E3375" s="29">
        <v>3.0</v>
      </c>
      <c r="F3375" s="30" t="s">
        <v>33</v>
      </c>
      <c r="G3375" s="31" t="s">
        <v>4281</v>
      </c>
      <c r="H3375" s="27" t="s">
        <v>35</v>
      </c>
    </row>
    <row r="3376" ht="15.75" hidden="1" customHeight="1">
      <c r="A3376" s="27" t="s">
        <v>90</v>
      </c>
      <c r="B3376" s="28">
        <v>690.0</v>
      </c>
      <c r="C3376" s="29">
        <v>2.0</v>
      </c>
      <c r="D3376" s="29">
        <v>2.0</v>
      </c>
      <c r="E3376" s="29">
        <v>1.0</v>
      </c>
      <c r="F3376" s="30" t="s">
        <v>86</v>
      </c>
      <c r="G3376" s="31" t="s">
        <v>3373</v>
      </c>
      <c r="H3376" s="27" t="s">
        <v>26</v>
      </c>
    </row>
    <row r="3377" ht="15.75" hidden="1" customHeight="1">
      <c r="A3377" s="27" t="s">
        <v>1239</v>
      </c>
      <c r="B3377" s="28">
        <v>1080000.0</v>
      </c>
      <c r="C3377" s="29">
        <v>2.0</v>
      </c>
      <c r="D3377" s="29">
        <v>2.0</v>
      </c>
      <c r="E3377" s="29">
        <v>2.0</v>
      </c>
      <c r="F3377" s="30" t="s">
        <v>24</v>
      </c>
      <c r="G3377" s="31" t="s">
        <v>3625</v>
      </c>
      <c r="H3377" s="27"/>
    </row>
    <row r="3378" ht="15.75" hidden="1" customHeight="1">
      <c r="A3378" s="27" t="s">
        <v>1239</v>
      </c>
      <c r="B3378" s="28">
        <v>750.0</v>
      </c>
      <c r="C3378" s="29">
        <v>2.0</v>
      </c>
      <c r="D3378" s="29">
        <v>2.0</v>
      </c>
      <c r="E3378" s="29">
        <v>2.0</v>
      </c>
      <c r="F3378" s="30" t="s">
        <v>24</v>
      </c>
      <c r="G3378" s="31"/>
      <c r="H3378" s="27"/>
    </row>
    <row r="3379" ht="15.75" hidden="1" customHeight="1">
      <c r="A3379" s="27" t="s">
        <v>111</v>
      </c>
      <c r="B3379" s="28">
        <v>1650000.0</v>
      </c>
      <c r="C3379" s="29">
        <v>6.0</v>
      </c>
      <c r="D3379" s="29">
        <v>5.0</v>
      </c>
      <c r="E3379" s="29">
        <v>4.0</v>
      </c>
      <c r="F3379" s="30" t="s">
        <v>69</v>
      </c>
      <c r="G3379" s="31" t="s">
        <v>4309</v>
      </c>
      <c r="H3379" s="27" t="s">
        <v>26</v>
      </c>
    </row>
    <row r="3380" ht="15.75" hidden="1" customHeight="1">
      <c r="A3380" s="27" t="s">
        <v>27</v>
      </c>
      <c r="B3380" s="28">
        <v>1650000.0</v>
      </c>
      <c r="C3380" s="29">
        <v>4.0</v>
      </c>
      <c r="D3380" s="29">
        <v>3.0</v>
      </c>
      <c r="E3380" s="29"/>
      <c r="F3380" s="30" t="s">
        <v>59</v>
      </c>
      <c r="G3380" s="31" t="s">
        <v>3109</v>
      </c>
      <c r="H3380" s="27" t="s">
        <v>67</v>
      </c>
    </row>
    <row r="3381" ht="15.75" hidden="1" customHeight="1">
      <c r="A3381" s="27" t="s">
        <v>76</v>
      </c>
      <c r="B3381" s="28">
        <v>1550000.0</v>
      </c>
      <c r="C3381" s="29">
        <v>4.0</v>
      </c>
      <c r="D3381" s="29">
        <v>3.0</v>
      </c>
      <c r="E3381" s="29">
        <v>2.0</v>
      </c>
      <c r="F3381" s="30" t="s">
        <v>87</v>
      </c>
      <c r="G3381" s="31" t="s">
        <v>4310</v>
      </c>
      <c r="H3381" s="27" t="s">
        <v>26</v>
      </c>
    </row>
    <row r="3382" ht="15.75" hidden="1" customHeight="1">
      <c r="A3382" s="27" t="s">
        <v>46</v>
      </c>
      <c r="B3382" s="28">
        <v>5350000.0</v>
      </c>
      <c r="C3382" s="29">
        <v>52.0</v>
      </c>
      <c r="D3382" s="29">
        <v>4.0</v>
      </c>
      <c r="E3382" s="29"/>
      <c r="F3382" s="30" t="s">
        <v>74</v>
      </c>
      <c r="G3382" s="31" t="s">
        <v>3158</v>
      </c>
      <c r="H3382" s="27" t="s">
        <v>35</v>
      </c>
    </row>
    <row r="3383" ht="15.75" hidden="1" customHeight="1">
      <c r="A3383" s="27" t="s">
        <v>21</v>
      </c>
      <c r="B3383" s="28">
        <v>2005000.0</v>
      </c>
      <c r="C3383" s="29">
        <v>2.0</v>
      </c>
      <c r="D3383" s="29">
        <v>2.0</v>
      </c>
      <c r="E3383" s="29"/>
      <c r="F3383" s="30" t="s">
        <v>124</v>
      </c>
      <c r="G3383" s="31" t="s">
        <v>4280</v>
      </c>
      <c r="H3383" s="27" t="s">
        <v>35</v>
      </c>
    </row>
    <row r="3384" ht="15.75" hidden="1" customHeight="1">
      <c r="A3384" s="27" t="s">
        <v>224</v>
      </c>
      <c r="B3384" s="28">
        <v>430.0</v>
      </c>
      <c r="C3384" s="29">
        <v>10.0</v>
      </c>
      <c r="D3384" s="29">
        <v>1.0</v>
      </c>
      <c r="E3384" s="29"/>
      <c r="F3384" s="30" t="s">
        <v>24</v>
      </c>
      <c r="G3384" s="31" t="s">
        <v>3091</v>
      </c>
      <c r="H3384" s="27" t="s">
        <v>26</v>
      </c>
    </row>
    <row r="3385" ht="15.75" hidden="1" customHeight="1">
      <c r="A3385" s="27" t="s">
        <v>36</v>
      </c>
      <c r="B3385" s="28">
        <v>700.0</v>
      </c>
      <c r="C3385" s="29">
        <v>4.0</v>
      </c>
      <c r="D3385" s="29">
        <v>3.0</v>
      </c>
      <c r="E3385" s="29">
        <v>2.0</v>
      </c>
      <c r="F3385" s="30" t="s">
        <v>86</v>
      </c>
      <c r="G3385" s="31" t="s">
        <v>4311</v>
      </c>
      <c r="H3385" s="27" t="s">
        <v>26</v>
      </c>
    </row>
    <row r="3386" ht="15.75" hidden="1" customHeight="1">
      <c r="A3386" s="27" t="s">
        <v>36</v>
      </c>
      <c r="B3386" s="28">
        <v>599.0</v>
      </c>
      <c r="C3386" s="29">
        <v>4.0</v>
      </c>
      <c r="D3386" s="29">
        <v>3.0</v>
      </c>
      <c r="E3386" s="29"/>
      <c r="F3386" s="30" t="s">
        <v>59</v>
      </c>
      <c r="G3386" s="31" t="s">
        <v>4265</v>
      </c>
      <c r="H3386" s="27" t="s">
        <v>35</v>
      </c>
    </row>
    <row r="3387" ht="15.75" hidden="1" customHeight="1">
      <c r="A3387" s="27" t="s">
        <v>268</v>
      </c>
      <c r="B3387" s="28">
        <v>1430000.0</v>
      </c>
      <c r="C3387" s="29">
        <v>4.0</v>
      </c>
      <c r="D3387" s="29">
        <v>4.0</v>
      </c>
      <c r="E3387" s="29">
        <v>2.0</v>
      </c>
      <c r="F3387" s="30" t="s">
        <v>87</v>
      </c>
      <c r="G3387" s="31" t="s">
        <v>3595</v>
      </c>
      <c r="H3387" s="27" t="s">
        <v>35</v>
      </c>
    </row>
    <row r="3388" ht="15.75" hidden="1" customHeight="1">
      <c r="A3388" s="27" t="s">
        <v>106</v>
      </c>
      <c r="B3388" s="28">
        <v>588.0</v>
      </c>
      <c r="C3388" s="29">
        <v>4.0</v>
      </c>
      <c r="D3388" s="29">
        <v>2.0</v>
      </c>
      <c r="E3388" s="29">
        <v>2.0</v>
      </c>
      <c r="F3388" s="30" t="s">
        <v>86</v>
      </c>
      <c r="G3388" s="31" t="s">
        <v>3125</v>
      </c>
      <c r="H3388" s="27" t="s">
        <v>35</v>
      </c>
    </row>
    <row r="3389" ht="15.75" hidden="1" customHeight="1">
      <c r="A3389" s="27" t="s">
        <v>37</v>
      </c>
      <c r="B3389" s="28">
        <v>1250000.0</v>
      </c>
      <c r="C3389" s="29">
        <v>6.0</v>
      </c>
      <c r="D3389" s="29">
        <v>4.0</v>
      </c>
      <c r="E3389" s="29">
        <v>2.0</v>
      </c>
      <c r="F3389" s="30" t="s">
        <v>94</v>
      </c>
      <c r="G3389" s="31" t="s">
        <v>4312</v>
      </c>
      <c r="H3389" s="27" t="s">
        <v>35</v>
      </c>
    </row>
    <row r="3390" ht="15.75" hidden="1" customHeight="1">
      <c r="A3390" s="27" t="s">
        <v>190</v>
      </c>
      <c r="B3390" s="28">
        <v>3854400.0</v>
      </c>
      <c r="C3390" s="29">
        <v>4.0</v>
      </c>
      <c r="D3390" s="29">
        <v>4.0</v>
      </c>
      <c r="E3390" s="29">
        <v>2.0</v>
      </c>
      <c r="F3390" s="30" t="s">
        <v>24</v>
      </c>
      <c r="G3390" s="31" t="s">
        <v>4313</v>
      </c>
      <c r="H3390" s="27" t="s">
        <v>26</v>
      </c>
    </row>
    <row r="3391" ht="15.75" hidden="1" customHeight="1">
      <c r="A3391" s="27" t="s">
        <v>190</v>
      </c>
      <c r="B3391" s="28">
        <v>2700000.0</v>
      </c>
      <c r="C3391" s="29">
        <v>2.0</v>
      </c>
      <c r="D3391" s="29">
        <v>3.0</v>
      </c>
      <c r="E3391" s="29">
        <v>1.0</v>
      </c>
      <c r="F3391" s="30" t="s">
        <v>24</v>
      </c>
      <c r="G3391" s="31" t="s">
        <v>3374</v>
      </c>
      <c r="H3391" s="27" t="s">
        <v>26</v>
      </c>
    </row>
    <row r="3392" ht="15.75" hidden="1" customHeight="1">
      <c r="A3392" s="27" t="s">
        <v>70</v>
      </c>
      <c r="B3392" s="28">
        <v>340.0</v>
      </c>
      <c r="C3392" s="29">
        <v>3.0</v>
      </c>
      <c r="D3392" s="29">
        <v>2.0</v>
      </c>
      <c r="E3392" s="29">
        <v>1.0</v>
      </c>
      <c r="F3392" s="30" t="s">
        <v>124</v>
      </c>
      <c r="G3392" s="31" t="s">
        <v>3209</v>
      </c>
      <c r="H3392" s="27" t="s">
        <v>35</v>
      </c>
    </row>
    <row r="3393" ht="15.75" hidden="1" customHeight="1">
      <c r="A3393" s="27" t="s">
        <v>106</v>
      </c>
      <c r="B3393" s="28">
        <v>550.0</v>
      </c>
      <c r="C3393" s="29">
        <v>3.0</v>
      </c>
      <c r="D3393" s="29">
        <v>2.0</v>
      </c>
      <c r="E3393" s="29"/>
      <c r="F3393" s="30" t="s">
        <v>347</v>
      </c>
      <c r="G3393" s="31"/>
      <c r="H3393" s="27"/>
    </row>
    <row r="3394" ht="15.75" hidden="1" customHeight="1">
      <c r="A3394" s="27" t="s">
        <v>37</v>
      </c>
      <c r="B3394" s="28">
        <v>645.0</v>
      </c>
      <c r="C3394" s="29">
        <v>4.0</v>
      </c>
      <c r="D3394" s="29">
        <v>3.0</v>
      </c>
      <c r="E3394" s="29">
        <v>3.0</v>
      </c>
      <c r="F3394" s="30" t="s">
        <v>33</v>
      </c>
      <c r="G3394" s="31" t="s">
        <v>3384</v>
      </c>
      <c r="H3394" s="27" t="s">
        <v>26</v>
      </c>
    </row>
    <row r="3395" ht="15.75" hidden="1" customHeight="1">
      <c r="A3395" s="27" t="s">
        <v>64</v>
      </c>
      <c r="B3395" s="28">
        <v>1730000.0</v>
      </c>
      <c r="C3395" s="29">
        <v>2.0</v>
      </c>
      <c r="D3395" s="29">
        <v>2.0</v>
      </c>
      <c r="E3395" s="29"/>
      <c r="F3395" s="30" t="s">
        <v>24</v>
      </c>
      <c r="G3395" s="31" t="s">
        <v>3149</v>
      </c>
      <c r="H3395" s="27" t="s">
        <v>35</v>
      </c>
    </row>
    <row r="3396" ht="15.75" hidden="1" customHeight="1">
      <c r="A3396" s="27" t="s">
        <v>27</v>
      </c>
      <c r="B3396" s="28">
        <v>1.05E7</v>
      </c>
      <c r="C3396" s="29">
        <v>6.0</v>
      </c>
      <c r="D3396" s="29">
        <v>7.0</v>
      </c>
      <c r="E3396" s="29"/>
      <c r="F3396" s="30" t="s">
        <v>87</v>
      </c>
      <c r="G3396" s="31" t="s">
        <v>3231</v>
      </c>
      <c r="H3396" s="27" t="s">
        <v>67</v>
      </c>
    </row>
    <row r="3397" ht="15.75" hidden="1" customHeight="1">
      <c r="A3397" s="27" t="s">
        <v>21</v>
      </c>
      <c r="B3397" s="28">
        <v>2050000.0</v>
      </c>
      <c r="C3397" s="29">
        <v>2.0</v>
      </c>
      <c r="D3397" s="29">
        <v>2.0</v>
      </c>
      <c r="E3397" s="29"/>
      <c r="F3397" s="30" t="s">
        <v>124</v>
      </c>
      <c r="G3397" s="31" t="s">
        <v>3184</v>
      </c>
      <c r="H3397" s="27" t="s">
        <v>35</v>
      </c>
    </row>
    <row r="3398" ht="15.75" hidden="1" customHeight="1">
      <c r="A3398" s="27" t="s">
        <v>76</v>
      </c>
      <c r="B3398" s="28">
        <v>4280000.0</v>
      </c>
      <c r="C3398" s="29">
        <v>6.0</v>
      </c>
      <c r="D3398" s="29">
        <v>5.0</v>
      </c>
      <c r="E3398" s="29">
        <v>4.0</v>
      </c>
      <c r="F3398" s="30" t="s">
        <v>732</v>
      </c>
      <c r="G3398" s="31" t="s">
        <v>3393</v>
      </c>
      <c r="H3398" s="27" t="s">
        <v>35</v>
      </c>
    </row>
    <row r="3399" ht="15.75" hidden="1" customHeight="1">
      <c r="A3399" s="27" t="s">
        <v>90</v>
      </c>
      <c r="B3399" s="28">
        <v>760.0</v>
      </c>
      <c r="C3399" s="29">
        <v>2.0</v>
      </c>
      <c r="D3399" s="29">
        <v>1.0</v>
      </c>
      <c r="E3399" s="29"/>
      <c r="F3399" s="30" t="s">
        <v>24</v>
      </c>
      <c r="G3399" s="31" t="s">
        <v>3829</v>
      </c>
      <c r="H3399" s="27"/>
    </row>
    <row r="3400" ht="15.75" hidden="1" customHeight="1">
      <c r="A3400" s="27" t="s">
        <v>27</v>
      </c>
      <c r="B3400" s="28">
        <v>1350000.0</v>
      </c>
      <c r="C3400" s="29">
        <v>3.0</v>
      </c>
      <c r="D3400" s="29">
        <v>2.0</v>
      </c>
      <c r="E3400" s="29">
        <v>1.0</v>
      </c>
      <c r="F3400" s="30" t="s">
        <v>87</v>
      </c>
      <c r="G3400" s="31" t="s">
        <v>4314</v>
      </c>
      <c r="H3400" s="27"/>
    </row>
    <row r="3401" ht="15.75" hidden="1" customHeight="1">
      <c r="A3401" s="27" t="s">
        <v>81</v>
      </c>
      <c r="B3401" s="28">
        <v>2730000.0</v>
      </c>
      <c r="C3401" s="29">
        <v>4.0</v>
      </c>
      <c r="D3401" s="29">
        <v>5.0</v>
      </c>
      <c r="E3401" s="29">
        <v>3.0</v>
      </c>
      <c r="F3401" s="30" t="s">
        <v>186</v>
      </c>
      <c r="G3401" s="31" t="s">
        <v>3057</v>
      </c>
      <c r="H3401" s="27" t="s">
        <v>35</v>
      </c>
    </row>
    <row r="3402" ht="15.75" hidden="1" customHeight="1">
      <c r="A3402" s="27" t="s">
        <v>36</v>
      </c>
      <c r="B3402" s="28">
        <v>537.0</v>
      </c>
      <c r="C3402" s="29">
        <v>4.0</v>
      </c>
      <c r="D3402" s="29">
        <v>3.0</v>
      </c>
      <c r="E3402" s="29">
        <v>2.0</v>
      </c>
      <c r="F3402" s="30" t="s">
        <v>87</v>
      </c>
      <c r="G3402" s="31" t="s">
        <v>3051</v>
      </c>
      <c r="H3402" s="27"/>
    </row>
    <row r="3403" ht="15.75" hidden="1" customHeight="1">
      <c r="A3403" s="27" t="s">
        <v>2035</v>
      </c>
      <c r="B3403" s="28">
        <v>402.0</v>
      </c>
      <c r="C3403" s="29">
        <v>2.0</v>
      </c>
      <c r="D3403" s="29">
        <v>2.0</v>
      </c>
      <c r="E3403" s="29">
        <v>1.0</v>
      </c>
      <c r="F3403" s="30" t="s">
        <v>86</v>
      </c>
      <c r="G3403" s="31" t="s">
        <v>3160</v>
      </c>
      <c r="H3403" s="27" t="s">
        <v>26</v>
      </c>
    </row>
    <row r="3404" ht="15.75" hidden="1" customHeight="1">
      <c r="A3404" s="27" t="s">
        <v>174</v>
      </c>
      <c r="B3404" s="28">
        <v>435.0</v>
      </c>
      <c r="C3404" s="29">
        <v>3.0</v>
      </c>
      <c r="D3404" s="29">
        <v>2.0</v>
      </c>
      <c r="E3404" s="29">
        <v>2.0</v>
      </c>
      <c r="F3404" s="30" t="s">
        <v>86</v>
      </c>
      <c r="G3404" s="31" t="s">
        <v>4315</v>
      </c>
      <c r="H3404" s="27" t="s">
        <v>35</v>
      </c>
    </row>
    <row r="3405" ht="15.75" hidden="1" customHeight="1">
      <c r="A3405" s="27" t="s">
        <v>76</v>
      </c>
      <c r="B3405" s="28">
        <v>1880000.0</v>
      </c>
      <c r="C3405" s="29">
        <v>4.0</v>
      </c>
      <c r="D3405" s="29">
        <v>4.0</v>
      </c>
      <c r="E3405" s="29">
        <v>2.0</v>
      </c>
      <c r="F3405" s="30" t="s">
        <v>97</v>
      </c>
      <c r="G3405" s="31" t="s">
        <v>3107</v>
      </c>
      <c r="H3405" s="27" t="s">
        <v>26</v>
      </c>
    </row>
    <row r="3406" ht="15.75" hidden="1" customHeight="1">
      <c r="A3406" s="27" t="s">
        <v>37</v>
      </c>
      <c r="B3406" s="28">
        <v>3200000.0</v>
      </c>
      <c r="C3406" s="29">
        <v>7.0</v>
      </c>
      <c r="D3406" s="29">
        <v>7.0</v>
      </c>
      <c r="E3406" s="29">
        <v>5.0</v>
      </c>
      <c r="F3406" s="30" t="s">
        <v>69</v>
      </c>
      <c r="G3406" s="31" t="s">
        <v>4316</v>
      </c>
      <c r="H3406" s="27" t="s">
        <v>35</v>
      </c>
    </row>
    <row r="3407" ht="15.75" hidden="1" customHeight="1">
      <c r="A3407" s="27" t="s">
        <v>37</v>
      </c>
      <c r="B3407" s="28">
        <v>450.0</v>
      </c>
      <c r="C3407" s="29">
        <v>3.0</v>
      </c>
      <c r="D3407" s="29">
        <v>2.0</v>
      </c>
      <c r="E3407" s="29">
        <v>1.0</v>
      </c>
      <c r="F3407" s="30" t="s">
        <v>97</v>
      </c>
      <c r="G3407" s="31" t="s">
        <v>4317</v>
      </c>
      <c r="H3407" s="27" t="s">
        <v>26</v>
      </c>
    </row>
    <row r="3408" ht="15.75" hidden="1" customHeight="1">
      <c r="A3408" s="27" t="s">
        <v>46</v>
      </c>
      <c r="B3408" s="28">
        <v>5000000.0</v>
      </c>
      <c r="C3408" s="29">
        <v>52.0</v>
      </c>
      <c r="D3408" s="29">
        <v>7.0</v>
      </c>
      <c r="E3408" s="29"/>
      <c r="F3408" s="30" t="s">
        <v>74</v>
      </c>
      <c r="G3408" s="31" t="s">
        <v>3036</v>
      </c>
      <c r="H3408" s="27" t="s">
        <v>35</v>
      </c>
    </row>
    <row r="3409" ht="15.75" hidden="1" customHeight="1">
      <c r="A3409" s="27" t="s">
        <v>376</v>
      </c>
      <c r="B3409" s="28">
        <v>609.0</v>
      </c>
      <c r="C3409" s="29">
        <v>3.0</v>
      </c>
      <c r="D3409" s="29">
        <v>2.0</v>
      </c>
      <c r="E3409" s="29"/>
      <c r="F3409" s="30" t="s">
        <v>87</v>
      </c>
      <c r="G3409" s="31" t="s">
        <v>4298</v>
      </c>
      <c r="H3409" s="27" t="s">
        <v>35</v>
      </c>
    </row>
    <row r="3410" ht="15.75" hidden="1" customHeight="1">
      <c r="A3410" s="27" t="s">
        <v>27</v>
      </c>
      <c r="B3410" s="28">
        <v>1.15E7</v>
      </c>
      <c r="C3410" s="29">
        <v>6.0</v>
      </c>
      <c r="D3410" s="29">
        <v>5.0</v>
      </c>
      <c r="E3410" s="29"/>
      <c r="F3410" s="30" t="s">
        <v>586</v>
      </c>
      <c r="G3410" s="31" t="s">
        <v>4318</v>
      </c>
      <c r="H3410" s="27" t="s">
        <v>67</v>
      </c>
    </row>
    <row r="3411" ht="15.75" hidden="1" customHeight="1">
      <c r="A3411" s="27" t="s">
        <v>376</v>
      </c>
      <c r="B3411" s="28">
        <v>385.0</v>
      </c>
      <c r="C3411" s="29">
        <v>2.0</v>
      </c>
      <c r="D3411" s="29">
        <v>2.0</v>
      </c>
      <c r="E3411" s="29">
        <v>1.0</v>
      </c>
      <c r="F3411" s="30" t="s">
        <v>86</v>
      </c>
      <c r="G3411" s="31" t="s">
        <v>3095</v>
      </c>
      <c r="H3411" s="27" t="s">
        <v>35</v>
      </c>
    </row>
    <row r="3412" ht="15.75" hidden="1" customHeight="1">
      <c r="A3412" s="27" t="s">
        <v>36</v>
      </c>
      <c r="B3412" s="28">
        <v>520.0</v>
      </c>
      <c r="C3412" s="29">
        <v>3.0</v>
      </c>
      <c r="D3412" s="29">
        <v>2.0</v>
      </c>
      <c r="E3412" s="29">
        <v>2.0</v>
      </c>
      <c r="F3412" s="30" t="s">
        <v>24</v>
      </c>
      <c r="G3412" s="31" t="s">
        <v>4319</v>
      </c>
      <c r="H3412" s="27" t="s">
        <v>67</v>
      </c>
    </row>
    <row r="3413" ht="15.75" hidden="1" customHeight="1">
      <c r="A3413" s="27" t="s">
        <v>679</v>
      </c>
      <c r="B3413" s="28">
        <v>1.0E7</v>
      </c>
      <c r="C3413" s="29">
        <v>6.0</v>
      </c>
      <c r="D3413" s="29">
        <v>9.0</v>
      </c>
      <c r="E3413" s="29"/>
      <c r="F3413" s="30" t="s">
        <v>29</v>
      </c>
      <c r="G3413" s="31" t="s">
        <v>3301</v>
      </c>
      <c r="H3413" s="27" t="s">
        <v>35</v>
      </c>
    </row>
    <row r="3414" ht="15.75" hidden="1" customHeight="1">
      <c r="A3414" s="27" t="s">
        <v>70</v>
      </c>
      <c r="B3414" s="28">
        <v>870.0</v>
      </c>
      <c r="C3414" s="29">
        <v>4.0</v>
      </c>
      <c r="D3414" s="29">
        <v>3.0</v>
      </c>
      <c r="E3414" s="29">
        <v>2.0</v>
      </c>
      <c r="F3414" s="30" t="s">
        <v>87</v>
      </c>
      <c r="G3414" s="31" t="s">
        <v>4320</v>
      </c>
      <c r="H3414" s="27" t="s">
        <v>35</v>
      </c>
    </row>
    <row r="3415" ht="15.75" hidden="1" customHeight="1">
      <c r="A3415" s="27" t="s">
        <v>70</v>
      </c>
      <c r="B3415" s="28">
        <v>945.0</v>
      </c>
      <c r="C3415" s="29">
        <v>4.0</v>
      </c>
      <c r="D3415" s="29">
        <v>3.0</v>
      </c>
      <c r="E3415" s="29">
        <v>2.0</v>
      </c>
      <c r="F3415" s="30" t="s">
        <v>33</v>
      </c>
      <c r="G3415" s="31" t="s">
        <v>3508</v>
      </c>
      <c r="H3415" s="27" t="s">
        <v>26</v>
      </c>
    </row>
    <row r="3416" ht="15.75" hidden="1" customHeight="1">
      <c r="A3416" s="27" t="s">
        <v>70</v>
      </c>
      <c r="B3416" s="28">
        <v>870.0</v>
      </c>
      <c r="C3416" s="29">
        <v>4.0</v>
      </c>
      <c r="D3416" s="29">
        <v>3.0</v>
      </c>
      <c r="E3416" s="29">
        <v>2.0</v>
      </c>
      <c r="F3416" s="30" t="s">
        <v>87</v>
      </c>
      <c r="G3416" s="31" t="s">
        <v>3546</v>
      </c>
      <c r="H3416" s="27" t="s">
        <v>35</v>
      </c>
    </row>
    <row r="3417" ht="15.75" hidden="1" customHeight="1">
      <c r="A3417" s="27" t="s">
        <v>1013</v>
      </c>
      <c r="B3417" s="28">
        <v>680.0</v>
      </c>
      <c r="C3417" s="29">
        <v>5.0</v>
      </c>
      <c r="D3417" s="29">
        <v>3.0</v>
      </c>
      <c r="E3417" s="29">
        <v>1.0</v>
      </c>
      <c r="F3417" s="30" t="s">
        <v>87</v>
      </c>
      <c r="G3417" s="31" t="s">
        <v>3384</v>
      </c>
      <c r="H3417" s="27" t="s">
        <v>35</v>
      </c>
    </row>
    <row r="3418" ht="15.75" hidden="1" customHeight="1">
      <c r="A3418" s="27" t="s">
        <v>111</v>
      </c>
      <c r="B3418" s="28">
        <v>550.0</v>
      </c>
      <c r="C3418" s="29">
        <v>2.0</v>
      </c>
      <c r="D3418" s="29">
        <v>2.0</v>
      </c>
      <c r="E3418" s="29">
        <v>1.0</v>
      </c>
      <c r="F3418" s="30" t="s">
        <v>87</v>
      </c>
      <c r="G3418" s="31" t="s">
        <v>4230</v>
      </c>
      <c r="H3418" s="27" t="s">
        <v>35</v>
      </c>
    </row>
    <row r="3419" ht="15.75" hidden="1" customHeight="1">
      <c r="A3419" s="27" t="s">
        <v>93</v>
      </c>
      <c r="B3419" s="28">
        <v>525.0</v>
      </c>
      <c r="C3419" s="29">
        <v>3.0</v>
      </c>
      <c r="D3419" s="29">
        <v>2.0</v>
      </c>
      <c r="E3419" s="29">
        <v>2.0</v>
      </c>
      <c r="F3419" s="30" t="s">
        <v>87</v>
      </c>
      <c r="G3419" s="31" t="s">
        <v>3528</v>
      </c>
      <c r="H3419" s="27" t="s">
        <v>35</v>
      </c>
    </row>
    <row r="3420" ht="15.75" hidden="1" customHeight="1">
      <c r="A3420" s="27" t="s">
        <v>70</v>
      </c>
      <c r="B3420" s="28">
        <v>1300000.0</v>
      </c>
      <c r="C3420" s="29">
        <v>5.0</v>
      </c>
      <c r="D3420" s="29">
        <v>4.0</v>
      </c>
      <c r="E3420" s="29">
        <v>3.0</v>
      </c>
      <c r="F3420" s="30" t="s">
        <v>33</v>
      </c>
      <c r="G3420" s="31" t="s">
        <v>3329</v>
      </c>
      <c r="H3420" s="27" t="s">
        <v>26</v>
      </c>
    </row>
    <row r="3421" ht="15.75" hidden="1" customHeight="1">
      <c r="A3421" s="27" t="s">
        <v>376</v>
      </c>
      <c r="B3421" s="28">
        <v>520.0</v>
      </c>
      <c r="C3421" s="29">
        <v>3.0</v>
      </c>
      <c r="D3421" s="29">
        <v>2.0</v>
      </c>
      <c r="E3421" s="29">
        <v>1.0</v>
      </c>
      <c r="F3421" s="30" t="s">
        <v>59</v>
      </c>
      <c r="G3421" s="31" t="s">
        <v>4321</v>
      </c>
      <c r="H3421" s="27" t="s">
        <v>35</v>
      </c>
    </row>
    <row r="3422" ht="15.75" hidden="1" customHeight="1">
      <c r="A3422" s="27" t="s">
        <v>182</v>
      </c>
      <c r="B3422" s="28">
        <v>6000000.0</v>
      </c>
      <c r="C3422" s="29">
        <v>4.0</v>
      </c>
      <c r="D3422" s="29">
        <v>4.0</v>
      </c>
      <c r="E3422" s="29">
        <v>2.0</v>
      </c>
      <c r="F3422" s="30" t="s">
        <v>383</v>
      </c>
      <c r="G3422" s="31" t="s">
        <v>3483</v>
      </c>
      <c r="H3422" s="27" t="s">
        <v>26</v>
      </c>
    </row>
    <row r="3423" ht="15.75" hidden="1" customHeight="1">
      <c r="A3423" s="27" t="s">
        <v>37</v>
      </c>
      <c r="B3423" s="28">
        <v>340.0</v>
      </c>
      <c r="C3423" s="29">
        <v>3.0</v>
      </c>
      <c r="D3423" s="29">
        <v>2.0</v>
      </c>
      <c r="E3423" s="29">
        <v>1.0</v>
      </c>
      <c r="F3423" s="30" t="s">
        <v>359</v>
      </c>
      <c r="G3423" s="31" t="s">
        <v>4322</v>
      </c>
      <c r="H3423" s="27"/>
    </row>
    <row r="3424" ht="15.75" hidden="1" customHeight="1">
      <c r="A3424" s="27" t="s">
        <v>46</v>
      </c>
      <c r="B3424" s="28">
        <v>1350000.0</v>
      </c>
      <c r="C3424" s="29">
        <v>3.0</v>
      </c>
      <c r="D3424" s="29">
        <v>3.0</v>
      </c>
      <c r="E3424" s="29">
        <v>2.0</v>
      </c>
      <c r="F3424" s="30" t="s">
        <v>86</v>
      </c>
      <c r="G3424" s="31" t="s">
        <v>3198</v>
      </c>
      <c r="H3424" s="27" t="s">
        <v>35</v>
      </c>
    </row>
    <row r="3425" ht="15.75" hidden="1" customHeight="1">
      <c r="A3425" s="27" t="s">
        <v>159</v>
      </c>
      <c r="B3425" s="28">
        <v>840.0</v>
      </c>
      <c r="C3425" s="29">
        <v>3.0</v>
      </c>
      <c r="D3425" s="29">
        <v>3.0</v>
      </c>
      <c r="E3425" s="29">
        <v>2.0</v>
      </c>
      <c r="F3425" s="30" t="s">
        <v>97</v>
      </c>
      <c r="G3425" s="31" t="s">
        <v>4323</v>
      </c>
      <c r="H3425" s="27" t="s">
        <v>35</v>
      </c>
    </row>
    <row r="3426" ht="15.75" hidden="1" customHeight="1">
      <c r="A3426" s="27" t="s">
        <v>1476</v>
      </c>
      <c r="B3426" s="28">
        <v>3230000.0</v>
      </c>
      <c r="C3426" s="29">
        <v>5.0</v>
      </c>
      <c r="D3426" s="29">
        <v>5.0</v>
      </c>
      <c r="E3426" s="29"/>
      <c r="F3426" s="30" t="s">
        <v>48</v>
      </c>
      <c r="G3426" s="31" t="s">
        <v>3536</v>
      </c>
      <c r="H3426" s="27" t="s">
        <v>252</v>
      </c>
    </row>
    <row r="3427" ht="15.75" hidden="1" customHeight="1">
      <c r="A3427" s="27" t="s">
        <v>31</v>
      </c>
      <c r="B3427" s="28">
        <v>1035000.0</v>
      </c>
      <c r="C3427" s="29">
        <v>4.0</v>
      </c>
      <c r="D3427" s="29">
        <v>5.0</v>
      </c>
      <c r="E3427" s="29">
        <v>2.0</v>
      </c>
      <c r="F3427" s="30" t="s">
        <v>33</v>
      </c>
      <c r="G3427" s="31" t="s">
        <v>3023</v>
      </c>
      <c r="H3427" s="27" t="s">
        <v>35</v>
      </c>
    </row>
    <row r="3428" ht="15.75" hidden="1" customHeight="1">
      <c r="A3428" s="27" t="s">
        <v>36</v>
      </c>
      <c r="B3428" s="28">
        <v>1050000.0</v>
      </c>
      <c r="C3428" s="29">
        <v>2.0</v>
      </c>
      <c r="D3428" s="29">
        <v>2.0</v>
      </c>
      <c r="E3428" s="29">
        <v>1.0</v>
      </c>
      <c r="F3428" s="30" t="s">
        <v>55</v>
      </c>
      <c r="G3428" s="31" t="s">
        <v>4114</v>
      </c>
      <c r="H3428" s="27" t="s">
        <v>252</v>
      </c>
    </row>
    <row r="3429" ht="15.75" hidden="1" customHeight="1">
      <c r="A3429" s="27" t="s">
        <v>57</v>
      </c>
      <c r="B3429" s="28">
        <v>2600000.0</v>
      </c>
      <c r="C3429" s="29">
        <v>4.0</v>
      </c>
      <c r="D3429" s="29">
        <v>5.0</v>
      </c>
      <c r="E3429" s="29">
        <v>3.0</v>
      </c>
      <c r="F3429" s="30" t="s">
        <v>172</v>
      </c>
      <c r="G3429" s="31" t="s">
        <v>3844</v>
      </c>
      <c r="H3429" s="27" t="s">
        <v>35</v>
      </c>
    </row>
    <row r="3430" ht="15.75" hidden="1" customHeight="1">
      <c r="A3430" s="27" t="s">
        <v>36</v>
      </c>
      <c r="B3430" s="28">
        <v>1230000.0</v>
      </c>
      <c r="C3430" s="29">
        <v>5.0</v>
      </c>
      <c r="D3430" s="29">
        <v>4.0</v>
      </c>
      <c r="E3430" s="29">
        <v>2.0</v>
      </c>
      <c r="F3430" s="30" t="s">
        <v>87</v>
      </c>
      <c r="G3430" s="31" t="s">
        <v>4324</v>
      </c>
      <c r="H3430" s="27"/>
    </row>
    <row r="3431" ht="15.75" hidden="1" customHeight="1">
      <c r="A3431" s="27" t="s">
        <v>36</v>
      </c>
      <c r="B3431" s="28">
        <v>998.0</v>
      </c>
      <c r="C3431" s="29">
        <v>6.0</v>
      </c>
      <c r="D3431" s="29">
        <v>3.0</v>
      </c>
      <c r="E3431" s="29"/>
      <c r="F3431" s="30" t="s">
        <v>2316</v>
      </c>
      <c r="G3431" s="31" t="s">
        <v>3326</v>
      </c>
      <c r="H3431" s="27"/>
    </row>
    <row r="3432" ht="15.75" hidden="1" customHeight="1">
      <c r="A3432" s="27" t="s">
        <v>106</v>
      </c>
      <c r="B3432" s="28">
        <v>830.0</v>
      </c>
      <c r="C3432" s="29">
        <v>4.0</v>
      </c>
      <c r="D3432" s="29">
        <v>3.0</v>
      </c>
      <c r="E3432" s="29">
        <v>2.0</v>
      </c>
      <c r="F3432" s="30" t="s">
        <v>59</v>
      </c>
      <c r="G3432" s="31" t="s">
        <v>3802</v>
      </c>
      <c r="H3432" s="27" t="s">
        <v>35</v>
      </c>
    </row>
    <row r="3433" ht="15.75" hidden="1" customHeight="1">
      <c r="A3433" s="27" t="s">
        <v>46</v>
      </c>
      <c r="B3433" s="28">
        <v>1800000.0</v>
      </c>
      <c r="C3433" s="29">
        <v>3.0</v>
      </c>
      <c r="D3433" s="29">
        <v>4.0</v>
      </c>
      <c r="E3433" s="29">
        <v>3.0</v>
      </c>
      <c r="F3433" s="30" t="s">
        <v>86</v>
      </c>
      <c r="G3433" s="31" t="s">
        <v>4325</v>
      </c>
      <c r="H3433" s="27" t="s">
        <v>35</v>
      </c>
    </row>
    <row r="3434" ht="15.75" hidden="1" customHeight="1">
      <c r="A3434" s="27" t="s">
        <v>21</v>
      </c>
      <c r="B3434" s="28">
        <v>1600000.0</v>
      </c>
      <c r="C3434" s="29">
        <v>3.0</v>
      </c>
      <c r="D3434" s="29">
        <v>2.0</v>
      </c>
      <c r="E3434" s="29">
        <v>1.0</v>
      </c>
      <c r="F3434" s="30" t="s">
        <v>87</v>
      </c>
      <c r="G3434" s="31" t="s">
        <v>3016</v>
      </c>
      <c r="H3434" s="27" t="s">
        <v>35</v>
      </c>
    </row>
    <row r="3435" ht="15.75" hidden="1" customHeight="1">
      <c r="A3435" s="27" t="s">
        <v>31</v>
      </c>
      <c r="B3435" s="28">
        <v>1080000.0</v>
      </c>
      <c r="C3435" s="29">
        <v>5.0</v>
      </c>
      <c r="D3435" s="29">
        <v>3.0</v>
      </c>
      <c r="E3435" s="29"/>
      <c r="F3435" s="30" t="s">
        <v>87</v>
      </c>
      <c r="G3435" s="31" t="s">
        <v>4326</v>
      </c>
      <c r="H3435" s="27" t="s">
        <v>35</v>
      </c>
    </row>
    <row r="3436" ht="15.75" hidden="1" customHeight="1">
      <c r="A3436" s="27" t="s">
        <v>70</v>
      </c>
      <c r="B3436" s="28">
        <v>1160000.0</v>
      </c>
      <c r="C3436" s="29">
        <v>3.0</v>
      </c>
      <c r="D3436" s="29">
        <v>3.0</v>
      </c>
      <c r="E3436" s="29">
        <v>2.0</v>
      </c>
      <c r="F3436" s="30" t="s">
        <v>97</v>
      </c>
      <c r="G3436" s="31" t="s">
        <v>3632</v>
      </c>
      <c r="H3436" s="27" t="s">
        <v>35</v>
      </c>
    </row>
    <row r="3437" ht="15.75" hidden="1" customHeight="1">
      <c r="A3437" s="27" t="s">
        <v>90</v>
      </c>
      <c r="B3437" s="28">
        <v>1121800.0</v>
      </c>
      <c r="C3437" s="29">
        <v>3.0</v>
      </c>
      <c r="D3437" s="29">
        <v>2.0</v>
      </c>
      <c r="E3437" s="29">
        <v>1.0</v>
      </c>
      <c r="F3437" s="30" t="s">
        <v>24</v>
      </c>
      <c r="G3437" s="31" t="s">
        <v>3040</v>
      </c>
      <c r="H3437" s="27" t="s">
        <v>35</v>
      </c>
    </row>
    <row r="3438" ht="15.75" hidden="1" customHeight="1">
      <c r="A3438" s="27" t="s">
        <v>21</v>
      </c>
      <c r="B3438" s="28">
        <v>4098000.0</v>
      </c>
      <c r="C3438" s="29">
        <v>4.0</v>
      </c>
      <c r="D3438" s="29">
        <v>4.0</v>
      </c>
      <c r="E3438" s="29">
        <v>2.0</v>
      </c>
      <c r="F3438" s="30" t="s">
        <v>124</v>
      </c>
      <c r="G3438" s="31" t="s">
        <v>4324</v>
      </c>
      <c r="H3438" s="27" t="s">
        <v>26</v>
      </c>
    </row>
    <row r="3439" ht="15.75" hidden="1" customHeight="1">
      <c r="A3439" s="27" t="s">
        <v>182</v>
      </c>
      <c r="B3439" s="28">
        <v>2680000.0</v>
      </c>
      <c r="C3439" s="29">
        <v>4.0</v>
      </c>
      <c r="D3439" s="29">
        <v>4.0</v>
      </c>
      <c r="E3439" s="29">
        <v>2.0</v>
      </c>
      <c r="F3439" s="30" t="s">
        <v>24</v>
      </c>
      <c r="G3439" s="31" t="s">
        <v>4327</v>
      </c>
      <c r="H3439" s="27"/>
    </row>
    <row r="3440" ht="15.75" hidden="1" customHeight="1">
      <c r="A3440" s="27" t="s">
        <v>64</v>
      </c>
      <c r="B3440" s="28">
        <v>1.28E7</v>
      </c>
      <c r="C3440" s="29">
        <v>6.0</v>
      </c>
      <c r="D3440" s="29">
        <v>5.0</v>
      </c>
      <c r="E3440" s="29"/>
      <c r="F3440" s="30" t="s">
        <v>29</v>
      </c>
      <c r="G3440" s="31" t="s">
        <v>4328</v>
      </c>
      <c r="H3440" s="27" t="s">
        <v>35</v>
      </c>
    </row>
    <row r="3441" ht="15.75" hidden="1" customHeight="1">
      <c r="A3441" s="27" t="s">
        <v>36</v>
      </c>
      <c r="B3441" s="28">
        <v>368.0</v>
      </c>
      <c r="C3441" s="29">
        <v>2.0</v>
      </c>
      <c r="D3441" s="29">
        <v>2.0</v>
      </c>
      <c r="E3441" s="29">
        <v>1.0</v>
      </c>
      <c r="F3441" s="30" t="s">
        <v>24</v>
      </c>
      <c r="G3441" s="31" t="s">
        <v>3090</v>
      </c>
      <c r="H3441" s="27" t="s">
        <v>35</v>
      </c>
    </row>
    <row r="3442" ht="15.75" hidden="1" customHeight="1">
      <c r="A3442" s="27" t="s">
        <v>76</v>
      </c>
      <c r="B3442" s="28">
        <v>1642744.0</v>
      </c>
      <c r="C3442" s="29">
        <v>5.0</v>
      </c>
      <c r="D3442" s="29">
        <v>5.0</v>
      </c>
      <c r="E3442" s="29">
        <v>3.0</v>
      </c>
      <c r="F3442" s="30" t="s">
        <v>87</v>
      </c>
      <c r="G3442" s="31" t="s">
        <v>3019</v>
      </c>
      <c r="H3442" s="27" t="s">
        <v>35</v>
      </c>
    </row>
    <row r="3443" ht="15.75" hidden="1" customHeight="1">
      <c r="A3443" s="27" t="s">
        <v>76</v>
      </c>
      <c r="B3443" s="28">
        <v>2380000.0</v>
      </c>
      <c r="C3443" s="29">
        <v>5.0</v>
      </c>
      <c r="D3443" s="29">
        <v>5.0</v>
      </c>
      <c r="E3443" s="29"/>
      <c r="F3443" s="30" t="s">
        <v>33</v>
      </c>
      <c r="G3443" s="31" t="s">
        <v>3178</v>
      </c>
      <c r="H3443" s="27"/>
    </row>
    <row r="3444" ht="15.75" hidden="1" customHeight="1">
      <c r="A3444" s="27" t="s">
        <v>64</v>
      </c>
      <c r="B3444" s="28">
        <v>8280000.0</v>
      </c>
      <c r="C3444" s="29">
        <v>6.0</v>
      </c>
      <c r="D3444" s="29">
        <v>6.0</v>
      </c>
      <c r="E3444" s="29"/>
      <c r="F3444" s="30" t="s">
        <v>29</v>
      </c>
      <c r="G3444" s="31" t="s">
        <v>3517</v>
      </c>
      <c r="H3444" s="27" t="s">
        <v>35</v>
      </c>
    </row>
    <row r="3445" ht="15.75" hidden="1" customHeight="1">
      <c r="A3445" s="27" t="s">
        <v>21</v>
      </c>
      <c r="B3445" s="28">
        <v>900.0</v>
      </c>
      <c r="C3445" s="29">
        <v>2.0</v>
      </c>
      <c r="D3445" s="29"/>
      <c r="E3445" s="29"/>
      <c r="F3445" s="30" t="s">
        <v>24</v>
      </c>
      <c r="G3445" s="31" t="s">
        <v>4329</v>
      </c>
      <c r="H3445" s="27" t="s">
        <v>26</v>
      </c>
    </row>
    <row r="3446" ht="15.75" hidden="1" customHeight="1">
      <c r="A3446" s="27" t="s">
        <v>219</v>
      </c>
      <c r="B3446" s="28">
        <v>3900000.0</v>
      </c>
      <c r="C3446" s="29">
        <v>4.0</v>
      </c>
      <c r="D3446" s="29">
        <v>4.0</v>
      </c>
      <c r="E3446" s="29"/>
      <c r="F3446" s="30" t="s">
        <v>87</v>
      </c>
      <c r="G3446" s="31" t="s">
        <v>4330</v>
      </c>
      <c r="H3446" s="27" t="s">
        <v>26</v>
      </c>
    </row>
    <row r="3447" ht="15.75" hidden="1" customHeight="1">
      <c r="A3447" s="27" t="s">
        <v>21</v>
      </c>
      <c r="B3447" s="28">
        <v>1473450.0</v>
      </c>
      <c r="C3447" s="29">
        <v>3.0</v>
      </c>
      <c r="D3447" s="29">
        <v>3.0</v>
      </c>
      <c r="E3447" s="29">
        <v>1.0</v>
      </c>
      <c r="F3447" s="30" t="s">
        <v>97</v>
      </c>
      <c r="G3447" s="31" t="s">
        <v>4331</v>
      </c>
      <c r="H3447" s="27" t="s">
        <v>26</v>
      </c>
    </row>
    <row r="3448" ht="15.75" hidden="1" customHeight="1">
      <c r="A3448" s="27" t="s">
        <v>76</v>
      </c>
      <c r="B3448" s="28">
        <v>1000000.0</v>
      </c>
      <c r="C3448" s="29">
        <v>3.0</v>
      </c>
      <c r="D3448" s="29">
        <v>2.0</v>
      </c>
      <c r="E3448" s="29">
        <v>2.0</v>
      </c>
      <c r="F3448" s="30" t="s">
        <v>87</v>
      </c>
      <c r="G3448" s="31" t="s">
        <v>4332</v>
      </c>
      <c r="H3448" s="27"/>
    </row>
    <row r="3449" ht="15.75" hidden="1" customHeight="1">
      <c r="A3449" s="27" t="s">
        <v>76</v>
      </c>
      <c r="B3449" s="28">
        <v>1780000.0</v>
      </c>
      <c r="C3449" s="29">
        <v>4.0</v>
      </c>
      <c r="D3449" s="29">
        <v>4.0</v>
      </c>
      <c r="E3449" s="29">
        <v>2.0</v>
      </c>
      <c r="F3449" s="30" t="s">
        <v>33</v>
      </c>
      <c r="G3449" s="31" t="s">
        <v>3396</v>
      </c>
      <c r="H3449" s="27" t="s">
        <v>35</v>
      </c>
    </row>
    <row r="3450" ht="15.75" hidden="1" customHeight="1">
      <c r="A3450" s="27" t="s">
        <v>81</v>
      </c>
      <c r="B3450" s="28">
        <v>1400000.0</v>
      </c>
      <c r="C3450" s="29">
        <v>2.0</v>
      </c>
      <c r="D3450" s="29">
        <v>2.0</v>
      </c>
      <c r="E3450" s="29">
        <v>2.0</v>
      </c>
      <c r="F3450" s="30" t="s">
        <v>87</v>
      </c>
      <c r="G3450" s="31" t="s">
        <v>3125</v>
      </c>
      <c r="H3450" s="27" t="s">
        <v>26</v>
      </c>
    </row>
    <row r="3451" ht="15.75" hidden="1" customHeight="1">
      <c r="A3451" s="27" t="s">
        <v>81</v>
      </c>
      <c r="B3451" s="28">
        <v>790.0</v>
      </c>
      <c r="C3451" s="29">
        <v>2.0</v>
      </c>
      <c r="D3451" s="29">
        <v>1.0</v>
      </c>
      <c r="E3451" s="29">
        <v>2.0</v>
      </c>
      <c r="F3451" s="30" t="s">
        <v>87</v>
      </c>
      <c r="G3451" s="31" t="s">
        <v>3259</v>
      </c>
      <c r="H3451" s="27" t="s">
        <v>35</v>
      </c>
    </row>
    <row r="3452" ht="15.75" hidden="1" customHeight="1">
      <c r="A3452" s="27" t="s">
        <v>81</v>
      </c>
      <c r="B3452" s="28">
        <v>900.0</v>
      </c>
      <c r="C3452" s="29">
        <v>2.0</v>
      </c>
      <c r="D3452" s="29">
        <v>1.0</v>
      </c>
      <c r="E3452" s="29">
        <v>2.0</v>
      </c>
      <c r="F3452" s="30" t="s">
        <v>97</v>
      </c>
      <c r="G3452" s="31" t="s">
        <v>3259</v>
      </c>
      <c r="H3452" s="27" t="s">
        <v>26</v>
      </c>
    </row>
    <row r="3453" ht="15.75" hidden="1" customHeight="1">
      <c r="A3453" s="27" t="s">
        <v>106</v>
      </c>
      <c r="B3453" s="28">
        <v>595.0</v>
      </c>
      <c r="C3453" s="29">
        <v>3.0</v>
      </c>
      <c r="D3453" s="29">
        <v>2.0</v>
      </c>
      <c r="E3453" s="29"/>
      <c r="F3453" s="30" t="s">
        <v>59</v>
      </c>
      <c r="G3453" s="31" t="s">
        <v>3026</v>
      </c>
      <c r="H3453" s="27"/>
    </row>
    <row r="3454" ht="15.75" hidden="1" customHeight="1">
      <c r="A3454" s="27" t="s">
        <v>263</v>
      </c>
      <c r="B3454" s="28">
        <v>3500000.0</v>
      </c>
      <c r="C3454" s="29">
        <v>7.0</v>
      </c>
      <c r="D3454" s="29">
        <v>7.0</v>
      </c>
      <c r="E3454" s="29"/>
      <c r="F3454" s="30" t="s">
        <v>43</v>
      </c>
      <c r="G3454" s="31" t="s">
        <v>3699</v>
      </c>
      <c r="H3454" s="27"/>
    </row>
    <row r="3455" ht="15.75" hidden="1" customHeight="1">
      <c r="A3455" s="27" t="s">
        <v>263</v>
      </c>
      <c r="B3455" s="28">
        <v>2980000.0</v>
      </c>
      <c r="C3455" s="29">
        <v>7.0</v>
      </c>
      <c r="D3455" s="29">
        <v>7.0</v>
      </c>
      <c r="E3455" s="29">
        <v>2.0</v>
      </c>
      <c r="F3455" s="30" t="s">
        <v>43</v>
      </c>
      <c r="G3455" s="31" t="s">
        <v>3450</v>
      </c>
      <c r="H3455" s="27" t="s">
        <v>67</v>
      </c>
    </row>
    <row r="3456" ht="15.75" hidden="1" customHeight="1">
      <c r="A3456" s="27" t="s">
        <v>27</v>
      </c>
      <c r="B3456" s="28">
        <v>1.2E7</v>
      </c>
      <c r="C3456" s="29">
        <v>7.0</v>
      </c>
      <c r="D3456" s="29">
        <v>6.0</v>
      </c>
      <c r="E3456" s="29">
        <v>4.0</v>
      </c>
      <c r="F3456" s="30" t="s">
        <v>29</v>
      </c>
      <c r="G3456" s="31" t="s">
        <v>4333</v>
      </c>
      <c r="H3456" s="27" t="s">
        <v>35</v>
      </c>
    </row>
    <row r="3457" ht="15.75" hidden="1" customHeight="1">
      <c r="A3457" s="27" t="s">
        <v>27</v>
      </c>
      <c r="B3457" s="28">
        <v>7500000.0</v>
      </c>
      <c r="C3457" s="29">
        <v>7.0</v>
      </c>
      <c r="D3457" s="29">
        <v>7.0</v>
      </c>
      <c r="E3457" s="29"/>
      <c r="F3457" s="30" t="s">
        <v>29</v>
      </c>
      <c r="G3457" s="31" t="s">
        <v>3450</v>
      </c>
      <c r="H3457" s="27" t="s">
        <v>35</v>
      </c>
    </row>
    <row r="3458" ht="15.75" hidden="1" customHeight="1">
      <c r="A3458" s="27" t="s">
        <v>111</v>
      </c>
      <c r="B3458" s="28">
        <v>397.0</v>
      </c>
      <c r="C3458" s="29">
        <v>1.0</v>
      </c>
      <c r="D3458" s="29">
        <v>1.0</v>
      </c>
      <c r="E3458" s="29">
        <v>1.0</v>
      </c>
      <c r="F3458" s="30" t="s">
        <v>86</v>
      </c>
      <c r="G3458" s="31"/>
      <c r="H3458" s="27" t="s">
        <v>35</v>
      </c>
    </row>
    <row r="3459" ht="15.75" hidden="1" customHeight="1">
      <c r="A3459" s="27" t="s">
        <v>21</v>
      </c>
      <c r="B3459" s="28">
        <v>2350000.0</v>
      </c>
      <c r="C3459" s="29">
        <v>4.0</v>
      </c>
      <c r="D3459" s="29">
        <v>4.0</v>
      </c>
      <c r="E3459" s="29">
        <v>2.0</v>
      </c>
      <c r="F3459" s="30" t="s">
        <v>24</v>
      </c>
      <c r="G3459" s="31" t="s">
        <v>4032</v>
      </c>
      <c r="H3459" s="27" t="s">
        <v>35</v>
      </c>
    </row>
    <row r="3460" ht="15.75" hidden="1" customHeight="1">
      <c r="A3460" s="27" t="s">
        <v>76</v>
      </c>
      <c r="B3460" s="28">
        <v>2700000.0</v>
      </c>
      <c r="C3460" s="29">
        <v>5.0</v>
      </c>
      <c r="D3460" s="29">
        <v>6.0</v>
      </c>
      <c r="E3460" s="29">
        <v>3.0</v>
      </c>
      <c r="F3460" s="30" t="s">
        <v>87</v>
      </c>
      <c r="G3460" s="31" t="s">
        <v>3367</v>
      </c>
      <c r="H3460" s="27" t="s">
        <v>35</v>
      </c>
    </row>
    <row r="3461" ht="15.75" hidden="1" customHeight="1">
      <c r="A3461" s="27" t="s">
        <v>21</v>
      </c>
      <c r="B3461" s="28">
        <v>830.0</v>
      </c>
      <c r="C3461" s="29">
        <v>1.0</v>
      </c>
      <c r="D3461" s="29">
        <v>1.0</v>
      </c>
      <c r="E3461" s="29">
        <v>1.0</v>
      </c>
      <c r="F3461" s="30" t="s">
        <v>24</v>
      </c>
      <c r="G3461" s="31" t="s">
        <v>3454</v>
      </c>
      <c r="H3461" s="27"/>
    </row>
    <row r="3462" ht="15.75" hidden="1" customHeight="1">
      <c r="A3462" s="27" t="s">
        <v>21</v>
      </c>
      <c r="B3462" s="28">
        <v>950.0</v>
      </c>
      <c r="C3462" s="29">
        <v>1.0</v>
      </c>
      <c r="D3462" s="29">
        <v>1.0</v>
      </c>
      <c r="E3462" s="29">
        <v>1.0</v>
      </c>
      <c r="F3462" s="30" t="s">
        <v>87</v>
      </c>
      <c r="G3462" s="31" t="s">
        <v>3279</v>
      </c>
      <c r="H3462" s="27"/>
    </row>
    <row r="3463" ht="15.75" hidden="1" customHeight="1">
      <c r="A3463" s="27" t="s">
        <v>70</v>
      </c>
      <c r="B3463" s="28">
        <v>698.0</v>
      </c>
      <c r="C3463" s="29">
        <v>3.0</v>
      </c>
      <c r="D3463" s="29">
        <v>2.0</v>
      </c>
      <c r="E3463" s="29">
        <v>2.0</v>
      </c>
      <c r="F3463" s="30" t="s">
        <v>24</v>
      </c>
      <c r="G3463" s="31" t="s">
        <v>4334</v>
      </c>
      <c r="H3463" s="27" t="s">
        <v>35</v>
      </c>
    </row>
    <row r="3464" ht="15.75" hidden="1" customHeight="1">
      <c r="A3464" s="27" t="s">
        <v>76</v>
      </c>
      <c r="B3464" s="28">
        <v>2200000.0</v>
      </c>
      <c r="C3464" s="29">
        <v>5.0</v>
      </c>
      <c r="D3464" s="29">
        <v>5.0</v>
      </c>
      <c r="E3464" s="29">
        <v>3.0</v>
      </c>
      <c r="F3464" s="30" t="s">
        <v>87</v>
      </c>
      <c r="G3464" s="31" t="s">
        <v>3189</v>
      </c>
      <c r="H3464" s="27"/>
    </row>
    <row r="3465" ht="15.75" hidden="1" customHeight="1">
      <c r="A3465" s="27" t="s">
        <v>53</v>
      </c>
      <c r="B3465" s="28">
        <v>1000000.0</v>
      </c>
      <c r="C3465" s="29">
        <v>5.0</v>
      </c>
      <c r="D3465" s="29">
        <v>5.0</v>
      </c>
      <c r="E3465" s="29">
        <v>2.0</v>
      </c>
      <c r="F3465" s="30" t="s">
        <v>94</v>
      </c>
      <c r="G3465" s="31" t="s">
        <v>4335</v>
      </c>
      <c r="H3465" s="27" t="s">
        <v>252</v>
      </c>
    </row>
    <row r="3466" ht="15.75" hidden="1" customHeight="1">
      <c r="A3466" s="27" t="s">
        <v>36</v>
      </c>
      <c r="B3466" s="28">
        <v>408.0</v>
      </c>
      <c r="C3466" s="29">
        <v>2.0</v>
      </c>
      <c r="D3466" s="29">
        <v>2.0</v>
      </c>
      <c r="E3466" s="29">
        <v>1.0</v>
      </c>
      <c r="F3466" s="30" t="s">
        <v>97</v>
      </c>
      <c r="G3466" s="31" t="s">
        <v>3092</v>
      </c>
      <c r="H3466" s="27" t="s">
        <v>26</v>
      </c>
    </row>
    <row r="3467" ht="15.75" hidden="1" customHeight="1">
      <c r="A3467" s="27" t="s">
        <v>93</v>
      </c>
      <c r="B3467" s="28">
        <v>460.0</v>
      </c>
      <c r="C3467" s="29">
        <v>11.0</v>
      </c>
      <c r="D3467" s="29">
        <v>1.0</v>
      </c>
      <c r="E3467" s="29">
        <v>1.0</v>
      </c>
      <c r="F3467" s="30" t="s">
        <v>86</v>
      </c>
      <c r="G3467" s="31" t="s">
        <v>3423</v>
      </c>
      <c r="H3467" s="27" t="s">
        <v>35</v>
      </c>
    </row>
    <row r="3468" ht="15.75" hidden="1" customHeight="1">
      <c r="A3468" s="27" t="s">
        <v>93</v>
      </c>
      <c r="B3468" s="28">
        <v>600.0</v>
      </c>
      <c r="C3468" s="29">
        <v>3.0</v>
      </c>
      <c r="D3468" s="29">
        <v>2.0</v>
      </c>
      <c r="E3468" s="29">
        <v>2.0</v>
      </c>
      <c r="F3468" s="30" t="s">
        <v>86</v>
      </c>
      <c r="G3468" s="31" t="s">
        <v>3342</v>
      </c>
      <c r="H3468" s="27" t="s">
        <v>26</v>
      </c>
    </row>
    <row r="3469" ht="15.75" hidden="1" customHeight="1">
      <c r="A3469" s="27" t="s">
        <v>1132</v>
      </c>
      <c r="B3469" s="28">
        <v>710.0</v>
      </c>
      <c r="C3469" s="29">
        <v>4.0</v>
      </c>
      <c r="D3469" s="29">
        <v>4.0</v>
      </c>
      <c r="E3469" s="29"/>
      <c r="F3469" s="30" t="s">
        <v>59</v>
      </c>
      <c r="G3469" s="31" t="s">
        <v>3109</v>
      </c>
      <c r="H3469" s="27" t="s">
        <v>35</v>
      </c>
    </row>
    <row r="3470" ht="15.75" hidden="1" customHeight="1">
      <c r="A3470" s="27" t="s">
        <v>376</v>
      </c>
      <c r="B3470" s="28">
        <v>680.0</v>
      </c>
      <c r="C3470" s="29">
        <v>4.0</v>
      </c>
      <c r="D3470" s="29">
        <v>2.0</v>
      </c>
      <c r="E3470" s="29"/>
      <c r="F3470" s="30" t="s">
        <v>59</v>
      </c>
      <c r="G3470" s="31" t="s">
        <v>3311</v>
      </c>
      <c r="H3470" s="27" t="s">
        <v>26</v>
      </c>
    </row>
    <row r="3471" ht="15.75" hidden="1" customHeight="1">
      <c r="A3471" s="27" t="s">
        <v>792</v>
      </c>
      <c r="B3471" s="28">
        <v>1800000.0</v>
      </c>
      <c r="C3471" s="29">
        <v>4.0</v>
      </c>
      <c r="D3471" s="29">
        <v>4.0</v>
      </c>
      <c r="E3471" s="29"/>
      <c r="F3471" s="30" t="s">
        <v>33</v>
      </c>
      <c r="G3471" s="31" t="s">
        <v>3205</v>
      </c>
      <c r="H3471" s="27" t="s">
        <v>26</v>
      </c>
    </row>
    <row r="3472" ht="15.75" hidden="1" customHeight="1">
      <c r="A3472" s="27" t="s">
        <v>76</v>
      </c>
      <c r="B3472" s="28">
        <v>750.0</v>
      </c>
      <c r="C3472" s="29">
        <v>2.0</v>
      </c>
      <c r="D3472" s="29">
        <v>2.0</v>
      </c>
      <c r="E3472" s="29">
        <v>1.0</v>
      </c>
      <c r="F3472" s="30" t="s">
        <v>87</v>
      </c>
      <c r="G3472" s="31" t="s">
        <v>3580</v>
      </c>
      <c r="H3472" s="27" t="s">
        <v>26</v>
      </c>
    </row>
    <row r="3473" ht="15.75" hidden="1" customHeight="1">
      <c r="A3473" s="27" t="s">
        <v>37</v>
      </c>
      <c r="B3473" s="28">
        <v>450.0</v>
      </c>
      <c r="C3473" s="29">
        <v>3.0</v>
      </c>
      <c r="D3473" s="29">
        <v>2.0</v>
      </c>
      <c r="E3473" s="29">
        <v>1.0</v>
      </c>
      <c r="F3473" s="30" t="s">
        <v>87</v>
      </c>
      <c r="G3473" s="31" t="s">
        <v>3720</v>
      </c>
      <c r="H3473" s="27" t="s">
        <v>35</v>
      </c>
    </row>
    <row r="3474" ht="15.75" hidden="1" customHeight="1">
      <c r="A3474" s="27" t="s">
        <v>36</v>
      </c>
      <c r="B3474" s="28">
        <v>1075000.0</v>
      </c>
      <c r="C3474" s="29">
        <v>5.0</v>
      </c>
      <c r="D3474" s="29">
        <v>5.0</v>
      </c>
      <c r="E3474" s="29"/>
      <c r="F3474" s="30" t="s">
        <v>94</v>
      </c>
      <c r="G3474" s="31" t="s">
        <v>3108</v>
      </c>
      <c r="H3474" s="27"/>
    </row>
    <row r="3475" ht="15.75" hidden="1" customHeight="1">
      <c r="A3475" s="27" t="s">
        <v>159</v>
      </c>
      <c r="B3475" s="28">
        <v>1200000.0</v>
      </c>
      <c r="C3475" s="29">
        <v>4.0</v>
      </c>
      <c r="D3475" s="29">
        <v>3.0</v>
      </c>
      <c r="E3475" s="29">
        <v>2.0</v>
      </c>
      <c r="F3475" s="30" t="s">
        <v>87</v>
      </c>
      <c r="G3475" s="31" t="s">
        <v>4336</v>
      </c>
      <c r="H3475" s="27" t="s">
        <v>35</v>
      </c>
    </row>
    <row r="3476" ht="15.75" hidden="1" customHeight="1">
      <c r="A3476" s="27" t="s">
        <v>556</v>
      </c>
      <c r="B3476" s="28">
        <v>768.0</v>
      </c>
      <c r="C3476" s="29">
        <v>3.0</v>
      </c>
      <c r="D3476" s="29">
        <v>2.0</v>
      </c>
      <c r="E3476" s="29">
        <v>2.0</v>
      </c>
      <c r="F3476" s="30" t="s">
        <v>33</v>
      </c>
      <c r="G3476" s="31" t="s">
        <v>4337</v>
      </c>
      <c r="H3476" s="27" t="s">
        <v>26</v>
      </c>
    </row>
    <row r="3477" ht="15.75" hidden="1" customHeight="1">
      <c r="A3477" s="27" t="s">
        <v>174</v>
      </c>
      <c r="B3477" s="28">
        <v>485.0</v>
      </c>
      <c r="C3477" s="29">
        <v>4.0</v>
      </c>
      <c r="D3477" s="29">
        <v>2.0</v>
      </c>
      <c r="E3477" s="29">
        <v>2.0</v>
      </c>
      <c r="F3477" s="30" t="s">
        <v>97</v>
      </c>
      <c r="G3477" s="31" t="s">
        <v>3506</v>
      </c>
      <c r="H3477" s="27" t="s">
        <v>35</v>
      </c>
    </row>
    <row r="3478" ht="15.75" hidden="1" customHeight="1">
      <c r="A3478" s="27" t="s">
        <v>1476</v>
      </c>
      <c r="B3478" s="28">
        <v>130.0</v>
      </c>
      <c r="C3478" s="29">
        <v>2.0</v>
      </c>
      <c r="D3478" s="29">
        <v>1.0</v>
      </c>
      <c r="E3478" s="29">
        <v>1.0</v>
      </c>
      <c r="F3478" s="30" t="s">
        <v>2336</v>
      </c>
      <c r="G3478" s="31" t="s">
        <v>3992</v>
      </c>
      <c r="H3478" s="27" t="s">
        <v>35</v>
      </c>
    </row>
    <row r="3479" ht="15.75" hidden="1" customHeight="1">
      <c r="A3479" s="27" t="s">
        <v>159</v>
      </c>
      <c r="B3479" s="28">
        <v>628.0</v>
      </c>
      <c r="C3479" s="29">
        <v>3.0</v>
      </c>
      <c r="D3479" s="29">
        <v>2.0</v>
      </c>
      <c r="E3479" s="29">
        <v>1.0</v>
      </c>
      <c r="F3479" s="30" t="s">
        <v>87</v>
      </c>
      <c r="G3479" s="31" t="s">
        <v>4338</v>
      </c>
      <c r="H3479" s="27" t="s">
        <v>35</v>
      </c>
    </row>
    <row r="3480" ht="15.75" hidden="1" customHeight="1">
      <c r="A3480" s="27" t="s">
        <v>76</v>
      </c>
      <c r="B3480" s="28">
        <v>650.0</v>
      </c>
      <c r="C3480" s="29">
        <v>1.0</v>
      </c>
      <c r="D3480" s="29">
        <v>1.0</v>
      </c>
      <c r="E3480" s="29">
        <v>1.0</v>
      </c>
      <c r="F3480" s="30" t="s">
        <v>24</v>
      </c>
      <c r="G3480" s="31" t="s">
        <v>3090</v>
      </c>
      <c r="H3480" s="27" t="s">
        <v>26</v>
      </c>
    </row>
    <row r="3481" ht="15.75" hidden="1" customHeight="1">
      <c r="A3481" s="27" t="s">
        <v>1476</v>
      </c>
      <c r="B3481" s="28">
        <v>325.0</v>
      </c>
      <c r="C3481" s="29">
        <v>3.0</v>
      </c>
      <c r="D3481" s="29">
        <v>2.0</v>
      </c>
      <c r="E3481" s="29">
        <v>1.0</v>
      </c>
      <c r="F3481" s="30" t="s">
        <v>55</v>
      </c>
      <c r="G3481" s="31" t="s">
        <v>4339</v>
      </c>
      <c r="H3481" s="27" t="s">
        <v>35</v>
      </c>
    </row>
    <row r="3482" ht="15.75" hidden="1" customHeight="1">
      <c r="A3482" s="27" t="s">
        <v>31</v>
      </c>
      <c r="B3482" s="28">
        <v>720.0</v>
      </c>
      <c r="C3482" s="29">
        <v>4.0</v>
      </c>
      <c r="D3482" s="29">
        <v>3.0</v>
      </c>
      <c r="E3482" s="29">
        <v>2.0</v>
      </c>
      <c r="F3482" s="30" t="s">
        <v>97</v>
      </c>
      <c r="G3482" s="31" t="s">
        <v>3208</v>
      </c>
      <c r="H3482" s="27" t="s">
        <v>26</v>
      </c>
    </row>
    <row r="3483" ht="15.75" hidden="1" customHeight="1">
      <c r="A3483" s="27" t="s">
        <v>106</v>
      </c>
      <c r="B3483" s="28">
        <v>490.0</v>
      </c>
      <c r="C3483" s="29">
        <v>3.0</v>
      </c>
      <c r="D3483" s="29">
        <v>2.0</v>
      </c>
      <c r="E3483" s="29">
        <v>2.0</v>
      </c>
      <c r="F3483" s="30" t="s">
        <v>347</v>
      </c>
      <c r="G3483" s="31" t="s">
        <v>3109</v>
      </c>
      <c r="H3483" s="27" t="s">
        <v>67</v>
      </c>
    </row>
    <row r="3484" ht="15.75" hidden="1" customHeight="1">
      <c r="A3484" s="27" t="s">
        <v>76</v>
      </c>
      <c r="B3484" s="28">
        <v>1850000.0</v>
      </c>
      <c r="C3484" s="29">
        <v>4.0</v>
      </c>
      <c r="D3484" s="29">
        <v>4.0</v>
      </c>
      <c r="E3484" s="29">
        <v>2.0</v>
      </c>
      <c r="F3484" s="30" t="s">
        <v>87</v>
      </c>
      <c r="G3484" s="31" t="s">
        <v>3312</v>
      </c>
      <c r="H3484" s="27" t="s">
        <v>35</v>
      </c>
    </row>
    <row r="3485" ht="15.75" hidden="1" customHeight="1">
      <c r="A3485" s="27" t="s">
        <v>76</v>
      </c>
      <c r="B3485" s="28">
        <v>900.0</v>
      </c>
      <c r="C3485" s="29">
        <v>3.0</v>
      </c>
      <c r="D3485" s="29">
        <v>3.0</v>
      </c>
      <c r="E3485" s="29">
        <v>2.0</v>
      </c>
      <c r="F3485" s="30" t="s">
        <v>87</v>
      </c>
      <c r="G3485" s="31" t="s">
        <v>4063</v>
      </c>
      <c r="H3485" s="27" t="s">
        <v>35</v>
      </c>
    </row>
    <row r="3486" ht="15.75" hidden="1" customHeight="1">
      <c r="A3486" s="27" t="s">
        <v>76</v>
      </c>
      <c r="B3486" s="28">
        <v>2700000.0</v>
      </c>
      <c r="C3486" s="29">
        <v>4.0</v>
      </c>
      <c r="D3486" s="29">
        <v>4.0</v>
      </c>
      <c r="E3486" s="29">
        <v>3.0</v>
      </c>
      <c r="F3486" s="30" t="s">
        <v>383</v>
      </c>
      <c r="G3486" s="31" t="s">
        <v>4340</v>
      </c>
      <c r="H3486" s="27" t="s">
        <v>26</v>
      </c>
    </row>
    <row r="3487" ht="15.75" hidden="1" customHeight="1">
      <c r="A3487" s="27" t="s">
        <v>36</v>
      </c>
      <c r="B3487" s="28">
        <v>478.0</v>
      </c>
      <c r="C3487" s="29">
        <v>2.0</v>
      </c>
      <c r="D3487" s="29">
        <v>2.0</v>
      </c>
      <c r="E3487" s="29"/>
      <c r="F3487" s="30" t="s">
        <v>24</v>
      </c>
      <c r="G3487" s="31" t="s">
        <v>4025</v>
      </c>
      <c r="H3487" s="27" t="s">
        <v>67</v>
      </c>
    </row>
    <row r="3488" ht="15.75" hidden="1" customHeight="1">
      <c r="A3488" s="27" t="s">
        <v>81</v>
      </c>
      <c r="B3488" s="28">
        <v>910.0</v>
      </c>
      <c r="C3488" s="29">
        <v>1.0</v>
      </c>
      <c r="D3488" s="29">
        <v>1.0</v>
      </c>
      <c r="E3488" s="29"/>
      <c r="F3488" s="30" t="s">
        <v>24</v>
      </c>
      <c r="G3488" s="31" t="s">
        <v>3042</v>
      </c>
      <c r="H3488" s="27" t="s">
        <v>35</v>
      </c>
    </row>
    <row r="3489" ht="15.75" hidden="1" customHeight="1">
      <c r="A3489" s="27" t="s">
        <v>37</v>
      </c>
      <c r="B3489" s="28">
        <v>450.0</v>
      </c>
      <c r="C3489" s="29">
        <v>3.0</v>
      </c>
      <c r="D3489" s="29">
        <v>2.0</v>
      </c>
      <c r="E3489" s="29">
        <v>1.0</v>
      </c>
      <c r="F3489" s="30" t="s">
        <v>100</v>
      </c>
      <c r="G3489" s="31" t="s">
        <v>4341</v>
      </c>
      <c r="H3489" s="27" t="s">
        <v>26</v>
      </c>
    </row>
    <row r="3490" ht="15.75" hidden="1" customHeight="1">
      <c r="A3490" s="27" t="s">
        <v>31</v>
      </c>
      <c r="B3490" s="28">
        <v>51961.0</v>
      </c>
      <c r="C3490" s="29">
        <v>2.0</v>
      </c>
      <c r="D3490" s="29">
        <v>2.0</v>
      </c>
      <c r="E3490" s="29"/>
      <c r="F3490" s="30" t="s">
        <v>24</v>
      </c>
      <c r="G3490" s="31" t="s">
        <v>4168</v>
      </c>
      <c r="H3490" s="27" t="s">
        <v>67</v>
      </c>
    </row>
    <row r="3491" ht="15.75" hidden="1" customHeight="1">
      <c r="A3491" s="27" t="s">
        <v>31</v>
      </c>
      <c r="B3491" s="28">
        <v>728.0</v>
      </c>
      <c r="C3491" s="29">
        <v>1.0</v>
      </c>
      <c r="D3491" s="29">
        <v>1.0</v>
      </c>
      <c r="E3491" s="29">
        <v>1.0</v>
      </c>
      <c r="F3491" s="30" t="s">
        <v>24</v>
      </c>
      <c r="G3491" s="31" t="s">
        <v>3542</v>
      </c>
      <c r="H3491" s="27" t="s">
        <v>26</v>
      </c>
    </row>
    <row r="3492" ht="15.75" hidden="1" customHeight="1">
      <c r="A3492" s="27" t="s">
        <v>76</v>
      </c>
      <c r="B3492" s="28">
        <v>1250000.0</v>
      </c>
      <c r="C3492" s="29">
        <v>4.0</v>
      </c>
      <c r="D3492" s="29">
        <v>3.0</v>
      </c>
      <c r="E3492" s="29">
        <v>2.0</v>
      </c>
      <c r="F3492" s="30" t="s">
        <v>87</v>
      </c>
      <c r="G3492" s="31" t="s">
        <v>3907</v>
      </c>
      <c r="H3492" s="27" t="s">
        <v>26</v>
      </c>
    </row>
    <row r="3493" ht="15.75" hidden="1" customHeight="1">
      <c r="A3493" s="27" t="s">
        <v>76</v>
      </c>
      <c r="B3493" s="28">
        <v>1600000.0</v>
      </c>
      <c r="C3493" s="29">
        <v>4.0</v>
      </c>
      <c r="D3493" s="29">
        <v>4.0</v>
      </c>
      <c r="E3493" s="29">
        <v>2.0</v>
      </c>
      <c r="F3493" s="30" t="s">
        <v>87</v>
      </c>
      <c r="G3493" s="31" t="s">
        <v>3908</v>
      </c>
      <c r="H3493" s="27" t="s">
        <v>35</v>
      </c>
    </row>
    <row r="3494" ht="15.75" hidden="1" customHeight="1">
      <c r="A3494" s="27" t="s">
        <v>76</v>
      </c>
      <c r="B3494" s="28">
        <v>860.0</v>
      </c>
      <c r="C3494" s="29">
        <v>3.0</v>
      </c>
      <c r="D3494" s="29">
        <v>2.0</v>
      </c>
      <c r="E3494" s="29">
        <v>1.0</v>
      </c>
      <c r="F3494" s="30" t="s">
        <v>87</v>
      </c>
      <c r="G3494" s="31" t="s">
        <v>4155</v>
      </c>
      <c r="H3494" s="27" t="s">
        <v>26</v>
      </c>
    </row>
    <row r="3495" ht="15.75" hidden="1" customHeight="1">
      <c r="A3495" s="27" t="s">
        <v>76</v>
      </c>
      <c r="B3495" s="28">
        <v>1300000.0</v>
      </c>
      <c r="C3495" s="29">
        <v>4.0</v>
      </c>
      <c r="D3495" s="29">
        <v>3.0</v>
      </c>
      <c r="E3495" s="29">
        <v>2.0</v>
      </c>
      <c r="F3495" s="30" t="s">
        <v>87</v>
      </c>
      <c r="G3495" s="31" t="s">
        <v>3488</v>
      </c>
      <c r="H3495" s="27" t="s">
        <v>26</v>
      </c>
    </row>
    <row r="3496" ht="15.75" hidden="1" customHeight="1">
      <c r="A3496" s="27" t="s">
        <v>76</v>
      </c>
      <c r="B3496" s="28">
        <v>1800000.0</v>
      </c>
      <c r="C3496" s="29">
        <v>4.0</v>
      </c>
      <c r="D3496" s="29">
        <v>5.0</v>
      </c>
      <c r="E3496" s="29">
        <v>2.0</v>
      </c>
      <c r="F3496" s="30" t="s">
        <v>87</v>
      </c>
      <c r="G3496" s="31" t="s">
        <v>4235</v>
      </c>
      <c r="H3496" s="27" t="s">
        <v>26</v>
      </c>
    </row>
    <row r="3497" ht="15.75" hidden="1" customHeight="1">
      <c r="A3497" s="27" t="s">
        <v>76</v>
      </c>
      <c r="B3497" s="28">
        <v>2650000.0</v>
      </c>
      <c r="C3497" s="29">
        <v>5.0</v>
      </c>
      <c r="D3497" s="29">
        <v>4.0</v>
      </c>
      <c r="E3497" s="29">
        <v>3.0</v>
      </c>
      <c r="F3497" s="30" t="s">
        <v>87</v>
      </c>
      <c r="G3497" s="31" t="s">
        <v>3057</v>
      </c>
      <c r="H3497" s="27" t="s">
        <v>35</v>
      </c>
    </row>
    <row r="3498" ht="15.75" hidden="1" customHeight="1">
      <c r="A3498" s="27" t="s">
        <v>106</v>
      </c>
      <c r="B3498" s="28">
        <v>330.0</v>
      </c>
      <c r="C3498" s="29">
        <v>3.0</v>
      </c>
      <c r="D3498" s="29">
        <v>2.0</v>
      </c>
      <c r="E3498" s="29">
        <v>1.0</v>
      </c>
      <c r="F3498" s="30" t="s">
        <v>359</v>
      </c>
      <c r="G3498" s="31" t="s">
        <v>3871</v>
      </c>
      <c r="H3498" s="27"/>
    </row>
    <row r="3499" ht="15.75" hidden="1" customHeight="1">
      <c r="A3499" s="27" t="s">
        <v>93</v>
      </c>
      <c r="B3499" s="28">
        <v>1200000.0</v>
      </c>
      <c r="C3499" s="29">
        <v>5.0</v>
      </c>
      <c r="D3499" s="29">
        <v>4.0</v>
      </c>
      <c r="E3499" s="29">
        <v>3.0</v>
      </c>
      <c r="F3499" s="30" t="s">
        <v>94</v>
      </c>
      <c r="G3499" s="31" t="s">
        <v>3037</v>
      </c>
      <c r="H3499" s="27" t="s">
        <v>26</v>
      </c>
    </row>
    <row r="3500" ht="15.75" hidden="1" customHeight="1">
      <c r="A3500" s="27" t="s">
        <v>76</v>
      </c>
      <c r="B3500" s="28">
        <v>66402.0</v>
      </c>
      <c r="C3500" s="29">
        <v>1.0</v>
      </c>
      <c r="D3500" s="29">
        <v>1.0</v>
      </c>
      <c r="E3500" s="29">
        <v>1.0</v>
      </c>
      <c r="F3500" s="30" t="s">
        <v>24</v>
      </c>
      <c r="G3500" s="31" t="s">
        <v>4342</v>
      </c>
      <c r="H3500" s="27" t="s">
        <v>35</v>
      </c>
    </row>
    <row r="3501" ht="15.75" hidden="1" customHeight="1">
      <c r="A3501" s="27" t="s">
        <v>174</v>
      </c>
      <c r="B3501" s="28">
        <v>650.0</v>
      </c>
      <c r="C3501" s="29">
        <v>4.0</v>
      </c>
      <c r="D3501" s="29">
        <v>3.0</v>
      </c>
      <c r="E3501" s="29">
        <v>2.0</v>
      </c>
      <c r="F3501" s="30" t="s">
        <v>186</v>
      </c>
      <c r="G3501" s="31" t="s">
        <v>4343</v>
      </c>
      <c r="H3501" s="27" t="s">
        <v>35</v>
      </c>
    </row>
    <row r="3502" ht="15.75" hidden="1" customHeight="1">
      <c r="A3502" s="27" t="s">
        <v>243</v>
      </c>
      <c r="B3502" s="28">
        <v>800.0</v>
      </c>
      <c r="C3502" s="29">
        <v>6.0</v>
      </c>
      <c r="D3502" s="29">
        <v>5.0</v>
      </c>
      <c r="E3502" s="29">
        <v>2.0</v>
      </c>
      <c r="F3502" s="30" t="s">
        <v>87</v>
      </c>
      <c r="G3502" s="31" t="s">
        <v>3031</v>
      </c>
      <c r="H3502" s="27" t="s">
        <v>67</v>
      </c>
    </row>
    <row r="3503" ht="15.75" hidden="1" customHeight="1">
      <c r="A3503" s="27" t="s">
        <v>27</v>
      </c>
      <c r="B3503" s="28">
        <v>1950000.0</v>
      </c>
      <c r="C3503" s="29">
        <v>5.0</v>
      </c>
      <c r="D3503" s="29">
        <v>4.0</v>
      </c>
      <c r="E3503" s="29"/>
      <c r="F3503" s="30" t="s">
        <v>87</v>
      </c>
      <c r="G3503" s="31" t="s">
        <v>4344</v>
      </c>
      <c r="H3503" s="27"/>
    </row>
    <row r="3504" ht="15.75" hidden="1" customHeight="1">
      <c r="A3504" s="27" t="s">
        <v>37</v>
      </c>
      <c r="B3504" s="28">
        <v>395.0</v>
      </c>
      <c r="C3504" s="29">
        <v>3.0</v>
      </c>
      <c r="D3504" s="29">
        <v>2.0</v>
      </c>
      <c r="E3504" s="29">
        <v>1.0</v>
      </c>
      <c r="F3504" s="30" t="s">
        <v>2348</v>
      </c>
      <c r="G3504" s="31" t="s">
        <v>3817</v>
      </c>
      <c r="H3504" s="27" t="s">
        <v>26</v>
      </c>
    </row>
    <row r="3505" ht="15.75" hidden="1" customHeight="1">
      <c r="A3505" s="27" t="s">
        <v>36</v>
      </c>
      <c r="B3505" s="28">
        <v>1000000.0</v>
      </c>
      <c r="C3505" s="29">
        <v>2.0</v>
      </c>
      <c r="D3505" s="29">
        <v>2.0</v>
      </c>
      <c r="E3505" s="29">
        <v>1.0</v>
      </c>
      <c r="F3505" s="30" t="s">
        <v>24</v>
      </c>
      <c r="G3505" s="31" t="s">
        <v>3911</v>
      </c>
      <c r="H3505" s="27"/>
    </row>
    <row r="3506" ht="15.75" hidden="1" customHeight="1">
      <c r="A3506" s="27" t="s">
        <v>53</v>
      </c>
      <c r="B3506" s="28">
        <v>1200000.0</v>
      </c>
      <c r="C3506" s="29">
        <v>5.0</v>
      </c>
      <c r="D3506" s="29">
        <v>4.0</v>
      </c>
      <c r="E3506" s="29"/>
      <c r="F3506" s="30" t="s">
        <v>678</v>
      </c>
      <c r="G3506" s="31" t="s">
        <v>3072</v>
      </c>
      <c r="H3506" s="27" t="s">
        <v>35</v>
      </c>
    </row>
    <row r="3507" ht="15.75" hidden="1" customHeight="1">
      <c r="A3507" s="27" t="s">
        <v>53</v>
      </c>
      <c r="B3507" s="28">
        <v>950.0</v>
      </c>
      <c r="C3507" s="29">
        <v>4.0</v>
      </c>
      <c r="D3507" s="29">
        <v>3.0</v>
      </c>
      <c r="E3507" s="29"/>
      <c r="F3507" s="30" t="s">
        <v>172</v>
      </c>
      <c r="G3507" s="31" t="s">
        <v>3417</v>
      </c>
      <c r="H3507" s="27" t="s">
        <v>26</v>
      </c>
    </row>
    <row r="3508" ht="15.75" hidden="1" customHeight="1">
      <c r="A3508" s="27" t="s">
        <v>106</v>
      </c>
      <c r="B3508" s="28">
        <v>750.0</v>
      </c>
      <c r="C3508" s="29">
        <v>4.0</v>
      </c>
      <c r="D3508" s="29">
        <v>3.0</v>
      </c>
      <c r="E3508" s="29">
        <v>3.0</v>
      </c>
      <c r="F3508" s="30" t="s">
        <v>172</v>
      </c>
      <c r="G3508" s="31" t="s">
        <v>3869</v>
      </c>
      <c r="H3508" s="27" t="s">
        <v>67</v>
      </c>
    </row>
    <row r="3509" ht="15.75" hidden="1" customHeight="1">
      <c r="A3509" s="27" t="s">
        <v>76</v>
      </c>
      <c r="B3509" s="28">
        <v>1285000.0</v>
      </c>
      <c r="C3509" s="29">
        <v>6.0</v>
      </c>
      <c r="D3509" s="29">
        <v>5.0</v>
      </c>
      <c r="E3509" s="29">
        <v>3.0</v>
      </c>
      <c r="F3509" s="30" t="s">
        <v>87</v>
      </c>
      <c r="G3509" s="31" t="s">
        <v>3167</v>
      </c>
      <c r="H3509" s="27" t="s">
        <v>35</v>
      </c>
    </row>
    <row r="3510" ht="15.75" hidden="1" customHeight="1">
      <c r="A3510" s="27" t="s">
        <v>76</v>
      </c>
      <c r="B3510" s="28">
        <v>1200000.0</v>
      </c>
      <c r="C3510" s="29">
        <v>4.0</v>
      </c>
      <c r="D3510" s="29">
        <v>4.0</v>
      </c>
      <c r="E3510" s="29">
        <v>2.0</v>
      </c>
      <c r="F3510" s="30" t="s">
        <v>87</v>
      </c>
      <c r="G3510" s="31" t="s">
        <v>3751</v>
      </c>
      <c r="H3510" s="27"/>
    </row>
    <row r="3511" ht="15.75" hidden="1" customHeight="1">
      <c r="A3511" s="27" t="s">
        <v>174</v>
      </c>
      <c r="B3511" s="28">
        <v>298.0</v>
      </c>
      <c r="C3511" s="29">
        <v>3.0</v>
      </c>
      <c r="D3511" s="29">
        <v>2.0</v>
      </c>
      <c r="E3511" s="29">
        <v>1.0</v>
      </c>
      <c r="F3511" s="30" t="s">
        <v>87</v>
      </c>
      <c r="G3511" s="31" t="s">
        <v>3756</v>
      </c>
      <c r="H3511" s="27" t="s">
        <v>67</v>
      </c>
    </row>
    <row r="3512" ht="15.75" hidden="1" customHeight="1">
      <c r="A3512" s="27" t="s">
        <v>174</v>
      </c>
      <c r="B3512" s="28">
        <v>500.0</v>
      </c>
      <c r="C3512" s="29">
        <v>4.0</v>
      </c>
      <c r="D3512" s="29">
        <v>2.0</v>
      </c>
      <c r="E3512" s="29">
        <v>2.0</v>
      </c>
      <c r="F3512" s="30" t="s">
        <v>97</v>
      </c>
      <c r="G3512" s="31" t="s">
        <v>3063</v>
      </c>
      <c r="H3512" s="27" t="s">
        <v>35</v>
      </c>
    </row>
    <row r="3513" ht="15.75" hidden="1" customHeight="1">
      <c r="A3513" s="27" t="s">
        <v>174</v>
      </c>
      <c r="B3513" s="28">
        <v>248.0</v>
      </c>
      <c r="C3513" s="29">
        <v>3.0</v>
      </c>
      <c r="D3513" s="29">
        <v>2.0</v>
      </c>
      <c r="E3513" s="29">
        <v>1.0</v>
      </c>
      <c r="F3513" s="30" t="s">
        <v>87</v>
      </c>
      <c r="G3513" s="31" t="s">
        <v>4315</v>
      </c>
      <c r="H3513" s="27" t="s">
        <v>35</v>
      </c>
    </row>
    <row r="3514" ht="15.75" hidden="1" customHeight="1">
      <c r="A3514" s="27" t="s">
        <v>174</v>
      </c>
      <c r="B3514" s="28">
        <v>200.0</v>
      </c>
      <c r="C3514" s="29">
        <v>3.0</v>
      </c>
      <c r="D3514" s="29">
        <v>1.0</v>
      </c>
      <c r="E3514" s="29"/>
      <c r="F3514" s="30" t="s">
        <v>359</v>
      </c>
      <c r="G3514" s="31" t="s">
        <v>3755</v>
      </c>
      <c r="H3514" s="27" t="s">
        <v>35</v>
      </c>
    </row>
    <row r="3515" ht="15.75" hidden="1" customHeight="1">
      <c r="A3515" s="27" t="s">
        <v>174</v>
      </c>
      <c r="B3515" s="28">
        <v>800.0</v>
      </c>
      <c r="C3515" s="29">
        <v>4.0</v>
      </c>
      <c r="D3515" s="29">
        <v>4.0</v>
      </c>
      <c r="E3515" s="29">
        <v>2.0</v>
      </c>
      <c r="F3515" s="30" t="s">
        <v>678</v>
      </c>
      <c r="G3515" s="31" t="s">
        <v>4345</v>
      </c>
      <c r="H3515" s="27" t="s">
        <v>35</v>
      </c>
    </row>
    <row r="3516" ht="15.75" hidden="1" customHeight="1">
      <c r="A3516" s="27" t="s">
        <v>174</v>
      </c>
      <c r="B3516" s="28">
        <v>590.0</v>
      </c>
      <c r="C3516" s="29">
        <v>3.0</v>
      </c>
      <c r="D3516" s="29">
        <v>2.0</v>
      </c>
      <c r="E3516" s="29">
        <v>1.0</v>
      </c>
      <c r="F3516" s="30" t="s">
        <v>59</v>
      </c>
      <c r="G3516" s="31" t="s">
        <v>3026</v>
      </c>
      <c r="H3516" s="27" t="s">
        <v>35</v>
      </c>
    </row>
    <row r="3517" ht="15.75" hidden="1" customHeight="1">
      <c r="A3517" s="27" t="s">
        <v>174</v>
      </c>
      <c r="B3517" s="28">
        <v>550.0</v>
      </c>
      <c r="C3517" s="29">
        <v>4.0</v>
      </c>
      <c r="D3517" s="29">
        <v>2.0</v>
      </c>
      <c r="E3517" s="29">
        <v>2.0</v>
      </c>
      <c r="F3517" s="30" t="s">
        <v>87</v>
      </c>
      <c r="G3517" s="31" t="s">
        <v>3384</v>
      </c>
      <c r="H3517" s="27" t="s">
        <v>35</v>
      </c>
    </row>
    <row r="3518" ht="15.75" hidden="1" customHeight="1">
      <c r="A3518" s="27" t="s">
        <v>36</v>
      </c>
      <c r="B3518" s="28">
        <v>540.0</v>
      </c>
      <c r="C3518" s="29">
        <v>4.0</v>
      </c>
      <c r="D3518" s="29">
        <v>3.0</v>
      </c>
      <c r="E3518" s="29"/>
      <c r="F3518" s="30" t="s">
        <v>172</v>
      </c>
      <c r="G3518" s="31" t="s">
        <v>4346</v>
      </c>
      <c r="H3518" s="27" t="s">
        <v>35</v>
      </c>
    </row>
    <row r="3519" ht="15.75" hidden="1" customHeight="1">
      <c r="A3519" s="27" t="s">
        <v>1239</v>
      </c>
      <c r="B3519" s="28">
        <v>790.0</v>
      </c>
      <c r="C3519" s="29">
        <v>2.0</v>
      </c>
      <c r="D3519" s="29">
        <v>2.0</v>
      </c>
      <c r="E3519" s="29">
        <v>2.0</v>
      </c>
      <c r="F3519" s="30" t="s">
        <v>86</v>
      </c>
      <c r="G3519" s="31" t="s">
        <v>3136</v>
      </c>
      <c r="H3519" s="27" t="s">
        <v>26</v>
      </c>
    </row>
    <row r="3520" ht="15.75" hidden="1" customHeight="1">
      <c r="A3520" s="27" t="s">
        <v>243</v>
      </c>
      <c r="B3520" s="28">
        <v>450.0</v>
      </c>
      <c r="C3520" s="29">
        <v>3.0</v>
      </c>
      <c r="D3520" s="29">
        <v>2.0</v>
      </c>
      <c r="E3520" s="29">
        <v>2.0</v>
      </c>
      <c r="F3520" s="30" t="s">
        <v>33</v>
      </c>
      <c r="G3520" s="31" t="s">
        <v>4347</v>
      </c>
      <c r="H3520" s="27"/>
    </row>
    <row r="3521" ht="15.75" hidden="1" customHeight="1">
      <c r="A3521" s="27" t="s">
        <v>36</v>
      </c>
      <c r="B3521" s="28">
        <v>498.0</v>
      </c>
      <c r="C3521" s="29">
        <v>4.0</v>
      </c>
      <c r="D3521" s="29">
        <v>3.0</v>
      </c>
      <c r="E3521" s="29"/>
      <c r="F3521" s="30" t="s">
        <v>172</v>
      </c>
      <c r="G3521" s="31" t="s">
        <v>4291</v>
      </c>
      <c r="H3521" s="27" t="s">
        <v>67</v>
      </c>
    </row>
    <row r="3522" ht="15.75" hidden="1" customHeight="1">
      <c r="A3522" s="27" t="s">
        <v>111</v>
      </c>
      <c r="B3522" s="28">
        <v>1050000.0</v>
      </c>
      <c r="C3522" s="29">
        <v>5.0</v>
      </c>
      <c r="D3522" s="29">
        <v>4.0</v>
      </c>
      <c r="E3522" s="29">
        <v>2.0</v>
      </c>
      <c r="F3522" s="30" t="s">
        <v>33</v>
      </c>
      <c r="G3522" s="31" t="s">
        <v>3855</v>
      </c>
      <c r="H3522" s="27" t="s">
        <v>26</v>
      </c>
    </row>
    <row r="3523" ht="15.75" hidden="1" customHeight="1">
      <c r="A3523" s="27" t="s">
        <v>76</v>
      </c>
      <c r="B3523" s="28">
        <v>2730000.0</v>
      </c>
      <c r="C3523" s="29">
        <v>5.0</v>
      </c>
      <c r="D3523" s="29">
        <v>5.0</v>
      </c>
      <c r="E3523" s="29">
        <v>3.0</v>
      </c>
      <c r="F3523" s="30" t="s">
        <v>33</v>
      </c>
      <c r="G3523" s="31" t="s">
        <v>3343</v>
      </c>
      <c r="H3523" s="27" t="s">
        <v>35</v>
      </c>
    </row>
    <row r="3524" ht="15.75" hidden="1" customHeight="1">
      <c r="A3524" s="27" t="s">
        <v>21</v>
      </c>
      <c r="B3524" s="28">
        <v>1149000.0</v>
      </c>
      <c r="C3524" s="29">
        <v>4.0</v>
      </c>
      <c r="D3524" s="29">
        <v>3.0</v>
      </c>
      <c r="E3524" s="29">
        <v>2.0</v>
      </c>
      <c r="F3524" s="30" t="s">
        <v>124</v>
      </c>
      <c r="G3524" s="31" t="s">
        <v>3810</v>
      </c>
      <c r="H3524" s="27" t="s">
        <v>35</v>
      </c>
    </row>
    <row r="3525" ht="15.75" hidden="1" customHeight="1">
      <c r="A3525" s="27" t="s">
        <v>70</v>
      </c>
      <c r="B3525" s="28">
        <v>338.0</v>
      </c>
      <c r="C3525" s="29">
        <v>3.0</v>
      </c>
      <c r="D3525" s="29">
        <v>2.0</v>
      </c>
      <c r="E3525" s="29">
        <v>2.0</v>
      </c>
      <c r="F3525" s="30" t="s">
        <v>86</v>
      </c>
      <c r="G3525" s="31" t="s">
        <v>3209</v>
      </c>
      <c r="H3525" s="27" t="s">
        <v>35</v>
      </c>
    </row>
    <row r="3526" ht="15.75" hidden="1" customHeight="1">
      <c r="A3526" s="27" t="s">
        <v>111</v>
      </c>
      <c r="B3526" s="28">
        <v>385.0</v>
      </c>
      <c r="C3526" s="29">
        <v>3.0</v>
      </c>
      <c r="D3526" s="29">
        <v>2.0</v>
      </c>
      <c r="E3526" s="29">
        <v>2.0</v>
      </c>
      <c r="F3526" s="30" t="s">
        <v>359</v>
      </c>
      <c r="G3526" s="31" t="s">
        <v>4348</v>
      </c>
      <c r="H3526" s="27" t="s">
        <v>35</v>
      </c>
    </row>
    <row r="3527" ht="15.75" hidden="1" customHeight="1">
      <c r="A3527" s="27" t="s">
        <v>106</v>
      </c>
      <c r="B3527" s="28">
        <v>570.0</v>
      </c>
      <c r="C3527" s="29">
        <v>4.0</v>
      </c>
      <c r="D3527" s="29">
        <v>3.0</v>
      </c>
      <c r="E3527" s="29">
        <v>3.0</v>
      </c>
      <c r="F3527" s="30" t="s">
        <v>59</v>
      </c>
      <c r="G3527" s="31" t="s">
        <v>4005</v>
      </c>
      <c r="H3527" s="27" t="s">
        <v>35</v>
      </c>
    </row>
    <row r="3528" ht="15.75" hidden="1" customHeight="1">
      <c r="A3528" s="27" t="s">
        <v>57</v>
      </c>
      <c r="B3528" s="28">
        <v>2600000.0</v>
      </c>
      <c r="C3528" s="29">
        <v>5.0</v>
      </c>
      <c r="D3528" s="29">
        <v>5.0</v>
      </c>
      <c r="E3528" s="29"/>
      <c r="F3528" s="30" t="s">
        <v>33</v>
      </c>
      <c r="G3528" s="31" t="s">
        <v>3982</v>
      </c>
      <c r="H3528" s="27" t="s">
        <v>35</v>
      </c>
    </row>
    <row r="3529" ht="15.75" hidden="1" customHeight="1">
      <c r="A3529" s="27" t="s">
        <v>57</v>
      </c>
      <c r="B3529" s="28">
        <v>1400000.0</v>
      </c>
      <c r="C3529" s="29">
        <v>4.0</v>
      </c>
      <c r="D3529" s="29">
        <v>4.0</v>
      </c>
      <c r="E3529" s="29"/>
      <c r="F3529" s="30" t="s">
        <v>87</v>
      </c>
      <c r="G3529" s="31" t="s">
        <v>4349</v>
      </c>
      <c r="H3529" s="27" t="s">
        <v>35</v>
      </c>
    </row>
    <row r="3530" ht="15.75" hidden="1" customHeight="1">
      <c r="A3530" s="27" t="s">
        <v>21</v>
      </c>
      <c r="B3530" s="28">
        <v>920.0</v>
      </c>
      <c r="C3530" s="29">
        <v>1.0</v>
      </c>
      <c r="D3530" s="29">
        <v>1.0</v>
      </c>
      <c r="E3530" s="29"/>
      <c r="F3530" s="30" t="s">
        <v>24</v>
      </c>
      <c r="G3530" s="31" t="s">
        <v>3217</v>
      </c>
      <c r="H3530" s="27" t="s">
        <v>252</v>
      </c>
    </row>
    <row r="3531" ht="15.75" hidden="1" customHeight="1">
      <c r="A3531" s="27" t="s">
        <v>76</v>
      </c>
      <c r="B3531" s="28">
        <v>2500000.0</v>
      </c>
      <c r="C3531" s="29">
        <v>6.0</v>
      </c>
      <c r="D3531" s="29">
        <v>6.0</v>
      </c>
      <c r="E3531" s="29"/>
      <c r="F3531" s="30" t="s">
        <v>48</v>
      </c>
      <c r="G3531" s="31" t="s">
        <v>3008</v>
      </c>
      <c r="H3531" s="27" t="s">
        <v>35</v>
      </c>
    </row>
    <row r="3532" ht="15.75" hidden="1" customHeight="1">
      <c r="A3532" s="27" t="s">
        <v>76</v>
      </c>
      <c r="B3532" s="28">
        <v>2171505.0</v>
      </c>
      <c r="C3532" s="29">
        <v>4.0</v>
      </c>
      <c r="D3532" s="29">
        <v>4.0</v>
      </c>
      <c r="E3532" s="29"/>
      <c r="F3532" s="30" t="s">
        <v>33</v>
      </c>
      <c r="G3532" s="31" t="s">
        <v>3382</v>
      </c>
      <c r="H3532" s="27" t="s">
        <v>67</v>
      </c>
    </row>
    <row r="3533" ht="15.75" hidden="1" customHeight="1">
      <c r="A3533" s="27" t="s">
        <v>219</v>
      </c>
      <c r="B3533" s="28">
        <v>987000.0</v>
      </c>
      <c r="C3533" s="29">
        <v>4.0</v>
      </c>
      <c r="D3533" s="29">
        <v>5.0</v>
      </c>
      <c r="E3533" s="29"/>
      <c r="F3533" s="30" t="s">
        <v>100</v>
      </c>
      <c r="G3533" s="31" t="s">
        <v>3864</v>
      </c>
      <c r="H3533" s="27" t="s">
        <v>252</v>
      </c>
    </row>
    <row r="3534" ht="15.75" hidden="1" customHeight="1">
      <c r="A3534" s="27" t="s">
        <v>219</v>
      </c>
      <c r="B3534" s="28">
        <v>2600000.0</v>
      </c>
      <c r="C3534" s="29">
        <v>5.0</v>
      </c>
      <c r="D3534" s="29">
        <v>6.0</v>
      </c>
      <c r="E3534" s="29"/>
      <c r="F3534" s="30" t="s">
        <v>87</v>
      </c>
      <c r="G3534" s="31" t="s">
        <v>3865</v>
      </c>
      <c r="H3534" s="27" t="s">
        <v>67</v>
      </c>
    </row>
    <row r="3535" ht="15.75" hidden="1" customHeight="1">
      <c r="A3535" s="27" t="s">
        <v>76</v>
      </c>
      <c r="B3535" s="28">
        <v>1410000.0</v>
      </c>
      <c r="C3535" s="29">
        <v>4.0</v>
      </c>
      <c r="D3535" s="29">
        <v>4.0</v>
      </c>
      <c r="E3535" s="29">
        <v>2.0</v>
      </c>
      <c r="F3535" s="30" t="s">
        <v>33</v>
      </c>
      <c r="G3535" s="31" t="s">
        <v>3131</v>
      </c>
      <c r="H3535" s="27" t="s">
        <v>35</v>
      </c>
    </row>
    <row r="3536" ht="15.75" hidden="1" customHeight="1">
      <c r="A3536" s="27" t="s">
        <v>36</v>
      </c>
      <c r="B3536" s="28">
        <v>690.0</v>
      </c>
      <c r="C3536" s="29">
        <v>4.0</v>
      </c>
      <c r="D3536" s="29">
        <v>2.0</v>
      </c>
      <c r="E3536" s="29">
        <v>2.0</v>
      </c>
      <c r="F3536" s="30" t="s">
        <v>33</v>
      </c>
      <c r="G3536" s="31" t="s">
        <v>3185</v>
      </c>
      <c r="H3536" s="27"/>
    </row>
    <row r="3537" ht="15.75" hidden="1" customHeight="1">
      <c r="A3537" s="27" t="s">
        <v>76</v>
      </c>
      <c r="B3537" s="28">
        <v>2790000.0</v>
      </c>
      <c r="C3537" s="29">
        <v>5.0</v>
      </c>
      <c r="D3537" s="29">
        <v>5.0</v>
      </c>
      <c r="E3537" s="29">
        <v>3.0</v>
      </c>
      <c r="F3537" s="30" t="s">
        <v>87</v>
      </c>
      <c r="G3537" s="31" t="s">
        <v>3029</v>
      </c>
      <c r="H3537" s="27" t="s">
        <v>35</v>
      </c>
    </row>
    <row r="3538" ht="15.75" hidden="1" customHeight="1">
      <c r="A3538" s="27" t="s">
        <v>190</v>
      </c>
      <c r="B3538" s="28">
        <v>7397250.0</v>
      </c>
      <c r="C3538" s="29">
        <v>6.0</v>
      </c>
      <c r="D3538" s="29">
        <v>5.0</v>
      </c>
      <c r="E3538" s="29">
        <v>2.0</v>
      </c>
      <c r="F3538" s="30" t="s">
        <v>124</v>
      </c>
      <c r="G3538" s="31" t="s">
        <v>4350</v>
      </c>
      <c r="H3538" s="27" t="s">
        <v>35</v>
      </c>
    </row>
    <row r="3539" ht="15.75" hidden="1" customHeight="1">
      <c r="A3539" s="27" t="s">
        <v>76</v>
      </c>
      <c r="B3539" s="28">
        <v>2300000.0</v>
      </c>
      <c r="C3539" s="29">
        <v>4.0</v>
      </c>
      <c r="D3539" s="29">
        <v>4.0</v>
      </c>
      <c r="E3539" s="29">
        <v>2.0</v>
      </c>
      <c r="F3539" s="30" t="s">
        <v>678</v>
      </c>
      <c r="G3539" s="31" t="s">
        <v>4351</v>
      </c>
      <c r="H3539" s="27"/>
    </row>
    <row r="3540" ht="15.75" hidden="1" customHeight="1">
      <c r="A3540" s="27" t="s">
        <v>76</v>
      </c>
      <c r="B3540" s="28">
        <v>1401662.0</v>
      </c>
      <c r="C3540" s="29">
        <v>3.0</v>
      </c>
      <c r="D3540" s="29">
        <v>3.0</v>
      </c>
      <c r="E3540" s="29">
        <v>2.0</v>
      </c>
      <c r="F3540" s="30" t="s">
        <v>87</v>
      </c>
      <c r="G3540" s="31" t="s">
        <v>3811</v>
      </c>
      <c r="H3540" s="27" t="s">
        <v>35</v>
      </c>
    </row>
    <row r="3541" ht="15.75" hidden="1" customHeight="1">
      <c r="A3541" s="27" t="s">
        <v>76</v>
      </c>
      <c r="B3541" s="28">
        <v>1678225.0</v>
      </c>
      <c r="C3541" s="29">
        <v>5.0</v>
      </c>
      <c r="D3541" s="29">
        <v>4.0</v>
      </c>
      <c r="E3541" s="29">
        <v>2.0</v>
      </c>
      <c r="F3541" s="30" t="s">
        <v>87</v>
      </c>
      <c r="G3541" s="31" t="s">
        <v>3088</v>
      </c>
      <c r="H3541" s="27" t="s">
        <v>35</v>
      </c>
    </row>
    <row r="3542" ht="15.75" hidden="1" customHeight="1">
      <c r="A3542" s="27" t="s">
        <v>76</v>
      </c>
      <c r="B3542" s="28">
        <v>2106463.0</v>
      </c>
      <c r="C3542" s="29">
        <v>5.0</v>
      </c>
      <c r="D3542" s="29">
        <v>5.0</v>
      </c>
      <c r="E3542" s="29">
        <v>3.0</v>
      </c>
      <c r="F3542" s="30" t="s">
        <v>87</v>
      </c>
      <c r="G3542" s="31" t="s">
        <v>4175</v>
      </c>
      <c r="H3542" s="27" t="s">
        <v>35</v>
      </c>
    </row>
    <row r="3543" ht="15.75" hidden="1" customHeight="1">
      <c r="A3543" s="27" t="s">
        <v>76</v>
      </c>
      <c r="B3543" s="28">
        <v>1790820.0</v>
      </c>
      <c r="C3543" s="29">
        <v>5.0</v>
      </c>
      <c r="D3543" s="29">
        <v>4.0</v>
      </c>
      <c r="E3543" s="29">
        <v>3.0</v>
      </c>
      <c r="F3543" s="30" t="s">
        <v>87</v>
      </c>
      <c r="G3543" s="31" t="s">
        <v>3019</v>
      </c>
      <c r="H3543" s="27" t="s">
        <v>35</v>
      </c>
    </row>
    <row r="3544" ht="15.75" hidden="1" customHeight="1">
      <c r="A3544" s="27" t="s">
        <v>76</v>
      </c>
      <c r="B3544" s="28">
        <v>1719148.0</v>
      </c>
      <c r="C3544" s="29">
        <v>5.0</v>
      </c>
      <c r="D3544" s="29">
        <v>4.0</v>
      </c>
      <c r="E3544" s="29">
        <v>3.0</v>
      </c>
      <c r="F3544" s="30" t="s">
        <v>87</v>
      </c>
      <c r="G3544" s="31" t="s">
        <v>3019</v>
      </c>
      <c r="H3544" s="27" t="s">
        <v>35</v>
      </c>
    </row>
    <row r="3545" ht="15.75" hidden="1" customHeight="1">
      <c r="A3545" s="27" t="s">
        <v>76</v>
      </c>
      <c r="B3545" s="28">
        <v>2188533.0</v>
      </c>
      <c r="C3545" s="29">
        <v>4.0</v>
      </c>
      <c r="D3545" s="29">
        <v>4.0</v>
      </c>
      <c r="E3545" s="29">
        <v>3.0</v>
      </c>
      <c r="F3545" s="30" t="s">
        <v>87</v>
      </c>
      <c r="G3545" s="31" t="s">
        <v>4175</v>
      </c>
      <c r="H3545" s="27" t="s">
        <v>35</v>
      </c>
    </row>
    <row r="3546" ht="15.75" hidden="1" customHeight="1">
      <c r="A3546" s="27" t="s">
        <v>106</v>
      </c>
      <c r="B3546" s="28">
        <v>550.0</v>
      </c>
      <c r="C3546" s="29">
        <v>4.0</v>
      </c>
      <c r="D3546" s="29">
        <v>2.0</v>
      </c>
      <c r="E3546" s="29"/>
      <c r="F3546" s="30" t="s">
        <v>347</v>
      </c>
      <c r="G3546" s="31" t="s">
        <v>3936</v>
      </c>
      <c r="H3546" s="27" t="s">
        <v>67</v>
      </c>
    </row>
    <row r="3547" ht="15.75" hidden="1" customHeight="1">
      <c r="A3547" s="27" t="s">
        <v>37</v>
      </c>
      <c r="B3547" s="28">
        <v>1080000.0</v>
      </c>
      <c r="C3547" s="29">
        <v>3.0</v>
      </c>
      <c r="D3547" s="29">
        <v>3.0</v>
      </c>
      <c r="E3547" s="29">
        <v>2.0</v>
      </c>
      <c r="F3547" s="30" t="s">
        <v>24</v>
      </c>
      <c r="G3547" s="31" t="s">
        <v>4034</v>
      </c>
      <c r="H3547" s="27" t="s">
        <v>35</v>
      </c>
    </row>
    <row r="3548" ht="15.75" hidden="1" customHeight="1">
      <c r="A3548" s="27" t="s">
        <v>27</v>
      </c>
      <c r="B3548" s="28">
        <v>4980000.0</v>
      </c>
      <c r="C3548" s="29">
        <v>7.0</v>
      </c>
      <c r="D3548" s="29">
        <v>6.0</v>
      </c>
      <c r="E3548" s="29">
        <v>4.0</v>
      </c>
      <c r="F3548" s="30" t="s">
        <v>74</v>
      </c>
      <c r="G3548" s="31" t="s">
        <v>3219</v>
      </c>
      <c r="H3548" s="27"/>
    </row>
    <row r="3549" ht="15.75" hidden="1" customHeight="1">
      <c r="A3549" s="27" t="s">
        <v>168</v>
      </c>
      <c r="B3549" s="28">
        <v>2050000.0</v>
      </c>
      <c r="C3549" s="29">
        <v>6.0</v>
      </c>
      <c r="D3549" s="29">
        <v>4.0</v>
      </c>
      <c r="E3549" s="29">
        <v>2.0</v>
      </c>
      <c r="F3549" s="30" t="s">
        <v>87</v>
      </c>
      <c r="G3549" s="31" t="s">
        <v>4352</v>
      </c>
      <c r="H3549" s="27" t="s">
        <v>35</v>
      </c>
    </row>
    <row r="3550" ht="15.75" hidden="1" customHeight="1">
      <c r="A3550" s="27" t="s">
        <v>27</v>
      </c>
      <c r="B3550" s="28">
        <v>1.6E7</v>
      </c>
      <c r="C3550" s="29">
        <v>7.0</v>
      </c>
      <c r="D3550" s="29">
        <v>8.0</v>
      </c>
      <c r="E3550" s="29"/>
      <c r="F3550" s="30" t="s">
        <v>29</v>
      </c>
      <c r="G3550" s="31" t="s">
        <v>4333</v>
      </c>
      <c r="H3550" s="27" t="s">
        <v>35</v>
      </c>
    </row>
    <row r="3551" ht="15.75" hidden="1" customHeight="1">
      <c r="A3551" s="27" t="s">
        <v>70</v>
      </c>
      <c r="B3551" s="28">
        <v>518.0</v>
      </c>
      <c r="C3551" s="29">
        <v>4.0</v>
      </c>
      <c r="D3551" s="29">
        <v>4.0</v>
      </c>
      <c r="E3551" s="29">
        <v>3.0</v>
      </c>
      <c r="F3551" s="30" t="s">
        <v>97</v>
      </c>
      <c r="G3551" s="31" t="s">
        <v>3709</v>
      </c>
      <c r="H3551" s="27" t="s">
        <v>67</v>
      </c>
    </row>
    <row r="3552" ht="15.75" hidden="1" customHeight="1">
      <c r="A3552" s="27" t="s">
        <v>76</v>
      </c>
      <c r="B3552" s="28">
        <v>3500000.0</v>
      </c>
      <c r="C3552" s="29">
        <v>6.0</v>
      </c>
      <c r="D3552" s="29">
        <v>5.0</v>
      </c>
      <c r="E3552" s="29">
        <v>3.0</v>
      </c>
      <c r="F3552" s="30" t="s">
        <v>33</v>
      </c>
      <c r="G3552" s="31" t="s">
        <v>3045</v>
      </c>
      <c r="H3552" s="27" t="s">
        <v>35</v>
      </c>
    </row>
    <row r="3553" ht="15.75" hidden="1" customHeight="1">
      <c r="A3553" s="27" t="s">
        <v>219</v>
      </c>
      <c r="B3553" s="28">
        <v>3700000.0</v>
      </c>
      <c r="C3553" s="29">
        <v>7.0</v>
      </c>
      <c r="D3553" s="29">
        <v>6.0</v>
      </c>
      <c r="E3553" s="29"/>
      <c r="F3553" s="30" t="s">
        <v>48</v>
      </c>
      <c r="G3553" s="31" t="s">
        <v>4353</v>
      </c>
      <c r="H3553" s="27"/>
    </row>
    <row r="3554" ht="15.75" hidden="1" customHeight="1">
      <c r="A3554" s="27" t="s">
        <v>76</v>
      </c>
      <c r="B3554" s="28">
        <v>1970000.0</v>
      </c>
      <c r="C3554" s="29">
        <v>4.0</v>
      </c>
      <c r="D3554" s="29"/>
      <c r="E3554" s="29"/>
      <c r="F3554" s="30" t="s">
        <v>87</v>
      </c>
      <c r="G3554" s="31" t="s">
        <v>3241</v>
      </c>
      <c r="H3554" s="27" t="s">
        <v>35</v>
      </c>
    </row>
    <row r="3555" ht="15.75" hidden="1" customHeight="1">
      <c r="A3555" s="27" t="s">
        <v>21</v>
      </c>
      <c r="B3555" s="28">
        <v>1880000.0</v>
      </c>
      <c r="C3555" s="29">
        <v>3.0</v>
      </c>
      <c r="D3555" s="29">
        <v>2.0</v>
      </c>
      <c r="E3555" s="29">
        <v>1.0</v>
      </c>
      <c r="F3555" s="30" t="s">
        <v>124</v>
      </c>
      <c r="G3555" s="31" t="s">
        <v>3993</v>
      </c>
      <c r="H3555" s="27" t="s">
        <v>26</v>
      </c>
    </row>
    <row r="3556" ht="15.75" hidden="1" customHeight="1">
      <c r="A3556" s="27" t="s">
        <v>21</v>
      </c>
      <c r="B3556" s="28">
        <v>1820000.0</v>
      </c>
      <c r="C3556" s="29">
        <v>3.0</v>
      </c>
      <c r="D3556" s="29">
        <v>2.0</v>
      </c>
      <c r="E3556" s="29">
        <v>1.0</v>
      </c>
      <c r="F3556" s="30" t="s">
        <v>124</v>
      </c>
      <c r="G3556" s="31" t="s">
        <v>4354</v>
      </c>
      <c r="H3556" s="27" t="s">
        <v>26</v>
      </c>
    </row>
    <row r="3557" ht="15.75" hidden="1" customHeight="1">
      <c r="A3557" s="27" t="s">
        <v>70</v>
      </c>
      <c r="B3557" s="28">
        <v>2000000.0</v>
      </c>
      <c r="C3557" s="29">
        <v>6.0</v>
      </c>
      <c r="D3557" s="29">
        <v>5.0</v>
      </c>
      <c r="E3557" s="29"/>
      <c r="F3557" s="30" t="s">
        <v>69</v>
      </c>
      <c r="G3557" s="31" t="s">
        <v>4355</v>
      </c>
      <c r="H3557" s="27" t="s">
        <v>67</v>
      </c>
    </row>
    <row r="3558" ht="15.75" hidden="1" customHeight="1">
      <c r="A3558" s="27" t="s">
        <v>36</v>
      </c>
      <c r="B3558" s="28">
        <v>36862.0</v>
      </c>
      <c r="C3558" s="29">
        <v>3.0</v>
      </c>
      <c r="D3558" s="29">
        <v>2.0</v>
      </c>
      <c r="E3558" s="29">
        <v>2.0</v>
      </c>
      <c r="F3558" s="30" t="s">
        <v>24</v>
      </c>
      <c r="G3558" s="31" t="s">
        <v>3090</v>
      </c>
      <c r="H3558" s="27" t="s">
        <v>35</v>
      </c>
    </row>
    <row r="3559" ht="15.75" hidden="1" customHeight="1">
      <c r="A3559" s="27" t="s">
        <v>174</v>
      </c>
      <c r="B3559" s="28">
        <v>500.0</v>
      </c>
      <c r="C3559" s="29">
        <v>3.0</v>
      </c>
      <c r="D3559" s="29">
        <v>2.0</v>
      </c>
      <c r="E3559" s="29">
        <v>2.0</v>
      </c>
      <c r="F3559" s="30" t="s">
        <v>124</v>
      </c>
      <c r="G3559" s="31" t="s">
        <v>4356</v>
      </c>
      <c r="H3559" s="27" t="s">
        <v>35</v>
      </c>
    </row>
    <row r="3560" ht="15.75" hidden="1" customHeight="1">
      <c r="A3560" s="27" t="s">
        <v>21</v>
      </c>
      <c r="B3560" s="28">
        <v>1200000.0</v>
      </c>
      <c r="C3560" s="29">
        <v>3.0</v>
      </c>
      <c r="D3560" s="29">
        <v>2.0</v>
      </c>
      <c r="E3560" s="29">
        <v>1.0</v>
      </c>
      <c r="F3560" s="30" t="s">
        <v>124</v>
      </c>
      <c r="G3560" s="31" t="s">
        <v>3215</v>
      </c>
      <c r="H3560" s="27" t="s">
        <v>26</v>
      </c>
    </row>
    <row r="3561" ht="15.75" hidden="1" customHeight="1">
      <c r="A3561" s="27" t="s">
        <v>21</v>
      </c>
      <c r="B3561" s="28">
        <v>950.0</v>
      </c>
      <c r="C3561" s="29">
        <v>3.0</v>
      </c>
      <c r="D3561" s="29">
        <v>1.0</v>
      </c>
      <c r="E3561" s="29">
        <v>1.0</v>
      </c>
      <c r="F3561" s="30" t="s">
        <v>124</v>
      </c>
      <c r="G3561" s="31" t="s">
        <v>3090</v>
      </c>
      <c r="H3561" s="27" t="s">
        <v>26</v>
      </c>
    </row>
    <row r="3562" ht="15.75" hidden="1" customHeight="1">
      <c r="A3562" s="27" t="s">
        <v>76</v>
      </c>
      <c r="B3562" s="28">
        <v>1150000.0</v>
      </c>
      <c r="C3562" s="29">
        <v>3.0</v>
      </c>
      <c r="D3562" s="29">
        <v>3.0</v>
      </c>
      <c r="E3562" s="29"/>
      <c r="F3562" s="30" t="s">
        <v>87</v>
      </c>
      <c r="G3562" s="31" t="s">
        <v>3527</v>
      </c>
      <c r="H3562" s="27" t="s">
        <v>26</v>
      </c>
    </row>
    <row r="3563" ht="15.75" hidden="1" customHeight="1">
      <c r="A3563" s="27" t="s">
        <v>70</v>
      </c>
      <c r="B3563" s="28">
        <v>3988.0</v>
      </c>
      <c r="C3563" s="29">
        <v>1.0</v>
      </c>
      <c r="D3563" s="29">
        <v>2.0</v>
      </c>
      <c r="E3563" s="29">
        <v>1.0</v>
      </c>
      <c r="F3563" s="30" t="s">
        <v>149</v>
      </c>
      <c r="G3563" s="31" t="s">
        <v>3356</v>
      </c>
      <c r="H3563" s="27" t="s">
        <v>26</v>
      </c>
    </row>
    <row r="3564" ht="15.75" hidden="1" customHeight="1">
      <c r="A3564" s="27" t="s">
        <v>46</v>
      </c>
      <c r="B3564" s="28">
        <v>800.0</v>
      </c>
      <c r="C3564" s="29">
        <v>3.0</v>
      </c>
      <c r="D3564" s="29">
        <v>2.0</v>
      </c>
      <c r="E3564" s="29">
        <v>1.0</v>
      </c>
      <c r="F3564" s="30" t="s">
        <v>97</v>
      </c>
      <c r="G3564" s="31" t="s">
        <v>3197</v>
      </c>
      <c r="H3564" s="27" t="s">
        <v>35</v>
      </c>
    </row>
    <row r="3565" ht="15.75" hidden="1" customHeight="1">
      <c r="A3565" s="27" t="s">
        <v>263</v>
      </c>
      <c r="B3565" s="28">
        <v>1400000.0</v>
      </c>
      <c r="C3565" s="29">
        <v>5.0</v>
      </c>
      <c r="D3565" s="29">
        <v>4.0</v>
      </c>
      <c r="E3565" s="29">
        <v>6.0</v>
      </c>
      <c r="F3565" s="30" t="s">
        <v>48</v>
      </c>
      <c r="G3565" s="31" t="s">
        <v>3298</v>
      </c>
      <c r="H3565" s="27" t="s">
        <v>35</v>
      </c>
    </row>
    <row r="3566" ht="15.75" hidden="1" customHeight="1">
      <c r="A3566" s="27" t="s">
        <v>263</v>
      </c>
      <c r="B3566" s="28">
        <v>370.0</v>
      </c>
      <c r="C3566" s="29">
        <v>2.0</v>
      </c>
      <c r="D3566" s="29">
        <v>1.0</v>
      </c>
      <c r="E3566" s="29"/>
      <c r="F3566" s="30" t="s">
        <v>172</v>
      </c>
      <c r="G3566" s="31" t="s">
        <v>3423</v>
      </c>
      <c r="H3566" s="27"/>
    </row>
    <row r="3567" ht="15.75" hidden="1" customHeight="1">
      <c r="A3567" s="27" t="s">
        <v>76</v>
      </c>
      <c r="B3567" s="28">
        <v>1307475.0</v>
      </c>
      <c r="C3567" s="29">
        <v>6.0</v>
      </c>
      <c r="D3567" s="29">
        <v>4.0</v>
      </c>
      <c r="E3567" s="29">
        <v>3.0</v>
      </c>
      <c r="F3567" s="30" t="s">
        <v>87</v>
      </c>
      <c r="G3567" s="31" t="s">
        <v>3496</v>
      </c>
      <c r="H3567" s="27" t="s">
        <v>35</v>
      </c>
    </row>
    <row r="3568" ht="15.75" hidden="1" customHeight="1">
      <c r="A3568" s="27" t="s">
        <v>37</v>
      </c>
      <c r="B3568" s="28">
        <v>530.0</v>
      </c>
      <c r="C3568" s="29">
        <v>3.0</v>
      </c>
      <c r="D3568" s="29">
        <v>3.0</v>
      </c>
      <c r="E3568" s="29">
        <v>2.0</v>
      </c>
      <c r="F3568" s="30" t="s">
        <v>97</v>
      </c>
      <c r="G3568" s="31" t="s">
        <v>3564</v>
      </c>
      <c r="H3568" s="27" t="s">
        <v>67</v>
      </c>
    </row>
    <row r="3569" ht="15.75" hidden="1" customHeight="1">
      <c r="A3569" s="27" t="s">
        <v>37</v>
      </c>
      <c r="B3569" s="28">
        <v>535.0</v>
      </c>
      <c r="C3569" s="29">
        <v>3.0</v>
      </c>
      <c r="D3569" s="29">
        <v>3.0</v>
      </c>
      <c r="E3569" s="29">
        <v>2.0</v>
      </c>
      <c r="F3569" s="30" t="s">
        <v>97</v>
      </c>
      <c r="G3569" s="31" t="s">
        <v>3564</v>
      </c>
      <c r="H3569" s="27" t="s">
        <v>67</v>
      </c>
    </row>
    <row r="3570" ht="15.75" hidden="1" customHeight="1">
      <c r="A3570" s="27" t="s">
        <v>70</v>
      </c>
      <c r="B3570" s="28">
        <v>568.0</v>
      </c>
      <c r="C3570" s="29">
        <v>4.0</v>
      </c>
      <c r="D3570" s="29">
        <v>4.0</v>
      </c>
      <c r="E3570" s="29">
        <v>1.0</v>
      </c>
      <c r="F3570" s="30" t="s">
        <v>87</v>
      </c>
      <c r="G3570" s="31" t="s">
        <v>4357</v>
      </c>
      <c r="H3570" s="27" t="s">
        <v>67</v>
      </c>
    </row>
    <row r="3571" ht="15.75" hidden="1" customHeight="1">
      <c r="A3571" s="27" t="s">
        <v>93</v>
      </c>
      <c r="B3571" s="28">
        <v>505.0</v>
      </c>
      <c r="C3571" s="29">
        <v>3.0</v>
      </c>
      <c r="D3571" s="29">
        <v>2.0</v>
      </c>
      <c r="E3571" s="29">
        <v>3.0</v>
      </c>
      <c r="F3571" s="30" t="s">
        <v>33</v>
      </c>
      <c r="G3571" s="31" t="s">
        <v>4271</v>
      </c>
      <c r="H3571" s="27" t="s">
        <v>35</v>
      </c>
    </row>
    <row r="3572" ht="15.75" hidden="1" customHeight="1">
      <c r="A3572" s="27" t="s">
        <v>76</v>
      </c>
      <c r="B3572" s="28">
        <v>618.0</v>
      </c>
      <c r="C3572" s="29">
        <v>2.0</v>
      </c>
      <c r="D3572" s="29">
        <v>2.0</v>
      </c>
      <c r="E3572" s="29">
        <v>1.0</v>
      </c>
      <c r="F3572" s="30" t="s">
        <v>87</v>
      </c>
      <c r="G3572" s="31" t="s">
        <v>3756</v>
      </c>
      <c r="H3572" s="27" t="s">
        <v>26</v>
      </c>
    </row>
    <row r="3573" ht="15.75" hidden="1" customHeight="1">
      <c r="A3573" s="27" t="s">
        <v>168</v>
      </c>
      <c r="B3573" s="28">
        <v>1739000.0</v>
      </c>
      <c r="C3573" s="29">
        <v>2.0</v>
      </c>
      <c r="D3573" s="29">
        <v>3.0</v>
      </c>
      <c r="E3573" s="29">
        <v>1.0</v>
      </c>
      <c r="F3573" s="30" t="s">
        <v>124</v>
      </c>
      <c r="G3573" s="31" t="s">
        <v>4090</v>
      </c>
      <c r="H3573" s="27" t="s">
        <v>26</v>
      </c>
    </row>
    <row r="3574" ht="15.75" hidden="1" customHeight="1">
      <c r="A3574" s="27" t="s">
        <v>168</v>
      </c>
      <c r="B3574" s="28">
        <v>4900000.0</v>
      </c>
      <c r="C3574" s="29">
        <v>5.0</v>
      </c>
      <c r="D3574" s="29">
        <v>5.0</v>
      </c>
      <c r="E3574" s="29">
        <v>4.0</v>
      </c>
      <c r="F3574" s="30" t="s">
        <v>124</v>
      </c>
      <c r="G3574" s="31" t="s">
        <v>3057</v>
      </c>
      <c r="H3574" s="27" t="s">
        <v>26</v>
      </c>
    </row>
    <row r="3575" ht="15.75" hidden="1" customHeight="1">
      <c r="A3575" s="27" t="s">
        <v>64</v>
      </c>
      <c r="B3575" s="28">
        <v>1280000.0</v>
      </c>
      <c r="C3575" s="29">
        <v>4.0</v>
      </c>
      <c r="D3575" s="29">
        <v>4.0</v>
      </c>
      <c r="E3575" s="29"/>
      <c r="F3575" s="30" t="s">
        <v>124</v>
      </c>
      <c r="G3575" s="31" t="s">
        <v>3284</v>
      </c>
      <c r="H3575" s="27" t="s">
        <v>35</v>
      </c>
    </row>
    <row r="3576" ht="15.75" hidden="1" customHeight="1">
      <c r="A3576" s="27" t="s">
        <v>31</v>
      </c>
      <c r="B3576" s="28">
        <v>1030000.0</v>
      </c>
      <c r="C3576" s="29">
        <v>4.0</v>
      </c>
      <c r="D3576" s="29">
        <v>5.0</v>
      </c>
      <c r="E3576" s="29">
        <v>2.0</v>
      </c>
      <c r="F3576" s="30" t="s">
        <v>87</v>
      </c>
      <c r="G3576" s="31" t="s">
        <v>3023</v>
      </c>
      <c r="H3576" s="27" t="s">
        <v>26</v>
      </c>
    </row>
    <row r="3577" ht="15.75" hidden="1" customHeight="1">
      <c r="A3577" s="27" t="s">
        <v>363</v>
      </c>
      <c r="B3577" s="28">
        <v>1900000.0</v>
      </c>
      <c r="C3577" s="29">
        <v>7.0</v>
      </c>
      <c r="D3577" s="29">
        <v>6.0</v>
      </c>
      <c r="E3577" s="29">
        <v>5.0</v>
      </c>
      <c r="F3577" s="30" t="s">
        <v>94</v>
      </c>
      <c r="G3577" s="31" t="s">
        <v>4358</v>
      </c>
      <c r="H3577" s="27" t="s">
        <v>67</v>
      </c>
    </row>
    <row r="3578" ht="15.75" hidden="1" customHeight="1">
      <c r="A3578" s="27" t="s">
        <v>37</v>
      </c>
      <c r="B3578" s="28">
        <v>828.0</v>
      </c>
      <c r="C3578" s="29">
        <v>2.0</v>
      </c>
      <c r="D3578" s="29"/>
      <c r="E3578" s="29">
        <v>2.0</v>
      </c>
      <c r="F3578" s="30" t="s">
        <v>87</v>
      </c>
      <c r="G3578" s="31" t="s">
        <v>3003</v>
      </c>
      <c r="H3578" s="27" t="s">
        <v>67</v>
      </c>
    </row>
    <row r="3579" ht="15.75" hidden="1" customHeight="1">
      <c r="A3579" s="27" t="s">
        <v>37</v>
      </c>
      <c r="B3579" s="28">
        <v>950.0</v>
      </c>
      <c r="C3579" s="29">
        <v>4.0</v>
      </c>
      <c r="D3579" s="29">
        <v>3.0</v>
      </c>
      <c r="E3579" s="29">
        <v>2.0</v>
      </c>
      <c r="F3579" s="30" t="s">
        <v>33</v>
      </c>
      <c r="G3579" s="31" t="s">
        <v>3006</v>
      </c>
      <c r="H3579" s="27" t="s">
        <v>35</v>
      </c>
    </row>
    <row r="3580" ht="15.75" hidden="1" customHeight="1">
      <c r="A3580" s="27" t="s">
        <v>27</v>
      </c>
      <c r="B3580" s="28">
        <v>4380000.0</v>
      </c>
      <c r="C3580" s="29">
        <v>7.0</v>
      </c>
      <c r="D3580" s="29">
        <v>5.0</v>
      </c>
      <c r="E3580" s="29"/>
      <c r="F3580" s="30" t="s">
        <v>29</v>
      </c>
      <c r="G3580" s="31" t="s">
        <v>4359</v>
      </c>
      <c r="H3580" s="27" t="s">
        <v>35</v>
      </c>
    </row>
    <row r="3581" ht="15.75" hidden="1" customHeight="1">
      <c r="A3581" s="27" t="s">
        <v>70</v>
      </c>
      <c r="B3581" s="28">
        <v>330.0</v>
      </c>
      <c r="C3581" s="29">
        <v>3.0</v>
      </c>
      <c r="D3581" s="29">
        <v>2.0</v>
      </c>
      <c r="E3581" s="29"/>
      <c r="F3581" s="30" t="s">
        <v>24</v>
      </c>
      <c r="G3581" s="31" t="s">
        <v>3209</v>
      </c>
      <c r="H3581" s="27"/>
    </row>
    <row r="3582" ht="15.75" hidden="1" customHeight="1">
      <c r="A3582" s="27" t="s">
        <v>27</v>
      </c>
      <c r="B3582" s="28">
        <v>1.8E7</v>
      </c>
      <c r="C3582" s="29">
        <v>7.0</v>
      </c>
      <c r="D3582" s="29">
        <v>8.0</v>
      </c>
      <c r="E3582" s="29">
        <v>5.0</v>
      </c>
      <c r="F3582" s="30" t="s">
        <v>74</v>
      </c>
      <c r="G3582" s="31" t="s">
        <v>3269</v>
      </c>
      <c r="H3582" s="27" t="s">
        <v>35</v>
      </c>
    </row>
    <row r="3583" ht="15.75" hidden="1" customHeight="1">
      <c r="A3583" s="27" t="s">
        <v>57</v>
      </c>
      <c r="B3583" s="28">
        <v>606.0</v>
      </c>
      <c r="C3583" s="29">
        <v>3.0</v>
      </c>
      <c r="D3583" s="29">
        <v>3.0</v>
      </c>
      <c r="E3583" s="29">
        <v>2.0</v>
      </c>
      <c r="F3583" s="30" t="s">
        <v>59</v>
      </c>
      <c r="G3583" s="31" t="s">
        <v>3311</v>
      </c>
      <c r="H3583" s="27" t="s">
        <v>35</v>
      </c>
    </row>
    <row r="3584" ht="15.75" hidden="1" customHeight="1">
      <c r="A3584" s="27" t="s">
        <v>46</v>
      </c>
      <c r="B3584" s="28">
        <v>820.0</v>
      </c>
      <c r="C3584" s="29">
        <v>2.0</v>
      </c>
      <c r="D3584" s="29">
        <v>2.0</v>
      </c>
      <c r="E3584" s="29"/>
      <c r="F3584" s="30" t="s">
        <v>24</v>
      </c>
      <c r="G3584" s="31" t="s">
        <v>3563</v>
      </c>
      <c r="H3584" s="27"/>
    </row>
    <row r="3585" ht="15.75" hidden="1" customHeight="1">
      <c r="A3585" s="27" t="s">
        <v>76</v>
      </c>
      <c r="B3585" s="28">
        <v>950.0</v>
      </c>
      <c r="C3585" s="29">
        <v>3.0</v>
      </c>
      <c r="D3585" s="29">
        <v>3.0</v>
      </c>
      <c r="E3585" s="29">
        <v>2.0</v>
      </c>
      <c r="F3585" s="30" t="s">
        <v>86</v>
      </c>
      <c r="G3585" s="31" t="s">
        <v>3787</v>
      </c>
      <c r="H3585" s="27" t="s">
        <v>35</v>
      </c>
    </row>
    <row r="3586" ht="15.75" hidden="1" customHeight="1">
      <c r="A3586" s="27" t="s">
        <v>21</v>
      </c>
      <c r="B3586" s="28">
        <v>1180000.0</v>
      </c>
      <c r="C3586" s="29">
        <v>2.0</v>
      </c>
      <c r="D3586" s="29">
        <v>2.0</v>
      </c>
      <c r="E3586" s="29">
        <v>1.0</v>
      </c>
      <c r="F3586" s="30" t="s">
        <v>87</v>
      </c>
      <c r="G3586" s="31" t="s">
        <v>3155</v>
      </c>
      <c r="H3586" s="27" t="s">
        <v>26</v>
      </c>
    </row>
    <row r="3587" ht="15.75" hidden="1" customHeight="1">
      <c r="A3587" s="27" t="s">
        <v>182</v>
      </c>
      <c r="B3587" s="28">
        <v>3900000.0</v>
      </c>
      <c r="C3587" s="29">
        <v>4.0</v>
      </c>
      <c r="D3587" s="29">
        <v>4.0</v>
      </c>
      <c r="E3587" s="29">
        <v>2.0</v>
      </c>
      <c r="F3587" s="30" t="s">
        <v>87</v>
      </c>
      <c r="G3587" s="31" t="s">
        <v>3647</v>
      </c>
      <c r="H3587" s="27" t="s">
        <v>35</v>
      </c>
    </row>
    <row r="3588" ht="15.75" hidden="1" customHeight="1">
      <c r="A3588" s="27" t="s">
        <v>182</v>
      </c>
      <c r="B3588" s="28">
        <v>910.0</v>
      </c>
      <c r="C3588" s="29">
        <v>4.0</v>
      </c>
      <c r="D3588" s="29">
        <v>4.0</v>
      </c>
      <c r="E3588" s="29">
        <v>2.0</v>
      </c>
      <c r="F3588" s="30" t="s">
        <v>87</v>
      </c>
      <c r="G3588" s="31" t="s">
        <v>4154</v>
      </c>
      <c r="H3588" s="27" t="s">
        <v>26</v>
      </c>
    </row>
    <row r="3589" ht="15.75" hidden="1" customHeight="1">
      <c r="A3589" s="27" t="s">
        <v>21</v>
      </c>
      <c r="B3589" s="28">
        <v>2300000.0</v>
      </c>
      <c r="C3589" s="29">
        <v>4.0</v>
      </c>
      <c r="D3589" s="29">
        <v>3.0</v>
      </c>
      <c r="E3589" s="29">
        <v>2.0</v>
      </c>
      <c r="F3589" s="30" t="s">
        <v>24</v>
      </c>
      <c r="G3589" s="31" t="s">
        <v>3485</v>
      </c>
      <c r="H3589" s="27" t="s">
        <v>35</v>
      </c>
    </row>
    <row r="3590" ht="15.75" hidden="1" customHeight="1">
      <c r="A3590" s="27" t="s">
        <v>21</v>
      </c>
      <c r="B3590" s="28">
        <v>1490000.0</v>
      </c>
      <c r="C3590" s="29">
        <v>2.0</v>
      </c>
      <c r="D3590" s="29">
        <v>2.0</v>
      </c>
      <c r="E3590" s="29">
        <v>2.0</v>
      </c>
      <c r="F3590" s="30" t="s">
        <v>87</v>
      </c>
      <c r="G3590" s="31" t="s">
        <v>3430</v>
      </c>
      <c r="H3590" s="27" t="s">
        <v>26</v>
      </c>
    </row>
    <row r="3591" ht="15.75" hidden="1" customHeight="1">
      <c r="A3591" s="27" t="s">
        <v>190</v>
      </c>
      <c r="B3591" s="28">
        <v>2680000.0</v>
      </c>
      <c r="C3591" s="29">
        <v>2.0</v>
      </c>
      <c r="D3591" s="29">
        <v>3.0</v>
      </c>
      <c r="E3591" s="29">
        <v>1.0</v>
      </c>
      <c r="F3591" s="30" t="s">
        <v>124</v>
      </c>
      <c r="G3591" s="31" t="s">
        <v>3374</v>
      </c>
      <c r="H3591" s="27" t="s">
        <v>26</v>
      </c>
    </row>
    <row r="3592" ht="15.75" hidden="1" customHeight="1">
      <c r="A3592" s="27" t="s">
        <v>37</v>
      </c>
      <c r="B3592" s="28">
        <v>1700000.0</v>
      </c>
      <c r="C3592" s="29">
        <v>5.0</v>
      </c>
      <c r="D3592" s="29">
        <v>5.0</v>
      </c>
      <c r="E3592" s="29"/>
      <c r="F3592" s="30" t="s">
        <v>69</v>
      </c>
      <c r="G3592" s="31" t="s">
        <v>4360</v>
      </c>
      <c r="H3592" s="27"/>
    </row>
    <row r="3593" ht="15.75" hidden="1" customHeight="1">
      <c r="A3593" s="27" t="s">
        <v>53</v>
      </c>
      <c r="B3593" s="28">
        <v>2550000.0</v>
      </c>
      <c r="C3593" s="29">
        <v>6.0</v>
      </c>
      <c r="D3593" s="29">
        <v>4.0</v>
      </c>
      <c r="E3593" s="29">
        <v>5.0</v>
      </c>
      <c r="F3593" s="30" t="s">
        <v>48</v>
      </c>
      <c r="G3593" s="31" t="s">
        <v>4361</v>
      </c>
      <c r="H3593" s="27" t="s">
        <v>35</v>
      </c>
    </row>
    <row r="3594" ht="15.75" hidden="1" customHeight="1">
      <c r="A3594" s="27" t="s">
        <v>76</v>
      </c>
      <c r="B3594" s="28">
        <v>750.0</v>
      </c>
      <c r="C3594" s="29">
        <v>3.0</v>
      </c>
      <c r="D3594" s="29">
        <v>2.0</v>
      </c>
      <c r="E3594" s="29">
        <v>1.0</v>
      </c>
      <c r="F3594" s="30" t="s">
        <v>33</v>
      </c>
      <c r="G3594" s="31" t="s">
        <v>4362</v>
      </c>
      <c r="H3594" s="27" t="s">
        <v>26</v>
      </c>
    </row>
    <row r="3595" ht="15.75" hidden="1" customHeight="1">
      <c r="A3595" s="27" t="s">
        <v>76</v>
      </c>
      <c r="B3595" s="28">
        <v>850.0</v>
      </c>
      <c r="C3595" s="29">
        <v>4.0</v>
      </c>
      <c r="D3595" s="29">
        <v>3.0</v>
      </c>
      <c r="E3595" s="29">
        <v>2.0</v>
      </c>
      <c r="F3595" s="30" t="s">
        <v>33</v>
      </c>
      <c r="G3595" s="31" t="s">
        <v>4155</v>
      </c>
      <c r="H3595" s="27" t="s">
        <v>26</v>
      </c>
    </row>
    <row r="3596" ht="15.75" hidden="1" customHeight="1">
      <c r="A3596" s="27" t="s">
        <v>21</v>
      </c>
      <c r="B3596" s="28">
        <v>1700000.0</v>
      </c>
      <c r="C3596" s="29">
        <v>3.0</v>
      </c>
      <c r="D3596" s="29">
        <v>2.0</v>
      </c>
      <c r="E3596" s="29">
        <v>1.0</v>
      </c>
      <c r="F3596" s="30" t="s">
        <v>87</v>
      </c>
      <c r="G3596" s="31" t="s">
        <v>3446</v>
      </c>
      <c r="H3596" s="27" t="s">
        <v>35</v>
      </c>
    </row>
    <row r="3597" ht="15.75" hidden="1" customHeight="1">
      <c r="A3597" s="27" t="s">
        <v>36</v>
      </c>
      <c r="B3597" s="28">
        <v>1125000.0</v>
      </c>
      <c r="C3597" s="29">
        <v>3.0</v>
      </c>
      <c r="D3597" s="29">
        <v>2.0</v>
      </c>
      <c r="E3597" s="29">
        <v>2.0</v>
      </c>
      <c r="F3597" s="30" t="s">
        <v>124</v>
      </c>
      <c r="G3597" s="31" t="s">
        <v>4363</v>
      </c>
      <c r="H3597" s="27" t="s">
        <v>26</v>
      </c>
    </row>
    <row r="3598" ht="15.75" hidden="1" customHeight="1">
      <c r="A3598" s="27" t="s">
        <v>27</v>
      </c>
      <c r="B3598" s="28">
        <v>2700000.0</v>
      </c>
      <c r="C3598" s="29">
        <v>5.0</v>
      </c>
      <c r="D3598" s="29">
        <v>5.0</v>
      </c>
      <c r="E3598" s="29">
        <v>3.0</v>
      </c>
      <c r="F3598" s="30" t="s">
        <v>33</v>
      </c>
      <c r="G3598" s="31" t="s">
        <v>4364</v>
      </c>
      <c r="H3598" s="27" t="s">
        <v>26</v>
      </c>
    </row>
    <row r="3599" ht="15.75" hidden="1" customHeight="1">
      <c r="A3599" s="27" t="s">
        <v>70</v>
      </c>
      <c r="B3599" s="28">
        <v>588.0</v>
      </c>
      <c r="C3599" s="29">
        <v>2.0</v>
      </c>
      <c r="D3599" s="29">
        <v>2.0</v>
      </c>
      <c r="E3599" s="29">
        <v>1.0</v>
      </c>
      <c r="F3599" s="30" t="s">
        <v>86</v>
      </c>
      <c r="G3599" s="31" t="s">
        <v>4049</v>
      </c>
      <c r="H3599" s="27" t="s">
        <v>35</v>
      </c>
    </row>
    <row r="3600" ht="15.75" hidden="1" customHeight="1">
      <c r="A3600" s="27" t="s">
        <v>90</v>
      </c>
      <c r="B3600" s="28">
        <v>1190000.0</v>
      </c>
      <c r="C3600" s="29">
        <v>3.0</v>
      </c>
      <c r="D3600" s="29">
        <v>2.0</v>
      </c>
      <c r="E3600" s="29">
        <v>2.0</v>
      </c>
      <c r="F3600" s="30" t="s">
        <v>87</v>
      </c>
      <c r="G3600" s="31" t="s">
        <v>3117</v>
      </c>
      <c r="H3600" s="27"/>
    </row>
    <row r="3601" ht="15.75" hidden="1" customHeight="1">
      <c r="A3601" s="27" t="s">
        <v>21</v>
      </c>
      <c r="B3601" s="28">
        <v>1359640.0</v>
      </c>
      <c r="C3601" s="29">
        <v>2.0</v>
      </c>
      <c r="D3601" s="29">
        <v>2.0</v>
      </c>
      <c r="E3601" s="29">
        <v>2.0</v>
      </c>
      <c r="F3601" s="30" t="s">
        <v>87</v>
      </c>
      <c r="G3601" s="31" t="s">
        <v>3153</v>
      </c>
      <c r="H3601" s="27" t="s">
        <v>35</v>
      </c>
    </row>
    <row r="3602" ht="15.75" hidden="1" customHeight="1">
      <c r="A3602" s="27" t="s">
        <v>21</v>
      </c>
      <c r="B3602" s="28">
        <v>1550000.0</v>
      </c>
      <c r="C3602" s="29">
        <v>3.0</v>
      </c>
      <c r="D3602" s="29">
        <v>3.0</v>
      </c>
      <c r="E3602" s="29">
        <v>2.0</v>
      </c>
      <c r="F3602" s="30" t="s">
        <v>33</v>
      </c>
      <c r="G3602" s="31" t="s">
        <v>3034</v>
      </c>
      <c r="H3602" s="27" t="s">
        <v>26</v>
      </c>
    </row>
    <row r="3603" ht="15.75" hidden="1" customHeight="1">
      <c r="A3603" s="27" t="s">
        <v>93</v>
      </c>
      <c r="B3603" s="28">
        <v>1200000.0</v>
      </c>
      <c r="C3603" s="29">
        <v>5.0</v>
      </c>
      <c r="D3603" s="29">
        <v>4.0</v>
      </c>
      <c r="E3603" s="29"/>
      <c r="F3603" s="30" t="s">
        <v>94</v>
      </c>
      <c r="G3603" s="31" t="s">
        <v>3021</v>
      </c>
      <c r="H3603" s="27" t="s">
        <v>26</v>
      </c>
    </row>
    <row r="3604" ht="15.75" hidden="1" customHeight="1">
      <c r="A3604" s="27" t="s">
        <v>27</v>
      </c>
      <c r="B3604" s="28">
        <v>9300000.0</v>
      </c>
      <c r="C3604" s="29">
        <v>7.0</v>
      </c>
      <c r="D3604" s="29">
        <v>7.0</v>
      </c>
      <c r="E3604" s="29">
        <v>5.0</v>
      </c>
      <c r="F3604" s="30" t="s">
        <v>29</v>
      </c>
      <c r="G3604" s="31" t="s">
        <v>4365</v>
      </c>
      <c r="H3604" s="27"/>
    </row>
    <row r="3605" ht="15.75" hidden="1" customHeight="1">
      <c r="A3605" s="27" t="s">
        <v>2142</v>
      </c>
      <c r="B3605" s="28">
        <v>610.0</v>
      </c>
      <c r="C3605" s="29">
        <v>3.0</v>
      </c>
      <c r="D3605" s="29">
        <v>2.0</v>
      </c>
      <c r="E3605" s="29">
        <v>1.0</v>
      </c>
      <c r="F3605" s="30" t="s">
        <v>24</v>
      </c>
      <c r="G3605" s="31" t="s">
        <v>3049</v>
      </c>
      <c r="H3605" s="27" t="s">
        <v>35</v>
      </c>
    </row>
    <row r="3606" ht="15.75" hidden="1" customHeight="1">
      <c r="A3606" s="27" t="s">
        <v>37</v>
      </c>
      <c r="B3606" s="28">
        <v>4000000.0</v>
      </c>
      <c r="C3606" s="29">
        <v>7.0</v>
      </c>
      <c r="D3606" s="29">
        <v>7.0</v>
      </c>
      <c r="E3606" s="29">
        <v>4.0</v>
      </c>
      <c r="F3606" s="30" t="s">
        <v>74</v>
      </c>
      <c r="G3606" s="31" t="s">
        <v>4366</v>
      </c>
      <c r="H3606" s="27" t="s">
        <v>35</v>
      </c>
    </row>
    <row r="3607" ht="15.75" hidden="1" customHeight="1">
      <c r="A3607" s="27" t="s">
        <v>31</v>
      </c>
      <c r="B3607" s="28">
        <v>2600000.0</v>
      </c>
      <c r="C3607" s="29">
        <v>5.0</v>
      </c>
      <c r="D3607" s="29">
        <v>7.0</v>
      </c>
      <c r="E3607" s="29"/>
      <c r="F3607" s="30" t="s">
        <v>48</v>
      </c>
      <c r="G3607" s="31" t="s">
        <v>3484</v>
      </c>
      <c r="H3607" s="27"/>
    </row>
    <row r="3608" ht="15.75" hidden="1" customHeight="1">
      <c r="A3608" s="27" t="s">
        <v>31</v>
      </c>
      <c r="B3608" s="28">
        <v>2450000.0</v>
      </c>
      <c r="C3608" s="29">
        <v>5.0</v>
      </c>
      <c r="D3608" s="29">
        <v>5.0</v>
      </c>
      <c r="E3608" s="29">
        <v>3.0</v>
      </c>
      <c r="F3608" s="30" t="s">
        <v>48</v>
      </c>
      <c r="G3608" s="31" t="s">
        <v>4367</v>
      </c>
      <c r="H3608" s="27" t="s">
        <v>26</v>
      </c>
    </row>
    <row r="3609" ht="15.75" hidden="1" customHeight="1">
      <c r="A3609" s="27" t="s">
        <v>31</v>
      </c>
      <c r="B3609" s="28">
        <v>2500000.0</v>
      </c>
      <c r="C3609" s="29">
        <v>5.0</v>
      </c>
      <c r="D3609" s="29">
        <v>5.0</v>
      </c>
      <c r="E3609" s="29">
        <v>2.0</v>
      </c>
      <c r="F3609" s="30" t="s">
        <v>48</v>
      </c>
      <c r="G3609" s="31" t="s">
        <v>3438</v>
      </c>
      <c r="H3609" s="27" t="s">
        <v>26</v>
      </c>
    </row>
    <row r="3610" ht="15.75" hidden="1" customHeight="1">
      <c r="A3610" s="27" t="s">
        <v>31</v>
      </c>
      <c r="B3610" s="28">
        <v>700.0</v>
      </c>
      <c r="C3610" s="29">
        <v>1.0</v>
      </c>
      <c r="D3610" s="29">
        <v>1.0</v>
      </c>
      <c r="E3610" s="29">
        <v>2.0</v>
      </c>
      <c r="F3610" s="30" t="s">
        <v>24</v>
      </c>
      <c r="G3610" s="31" t="s">
        <v>3542</v>
      </c>
      <c r="H3610" s="27" t="s">
        <v>26</v>
      </c>
    </row>
    <row r="3611" ht="15.75" hidden="1" customHeight="1">
      <c r="A3611" s="27" t="s">
        <v>21</v>
      </c>
      <c r="B3611" s="28">
        <v>2380000.0</v>
      </c>
      <c r="C3611" s="29">
        <v>5.0</v>
      </c>
      <c r="D3611" s="29">
        <v>3.0</v>
      </c>
      <c r="E3611" s="29">
        <v>1.0</v>
      </c>
      <c r="F3611" s="30" t="s">
        <v>24</v>
      </c>
      <c r="G3611" s="31" t="s">
        <v>4154</v>
      </c>
      <c r="H3611" s="27"/>
    </row>
    <row r="3612" ht="15.75" hidden="1" customHeight="1">
      <c r="A3612" s="27" t="s">
        <v>21</v>
      </c>
      <c r="B3612" s="28">
        <v>2244000.0</v>
      </c>
      <c r="C3612" s="29">
        <v>4.0</v>
      </c>
      <c r="D3612" s="29">
        <v>3.0</v>
      </c>
      <c r="E3612" s="29">
        <v>2.0</v>
      </c>
      <c r="F3612" s="30" t="s">
        <v>24</v>
      </c>
      <c r="G3612" s="31" t="s">
        <v>3131</v>
      </c>
      <c r="H3612" s="27" t="s">
        <v>35</v>
      </c>
    </row>
    <row r="3613" ht="15.75" hidden="1" customHeight="1">
      <c r="A3613" s="27" t="s">
        <v>268</v>
      </c>
      <c r="B3613" s="28">
        <v>710.0</v>
      </c>
      <c r="C3613" s="29">
        <v>4.0</v>
      </c>
      <c r="D3613" s="29">
        <v>2.0</v>
      </c>
      <c r="E3613" s="29">
        <v>2.0</v>
      </c>
      <c r="F3613" s="30" t="s">
        <v>97</v>
      </c>
      <c r="G3613" s="31" t="s">
        <v>4368</v>
      </c>
      <c r="H3613" s="27" t="s">
        <v>35</v>
      </c>
    </row>
    <row r="3614" ht="15.75" hidden="1" customHeight="1">
      <c r="A3614" s="27" t="s">
        <v>76</v>
      </c>
      <c r="B3614" s="28">
        <v>3100000.0</v>
      </c>
      <c r="C3614" s="29">
        <v>5.0</v>
      </c>
      <c r="D3614" s="29">
        <v>6.0</v>
      </c>
      <c r="E3614" s="29">
        <v>3.0</v>
      </c>
      <c r="F3614" s="30" t="s">
        <v>87</v>
      </c>
      <c r="G3614" s="31" t="s">
        <v>3425</v>
      </c>
      <c r="H3614" s="27"/>
    </row>
    <row r="3615" ht="15.75" hidden="1" customHeight="1">
      <c r="A3615" s="27" t="s">
        <v>76</v>
      </c>
      <c r="B3615" s="28">
        <v>2650000.0</v>
      </c>
      <c r="C3615" s="29">
        <v>5.0</v>
      </c>
      <c r="D3615" s="29">
        <v>6.0</v>
      </c>
      <c r="E3615" s="29">
        <v>2.0</v>
      </c>
      <c r="F3615" s="30" t="s">
        <v>87</v>
      </c>
      <c r="G3615" s="31" t="s">
        <v>3425</v>
      </c>
      <c r="H3615" s="27" t="s">
        <v>35</v>
      </c>
    </row>
    <row r="3616" ht="15.75" hidden="1" customHeight="1">
      <c r="A3616" s="27" t="s">
        <v>76</v>
      </c>
      <c r="B3616" s="28">
        <v>3000000.0</v>
      </c>
      <c r="C3616" s="29">
        <v>5.0</v>
      </c>
      <c r="D3616" s="29">
        <v>6.0</v>
      </c>
      <c r="E3616" s="29"/>
      <c r="F3616" s="30" t="s">
        <v>87</v>
      </c>
      <c r="G3616" s="31" t="s">
        <v>3786</v>
      </c>
      <c r="H3616" s="27"/>
    </row>
    <row r="3617" ht="15.75" hidden="1" customHeight="1">
      <c r="A3617" s="27" t="s">
        <v>174</v>
      </c>
      <c r="B3617" s="28">
        <v>115.0</v>
      </c>
      <c r="C3617" s="29">
        <v>3.0</v>
      </c>
      <c r="D3617" s="29">
        <v>2.0</v>
      </c>
      <c r="E3617" s="29">
        <v>1.0</v>
      </c>
      <c r="F3617" s="30" t="s">
        <v>87</v>
      </c>
      <c r="G3617" s="31" t="s">
        <v>4369</v>
      </c>
      <c r="H3617" s="27"/>
    </row>
    <row r="3618" ht="15.75" hidden="1" customHeight="1">
      <c r="A3618" s="27" t="s">
        <v>556</v>
      </c>
      <c r="B3618" s="28">
        <v>270.0</v>
      </c>
      <c r="C3618" s="29">
        <v>3.0</v>
      </c>
      <c r="D3618" s="29">
        <v>2.0</v>
      </c>
      <c r="E3618" s="29"/>
      <c r="F3618" s="30" t="s">
        <v>1567</v>
      </c>
      <c r="G3618" s="31" t="s">
        <v>4085</v>
      </c>
      <c r="H3618" s="27"/>
    </row>
    <row r="3619" ht="15.75" hidden="1" customHeight="1">
      <c r="A3619" s="27" t="s">
        <v>174</v>
      </c>
      <c r="B3619" s="28">
        <v>380.0</v>
      </c>
      <c r="C3619" s="29">
        <v>4.0</v>
      </c>
      <c r="D3619" s="29">
        <v>2.0</v>
      </c>
      <c r="E3619" s="29">
        <v>2.0</v>
      </c>
      <c r="F3619" s="30" t="s">
        <v>87</v>
      </c>
      <c r="G3619" s="31" t="s">
        <v>3209</v>
      </c>
      <c r="H3619" s="27" t="s">
        <v>67</v>
      </c>
    </row>
    <row r="3620" ht="15.75" hidden="1" customHeight="1">
      <c r="A3620" s="27" t="s">
        <v>37</v>
      </c>
      <c r="B3620" s="28">
        <v>3200000.0</v>
      </c>
      <c r="C3620" s="29">
        <v>7.0</v>
      </c>
      <c r="D3620" s="29">
        <v>7.0</v>
      </c>
      <c r="E3620" s="29">
        <v>5.0</v>
      </c>
      <c r="F3620" s="30" t="s">
        <v>74</v>
      </c>
      <c r="G3620" s="31" t="s">
        <v>4316</v>
      </c>
      <c r="H3620" s="27" t="s">
        <v>35</v>
      </c>
    </row>
    <row r="3621" ht="15.75" hidden="1" customHeight="1">
      <c r="A3621" s="27" t="s">
        <v>46</v>
      </c>
      <c r="B3621" s="28">
        <v>1550000.0</v>
      </c>
      <c r="C3621" s="29">
        <v>3.0</v>
      </c>
      <c r="D3621" s="29">
        <v>3.0</v>
      </c>
      <c r="E3621" s="29">
        <v>2.0</v>
      </c>
      <c r="F3621" s="30" t="s">
        <v>24</v>
      </c>
      <c r="G3621" s="31" t="s">
        <v>3075</v>
      </c>
      <c r="H3621" s="27"/>
    </row>
    <row r="3622" ht="15.75" hidden="1" customHeight="1">
      <c r="A3622" s="27" t="s">
        <v>46</v>
      </c>
      <c r="B3622" s="28">
        <v>2740000.0</v>
      </c>
      <c r="C3622" s="29">
        <v>4.0</v>
      </c>
      <c r="D3622" s="29">
        <v>4.0</v>
      </c>
      <c r="E3622" s="29">
        <v>2.0</v>
      </c>
      <c r="F3622" s="30" t="s">
        <v>24</v>
      </c>
      <c r="G3622" s="31" t="s">
        <v>3267</v>
      </c>
      <c r="H3622" s="27" t="s">
        <v>35</v>
      </c>
    </row>
    <row r="3623" ht="15.75" hidden="1" customHeight="1">
      <c r="A3623" s="27" t="s">
        <v>46</v>
      </c>
      <c r="B3623" s="28">
        <v>3550000.0</v>
      </c>
      <c r="C3623" s="29">
        <v>4.0</v>
      </c>
      <c r="D3623" s="29">
        <v>5.0</v>
      </c>
      <c r="E3623" s="29">
        <v>3.0</v>
      </c>
      <c r="F3623" s="30" t="s">
        <v>24</v>
      </c>
      <c r="G3623" s="31" t="s">
        <v>4370</v>
      </c>
      <c r="H3623" s="27" t="s">
        <v>35</v>
      </c>
    </row>
    <row r="3624" ht="15.75" hidden="1" customHeight="1">
      <c r="A3624" s="27" t="s">
        <v>46</v>
      </c>
      <c r="B3624" s="28">
        <v>3100000.0</v>
      </c>
      <c r="C3624" s="29">
        <v>4.0</v>
      </c>
      <c r="D3624" s="29">
        <v>4.0</v>
      </c>
      <c r="E3624" s="29">
        <v>2.0</v>
      </c>
      <c r="F3624" s="30" t="s">
        <v>24</v>
      </c>
      <c r="G3624" s="31" t="s">
        <v>3267</v>
      </c>
      <c r="H3624" s="27" t="s">
        <v>35</v>
      </c>
    </row>
    <row r="3625" ht="15.75" hidden="1" customHeight="1">
      <c r="A3625" s="27" t="s">
        <v>106</v>
      </c>
      <c r="B3625" s="28">
        <v>1149999.0</v>
      </c>
      <c r="C3625" s="29">
        <v>52.0</v>
      </c>
      <c r="D3625" s="29">
        <v>5.0</v>
      </c>
      <c r="E3625" s="29">
        <v>4.0</v>
      </c>
      <c r="F3625" s="30" t="s">
        <v>94</v>
      </c>
      <c r="G3625" s="31" t="s">
        <v>3109</v>
      </c>
      <c r="H3625" s="27" t="s">
        <v>35</v>
      </c>
    </row>
    <row r="3626" ht="15.75" hidden="1" customHeight="1">
      <c r="A3626" s="27" t="s">
        <v>76</v>
      </c>
      <c r="B3626" s="28">
        <v>1500000.0</v>
      </c>
      <c r="C3626" s="29">
        <v>6.0</v>
      </c>
      <c r="D3626" s="29">
        <v>4.0</v>
      </c>
      <c r="E3626" s="29">
        <v>2.0</v>
      </c>
      <c r="F3626" s="30" t="s">
        <v>87</v>
      </c>
      <c r="G3626" s="31" t="s">
        <v>3057</v>
      </c>
      <c r="H3626" s="27" t="s">
        <v>26</v>
      </c>
    </row>
    <row r="3627" ht="15.75" hidden="1" customHeight="1">
      <c r="A3627" s="27" t="s">
        <v>690</v>
      </c>
      <c r="B3627" s="28">
        <v>3450000.0</v>
      </c>
      <c r="C3627" s="29">
        <v>6.0</v>
      </c>
      <c r="D3627" s="29">
        <v>5.0</v>
      </c>
      <c r="E3627" s="29">
        <v>2.0</v>
      </c>
      <c r="F3627" s="30" t="s">
        <v>69</v>
      </c>
      <c r="G3627" s="31" t="s">
        <v>3948</v>
      </c>
      <c r="H3627" s="27" t="s">
        <v>35</v>
      </c>
    </row>
    <row r="3628" ht="15.75" hidden="1" customHeight="1">
      <c r="A3628" s="27" t="s">
        <v>1239</v>
      </c>
      <c r="B3628" s="28">
        <v>1200000.0</v>
      </c>
      <c r="C3628" s="29">
        <v>3.0</v>
      </c>
      <c r="D3628" s="29">
        <v>2.0</v>
      </c>
      <c r="E3628" s="29">
        <v>2.0</v>
      </c>
      <c r="F3628" s="30" t="s">
        <v>24</v>
      </c>
      <c r="G3628" s="31" t="s">
        <v>3480</v>
      </c>
      <c r="H3628" s="27" t="s">
        <v>67</v>
      </c>
    </row>
    <row r="3629" ht="15.75" hidden="1" customHeight="1">
      <c r="A3629" s="27" t="s">
        <v>1239</v>
      </c>
      <c r="B3629" s="28">
        <v>1150000.0</v>
      </c>
      <c r="C3629" s="29">
        <v>4.0</v>
      </c>
      <c r="D3629" s="29">
        <v>2.0</v>
      </c>
      <c r="E3629" s="29">
        <v>2.0</v>
      </c>
      <c r="F3629" s="30" t="s">
        <v>124</v>
      </c>
      <c r="G3629" s="31" t="s">
        <v>3834</v>
      </c>
      <c r="H3629" s="27" t="s">
        <v>35</v>
      </c>
    </row>
    <row r="3630" ht="15.75" hidden="1" customHeight="1">
      <c r="A3630" s="27" t="s">
        <v>81</v>
      </c>
      <c r="B3630" s="28">
        <v>4990000.0</v>
      </c>
      <c r="C3630" s="29">
        <v>8.0</v>
      </c>
      <c r="D3630" s="29">
        <v>8.0</v>
      </c>
      <c r="E3630" s="29">
        <v>4.0</v>
      </c>
      <c r="F3630" s="30" t="s">
        <v>1034</v>
      </c>
      <c r="G3630" s="31" t="s">
        <v>4371</v>
      </c>
      <c r="H3630" s="27" t="s">
        <v>35</v>
      </c>
    </row>
    <row r="3631" ht="15.75" hidden="1" customHeight="1">
      <c r="A3631" s="27" t="s">
        <v>37</v>
      </c>
      <c r="B3631" s="28">
        <v>1950000.0</v>
      </c>
      <c r="C3631" s="29">
        <v>5.0</v>
      </c>
      <c r="D3631" s="29">
        <v>4.0</v>
      </c>
      <c r="E3631" s="29"/>
      <c r="F3631" s="30" t="s">
        <v>559</v>
      </c>
      <c r="G3631" s="31" t="s">
        <v>4372</v>
      </c>
      <c r="H3631" s="27" t="s">
        <v>35</v>
      </c>
    </row>
    <row r="3632" ht="15.75" hidden="1" customHeight="1">
      <c r="A3632" s="27" t="s">
        <v>37</v>
      </c>
      <c r="B3632" s="28">
        <v>1750000.0</v>
      </c>
      <c r="C3632" s="29">
        <v>5.0</v>
      </c>
      <c r="D3632" s="29">
        <v>4.0</v>
      </c>
      <c r="E3632" s="29"/>
      <c r="F3632" s="30" t="s">
        <v>559</v>
      </c>
      <c r="G3632" s="31" t="s">
        <v>3591</v>
      </c>
      <c r="H3632" s="27" t="s">
        <v>35</v>
      </c>
    </row>
    <row r="3633" ht="15.75" hidden="1" customHeight="1">
      <c r="A3633" s="27" t="s">
        <v>37</v>
      </c>
      <c r="B3633" s="28">
        <v>1850000.0</v>
      </c>
      <c r="C3633" s="29">
        <v>5.0</v>
      </c>
      <c r="D3633" s="29">
        <v>4.0</v>
      </c>
      <c r="E3633" s="29"/>
      <c r="F3633" s="30" t="s">
        <v>559</v>
      </c>
      <c r="G3633" s="31" t="s">
        <v>4372</v>
      </c>
      <c r="H3633" s="27" t="s">
        <v>35</v>
      </c>
    </row>
    <row r="3634" ht="15.75" hidden="1" customHeight="1">
      <c r="A3634" s="27" t="s">
        <v>37</v>
      </c>
      <c r="B3634" s="28">
        <v>1790000.0</v>
      </c>
      <c r="C3634" s="29">
        <v>4.0</v>
      </c>
      <c r="D3634" s="29">
        <v>4.0</v>
      </c>
      <c r="E3634" s="29">
        <v>2.0</v>
      </c>
      <c r="F3634" s="30" t="s">
        <v>559</v>
      </c>
      <c r="G3634" s="31" t="s">
        <v>3590</v>
      </c>
      <c r="H3634" s="27" t="s">
        <v>35</v>
      </c>
    </row>
    <row r="3635" ht="15.75" hidden="1" customHeight="1">
      <c r="A3635" s="27" t="s">
        <v>37</v>
      </c>
      <c r="B3635" s="28">
        <v>2300000.0</v>
      </c>
      <c r="C3635" s="29">
        <v>6.0</v>
      </c>
      <c r="D3635" s="29">
        <v>6.0</v>
      </c>
      <c r="E3635" s="29"/>
      <c r="F3635" s="30" t="s">
        <v>559</v>
      </c>
      <c r="G3635" s="31" t="s">
        <v>3969</v>
      </c>
      <c r="H3635" s="27" t="s">
        <v>35</v>
      </c>
    </row>
    <row r="3636" ht="15.75" hidden="1" customHeight="1">
      <c r="A3636" s="27" t="s">
        <v>37</v>
      </c>
      <c r="B3636" s="28">
        <v>1800000.0</v>
      </c>
      <c r="C3636" s="29">
        <v>5.0</v>
      </c>
      <c r="D3636" s="29">
        <v>4.0</v>
      </c>
      <c r="E3636" s="29"/>
      <c r="F3636" s="30" t="s">
        <v>559</v>
      </c>
      <c r="G3636" s="31" t="s">
        <v>4372</v>
      </c>
      <c r="H3636" s="27" t="s">
        <v>35</v>
      </c>
    </row>
    <row r="3637" ht="15.75" hidden="1" customHeight="1">
      <c r="A3637" s="27" t="s">
        <v>27</v>
      </c>
      <c r="B3637" s="28">
        <v>2500000.0</v>
      </c>
      <c r="C3637" s="29">
        <v>5.0</v>
      </c>
      <c r="D3637" s="29">
        <v>4.0</v>
      </c>
      <c r="E3637" s="29"/>
      <c r="F3637" s="30" t="s">
        <v>172</v>
      </c>
      <c r="G3637" s="31" t="s">
        <v>4373</v>
      </c>
      <c r="H3637" s="27" t="s">
        <v>35</v>
      </c>
    </row>
    <row r="3638" ht="15.75" hidden="1" customHeight="1">
      <c r="A3638" s="27" t="s">
        <v>90</v>
      </c>
      <c r="B3638" s="28">
        <v>1290800.0</v>
      </c>
      <c r="C3638" s="29">
        <v>4.0</v>
      </c>
      <c r="D3638" s="29">
        <v>2.0</v>
      </c>
      <c r="E3638" s="29">
        <v>1.0</v>
      </c>
      <c r="F3638" s="30" t="s">
        <v>24</v>
      </c>
      <c r="G3638" s="31" t="s">
        <v>3197</v>
      </c>
      <c r="H3638" s="27" t="s">
        <v>35</v>
      </c>
    </row>
    <row r="3639" ht="15.75" hidden="1" customHeight="1">
      <c r="A3639" s="27" t="s">
        <v>792</v>
      </c>
      <c r="B3639" s="28">
        <v>2500000.0</v>
      </c>
      <c r="C3639" s="29">
        <v>4.0</v>
      </c>
      <c r="D3639" s="29">
        <v>4.0</v>
      </c>
      <c r="E3639" s="29">
        <v>3.0</v>
      </c>
      <c r="F3639" s="30" t="s">
        <v>33</v>
      </c>
      <c r="G3639" s="31" t="s">
        <v>4374</v>
      </c>
      <c r="H3639" s="27" t="s">
        <v>35</v>
      </c>
    </row>
    <row r="3640" ht="15.75" hidden="1" customHeight="1">
      <c r="A3640" s="27" t="s">
        <v>792</v>
      </c>
      <c r="B3640" s="28">
        <v>9000000.0</v>
      </c>
      <c r="C3640" s="29">
        <v>7.0</v>
      </c>
      <c r="D3640" s="29">
        <v>7.0</v>
      </c>
      <c r="E3640" s="29">
        <v>4.0</v>
      </c>
      <c r="F3640" s="30" t="s">
        <v>43</v>
      </c>
      <c r="G3640" s="31" t="s">
        <v>3332</v>
      </c>
      <c r="H3640" s="27" t="s">
        <v>35</v>
      </c>
    </row>
    <row r="3641" ht="15.75" hidden="1" customHeight="1">
      <c r="A3641" s="27" t="s">
        <v>21</v>
      </c>
      <c r="B3641" s="28">
        <v>495.0</v>
      </c>
      <c r="C3641" s="29">
        <v>1.0</v>
      </c>
      <c r="D3641" s="29">
        <v>1.0</v>
      </c>
      <c r="E3641" s="29"/>
      <c r="F3641" s="30" t="s">
        <v>124</v>
      </c>
      <c r="G3641" s="31" t="s">
        <v>4275</v>
      </c>
      <c r="H3641" s="27" t="s">
        <v>35</v>
      </c>
    </row>
    <row r="3642" ht="15.75" hidden="1" customHeight="1">
      <c r="A3642" s="27" t="s">
        <v>190</v>
      </c>
      <c r="B3642" s="28">
        <v>6900000.0</v>
      </c>
      <c r="C3642" s="29">
        <v>5.0</v>
      </c>
      <c r="D3642" s="29">
        <v>6.0</v>
      </c>
      <c r="E3642" s="29">
        <v>2.0</v>
      </c>
      <c r="F3642" s="30" t="s">
        <v>124</v>
      </c>
      <c r="G3642" s="31" t="s">
        <v>4350</v>
      </c>
      <c r="H3642" s="27" t="s">
        <v>26</v>
      </c>
    </row>
    <row r="3643" ht="15.75" hidden="1" customHeight="1">
      <c r="A3643" s="27" t="s">
        <v>21</v>
      </c>
      <c r="B3643" s="28">
        <v>865.0</v>
      </c>
      <c r="C3643" s="29">
        <v>4.0</v>
      </c>
      <c r="D3643" s="29">
        <v>2.0</v>
      </c>
      <c r="E3643" s="29"/>
      <c r="F3643" s="30" t="s">
        <v>124</v>
      </c>
      <c r="G3643" s="31" t="s">
        <v>4375</v>
      </c>
      <c r="H3643" s="27" t="s">
        <v>35</v>
      </c>
    </row>
    <row r="3644" ht="15.75" hidden="1" customHeight="1">
      <c r="A3644" s="27" t="s">
        <v>37</v>
      </c>
      <c r="B3644" s="28">
        <v>288.0</v>
      </c>
      <c r="C3644" s="29">
        <v>2.0</v>
      </c>
      <c r="D3644" s="29">
        <v>1.0</v>
      </c>
      <c r="E3644" s="29">
        <v>1.0</v>
      </c>
      <c r="F3644" s="30" t="s">
        <v>359</v>
      </c>
      <c r="G3644" s="31" t="s">
        <v>3602</v>
      </c>
      <c r="H3644" s="27" t="s">
        <v>35</v>
      </c>
    </row>
    <row r="3645" ht="15.75" hidden="1" customHeight="1">
      <c r="A3645" s="27" t="s">
        <v>792</v>
      </c>
      <c r="B3645" s="28">
        <v>1.7E7</v>
      </c>
      <c r="C3645" s="29">
        <v>7.0</v>
      </c>
      <c r="D3645" s="29">
        <v>9.0</v>
      </c>
      <c r="E3645" s="29">
        <v>5.0</v>
      </c>
      <c r="F3645" s="30" t="s">
        <v>74</v>
      </c>
      <c r="G3645" s="31" t="s">
        <v>4376</v>
      </c>
      <c r="H3645" s="27" t="s">
        <v>35</v>
      </c>
    </row>
    <row r="3646" ht="15.75" hidden="1" customHeight="1">
      <c r="A3646" s="27" t="s">
        <v>792</v>
      </c>
      <c r="B3646" s="28">
        <v>8000000.0</v>
      </c>
      <c r="C3646" s="29">
        <v>7.0</v>
      </c>
      <c r="D3646" s="29">
        <v>6.0</v>
      </c>
      <c r="E3646" s="29">
        <v>8.0</v>
      </c>
      <c r="F3646" s="30" t="s">
        <v>43</v>
      </c>
      <c r="G3646" s="31" t="s">
        <v>4377</v>
      </c>
      <c r="H3646" s="27" t="s">
        <v>35</v>
      </c>
    </row>
    <row r="3647" ht="15.75" hidden="1" customHeight="1">
      <c r="A3647" s="27" t="s">
        <v>792</v>
      </c>
      <c r="B3647" s="28">
        <v>8000000.0</v>
      </c>
      <c r="C3647" s="29">
        <v>7.0</v>
      </c>
      <c r="D3647" s="29">
        <v>7.0</v>
      </c>
      <c r="E3647" s="29">
        <v>6.0</v>
      </c>
      <c r="F3647" s="30" t="s">
        <v>43</v>
      </c>
      <c r="G3647" s="31" t="s">
        <v>4378</v>
      </c>
      <c r="H3647" s="27" t="s">
        <v>35</v>
      </c>
    </row>
    <row r="3648" ht="15.75" hidden="1" customHeight="1">
      <c r="A3648" s="27" t="s">
        <v>792</v>
      </c>
      <c r="B3648" s="28">
        <v>1.1E7</v>
      </c>
      <c r="C3648" s="29">
        <v>7.0</v>
      </c>
      <c r="D3648" s="29">
        <v>6.0</v>
      </c>
      <c r="E3648" s="29">
        <v>4.0</v>
      </c>
      <c r="F3648" s="30" t="s">
        <v>43</v>
      </c>
      <c r="G3648" s="31" t="s">
        <v>4379</v>
      </c>
      <c r="H3648" s="27" t="s">
        <v>67</v>
      </c>
    </row>
    <row r="3649" ht="15.75" hidden="1" customHeight="1">
      <c r="A3649" s="27" t="s">
        <v>36</v>
      </c>
      <c r="B3649" s="28">
        <v>3250000.0</v>
      </c>
      <c r="C3649" s="29">
        <v>7.0</v>
      </c>
      <c r="D3649" s="29">
        <v>7.0</v>
      </c>
      <c r="E3649" s="29">
        <v>2.0</v>
      </c>
      <c r="F3649" s="30" t="s">
        <v>74</v>
      </c>
      <c r="G3649" s="31" t="s">
        <v>3347</v>
      </c>
      <c r="H3649" s="27" t="s">
        <v>67</v>
      </c>
    </row>
    <row r="3650" ht="15.75" hidden="1" customHeight="1">
      <c r="A3650" s="27" t="s">
        <v>159</v>
      </c>
      <c r="B3650" s="28">
        <v>988.0</v>
      </c>
      <c r="C3650" s="29">
        <v>4.0</v>
      </c>
      <c r="D3650" s="29">
        <v>3.0</v>
      </c>
      <c r="E3650" s="29">
        <v>2.0</v>
      </c>
      <c r="F3650" s="30" t="s">
        <v>87</v>
      </c>
      <c r="G3650" s="31" t="s">
        <v>3508</v>
      </c>
      <c r="H3650" s="27" t="s">
        <v>35</v>
      </c>
    </row>
    <row r="3651" ht="15.75" hidden="1" customHeight="1">
      <c r="A3651" s="27" t="s">
        <v>190</v>
      </c>
      <c r="B3651" s="28">
        <v>850.0</v>
      </c>
      <c r="C3651" s="29">
        <v>2.0</v>
      </c>
      <c r="D3651" s="29">
        <v>2.0</v>
      </c>
      <c r="E3651" s="29">
        <v>1.0</v>
      </c>
      <c r="F3651" s="30" t="s">
        <v>124</v>
      </c>
      <c r="G3651" s="31" t="s">
        <v>4380</v>
      </c>
      <c r="H3651" s="27"/>
    </row>
    <row r="3652" ht="15.75" hidden="1" customHeight="1">
      <c r="A3652" s="27" t="s">
        <v>37</v>
      </c>
      <c r="B3652" s="28">
        <v>398.0</v>
      </c>
      <c r="C3652" s="29">
        <v>3.0</v>
      </c>
      <c r="D3652" s="29">
        <v>2.0</v>
      </c>
      <c r="E3652" s="29">
        <v>1.0</v>
      </c>
      <c r="F3652" s="30" t="s">
        <v>501</v>
      </c>
      <c r="G3652" s="31" t="s">
        <v>3817</v>
      </c>
      <c r="H3652" s="27" t="s">
        <v>35</v>
      </c>
    </row>
    <row r="3653" ht="15.75" hidden="1" customHeight="1">
      <c r="A3653" s="27" t="s">
        <v>37</v>
      </c>
      <c r="B3653" s="28">
        <v>590.0</v>
      </c>
      <c r="C3653" s="29">
        <v>4.0</v>
      </c>
      <c r="D3653" s="29">
        <v>2.0</v>
      </c>
      <c r="E3653" s="29">
        <v>1.0</v>
      </c>
      <c r="F3653" s="30" t="s">
        <v>100</v>
      </c>
      <c r="G3653" s="31" t="s">
        <v>3972</v>
      </c>
      <c r="H3653" s="27" t="s">
        <v>26</v>
      </c>
    </row>
    <row r="3654" ht="15.75" hidden="1" customHeight="1">
      <c r="A3654" s="27" t="s">
        <v>106</v>
      </c>
      <c r="B3654" s="28">
        <v>530.0</v>
      </c>
      <c r="C3654" s="29">
        <v>3.0</v>
      </c>
      <c r="D3654" s="29">
        <v>2.0</v>
      </c>
      <c r="E3654" s="29">
        <v>2.0</v>
      </c>
      <c r="F3654" s="30" t="s">
        <v>390</v>
      </c>
      <c r="G3654" s="31" t="s">
        <v>3475</v>
      </c>
      <c r="H3654" s="27" t="s">
        <v>67</v>
      </c>
    </row>
    <row r="3655" ht="15.75" hidden="1" customHeight="1">
      <c r="A3655" s="27" t="s">
        <v>106</v>
      </c>
      <c r="B3655" s="28">
        <v>1280000.0</v>
      </c>
      <c r="C3655" s="29">
        <v>4.0</v>
      </c>
      <c r="D3655" s="29">
        <v>4.0</v>
      </c>
      <c r="E3655" s="29">
        <v>2.0</v>
      </c>
      <c r="F3655" s="30" t="s">
        <v>472</v>
      </c>
      <c r="G3655" s="31" t="s">
        <v>3510</v>
      </c>
      <c r="H3655" s="27" t="s">
        <v>35</v>
      </c>
    </row>
    <row r="3656" ht="15.75" hidden="1" customHeight="1">
      <c r="A3656" s="27" t="s">
        <v>57</v>
      </c>
      <c r="B3656" s="28">
        <v>2200000.0</v>
      </c>
      <c r="C3656" s="29">
        <v>4.0</v>
      </c>
      <c r="D3656" s="29">
        <v>4.0</v>
      </c>
      <c r="E3656" s="29">
        <v>3.0</v>
      </c>
      <c r="F3656" s="30" t="s">
        <v>97</v>
      </c>
      <c r="G3656" s="31" t="s">
        <v>4381</v>
      </c>
      <c r="H3656" s="27" t="s">
        <v>26</v>
      </c>
    </row>
    <row r="3657" ht="15.75" hidden="1" customHeight="1">
      <c r="A3657" s="27" t="s">
        <v>37</v>
      </c>
      <c r="B3657" s="28">
        <v>1050000.0</v>
      </c>
      <c r="C3657" s="29">
        <v>3.0</v>
      </c>
      <c r="D3657" s="29">
        <v>3.0</v>
      </c>
      <c r="E3657" s="29">
        <v>2.0</v>
      </c>
      <c r="F3657" s="30" t="s">
        <v>24</v>
      </c>
      <c r="G3657" s="31" t="s">
        <v>4161</v>
      </c>
      <c r="H3657" s="27" t="s">
        <v>35</v>
      </c>
    </row>
    <row r="3658" ht="15.75" hidden="1" customHeight="1">
      <c r="A3658" s="27" t="s">
        <v>64</v>
      </c>
      <c r="B3658" s="28">
        <v>2900000.0</v>
      </c>
      <c r="C3658" s="29">
        <v>5.0</v>
      </c>
      <c r="D3658" s="29">
        <v>3.0</v>
      </c>
      <c r="E3658" s="29"/>
      <c r="F3658" s="30" t="s">
        <v>172</v>
      </c>
      <c r="G3658" s="31" t="s">
        <v>4382</v>
      </c>
      <c r="H3658" s="27" t="s">
        <v>35</v>
      </c>
    </row>
    <row r="3659" ht="15.75" hidden="1" customHeight="1">
      <c r="A3659" s="27" t="s">
        <v>37</v>
      </c>
      <c r="B3659" s="28">
        <v>3000000.0</v>
      </c>
      <c r="C3659" s="29">
        <v>7.0</v>
      </c>
      <c r="D3659" s="29">
        <v>6.0</v>
      </c>
      <c r="E3659" s="29"/>
      <c r="F3659" s="30" t="s">
        <v>48</v>
      </c>
      <c r="G3659" s="31" t="s">
        <v>4383</v>
      </c>
      <c r="H3659" s="27" t="s">
        <v>67</v>
      </c>
    </row>
    <row r="3660" ht="15.75" hidden="1" customHeight="1">
      <c r="A3660" s="27" t="s">
        <v>37</v>
      </c>
      <c r="B3660" s="28">
        <v>2850000.0</v>
      </c>
      <c r="C3660" s="29">
        <v>5.0</v>
      </c>
      <c r="D3660" s="29">
        <v>4.0</v>
      </c>
      <c r="E3660" s="29"/>
      <c r="F3660" s="30" t="s">
        <v>559</v>
      </c>
      <c r="G3660" s="31" t="s">
        <v>4201</v>
      </c>
      <c r="H3660" s="27" t="s">
        <v>35</v>
      </c>
    </row>
    <row r="3661" ht="15.75" hidden="1" customHeight="1">
      <c r="A3661" s="27" t="s">
        <v>37</v>
      </c>
      <c r="B3661" s="28">
        <v>1800000.0</v>
      </c>
      <c r="C3661" s="29">
        <v>5.0</v>
      </c>
      <c r="D3661" s="29">
        <v>4.0</v>
      </c>
      <c r="E3661" s="29"/>
      <c r="F3661" s="30" t="s">
        <v>559</v>
      </c>
      <c r="G3661" s="31" t="s">
        <v>4372</v>
      </c>
      <c r="H3661" s="27" t="s">
        <v>35</v>
      </c>
    </row>
    <row r="3662" ht="15.75" hidden="1" customHeight="1">
      <c r="A3662" s="27" t="s">
        <v>37</v>
      </c>
      <c r="B3662" s="28">
        <v>2500000.0</v>
      </c>
      <c r="C3662" s="29">
        <v>5.0</v>
      </c>
      <c r="D3662" s="29">
        <v>4.0</v>
      </c>
      <c r="E3662" s="29"/>
      <c r="F3662" s="30" t="s">
        <v>274</v>
      </c>
      <c r="G3662" s="31" t="s">
        <v>4384</v>
      </c>
      <c r="H3662" s="27" t="s">
        <v>35</v>
      </c>
    </row>
    <row r="3663" ht="15.75" hidden="1" customHeight="1">
      <c r="A3663" s="27" t="s">
        <v>36</v>
      </c>
      <c r="B3663" s="28">
        <v>680.0</v>
      </c>
      <c r="C3663" s="29">
        <v>4.0</v>
      </c>
      <c r="D3663" s="29">
        <v>3.0</v>
      </c>
      <c r="E3663" s="29"/>
      <c r="F3663" s="30" t="s">
        <v>59</v>
      </c>
      <c r="G3663" s="31" t="s">
        <v>3537</v>
      </c>
      <c r="H3663" s="27" t="s">
        <v>67</v>
      </c>
    </row>
    <row r="3664" ht="15.75" hidden="1" customHeight="1">
      <c r="A3664" s="27" t="s">
        <v>37</v>
      </c>
      <c r="B3664" s="28">
        <v>1880000.0</v>
      </c>
      <c r="C3664" s="29">
        <v>4.0</v>
      </c>
      <c r="D3664" s="29">
        <v>5.0</v>
      </c>
      <c r="E3664" s="29">
        <v>3.0</v>
      </c>
      <c r="F3664" s="30" t="s">
        <v>87</v>
      </c>
      <c r="G3664" s="31" t="s">
        <v>4385</v>
      </c>
      <c r="H3664" s="27" t="s">
        <v>35</v>
      </c>
    </row>
    <row r="3665" ht="15.75" hidden="1" customHeight="1">
      <c r="A3665" s="27" t="s">
        <v>37</v>
      </c>
      <c r="B3665" s="28">
        <v>2000000.0</v>
      </c>
      <c r="C3665" s="29">
        <v>4.0</v>
      </c>
      <c r="D3665" s="29">
        <v>4.0</v>
      </c>
      <c r="E3665" s="29">
        <v>3.0</v>
      </c>
      <c r="F3665" s="30" t="s">
        <v>87</v>
      </c>
      <c r="G3665" s="31" t="s">
        <v>4385</v>
      </c>
      <c r="H3665" s="27" t="s">
        <v>35</v>
      </c>
    </row>
    <row r="3666" ht="15.75" hidden="1" customHeight="1">
      <c r="A3666" s="27" t="s">
        <v>37</v>
      </c>
      <c r="B3666" s="28">
        <v>1380000.0</v>
      </c>
      <c r="C3666" s="29">
        <v>4.0</v>
      </c>
      <c r="D3666" s="29">
        <v>4.0</v>
      </c>
      <c r="E3666" s="29">
        <v>3.0</v>
      </c>
      <c r="F3666" s="30" t="s">
        <v>87</v>
      </c>
      <c r="G3666" s="31" t="s">
        <v>3166</v>
      </c>
      <c r="H3666" s="27" t="s">
        <v>35</v>
      </c>
    </row>
    <row r="3667" ht="15.75" hidden="1" customHeight="1">
      <c r="A3667" s="27" t="s">
        <v>37</v>
      </c>
      <c r="B3667" s="28">
        <v>1350000.0</v>
      </c>
      <c r="C3667" s="29">
        <v>4.0</v>
      </c>
      <c r="D3667" s="29">
        <v>4.0</v>
      </c>
      <c r="E3667" s="29">
        <v>3.0</v>
      </c>
      <c r="F3667" s="30" t="s">
        <v>87</v>
      </c>
      <c r="G3667" s="31" t="s">
        <v>3166</v>
      </c>
      <c r="H3667" s="27" t="s">
        <v>35</v>
      </c>
    </row>
    <row r="3668" ht="15.75" hidden="1" customHeight="1">
      <c r="A3668" s="27" t="s">
        <v>37</v>
      </c>
      <c r="B3668" s="28">
        <v>1680000.0</v>
      </c>
      <c r="C3668" s="29">
        <v>4.0</v>
      </c>
      <c r="D3668" s="29">
        <v>4.0</v>
      </c>
      <c r="E3668" s="29">
        <v>3.0</v>
      </c>
      <c r="F3668" s="30" t="s">
        <v>87</v>
      </c>
      <c r="G3668" s="31" t="s">
        <v>4276</v>
      </c>
      <c r="H3668" s="27" t="s">
        <v>35</v>
      </c>
    </row>
    <row r="3669" ht="15.75" hidden="1" customHeight="1">
      <c r="A3669" s="27" t="s">
        <v>37</v>
      </c>
      <c r="B3669" s="28">
        <v>850.0</v>
      </c>
      <c r="C3669" s="29">
        <v>4.0</v>
      </c>
      <c r="D3669" s="29">
        <v>3.0</v>
      </c>
      <c r="E3669" s="29">
        <v>2.0</v>
      </c>
      <c r="F3669" s="30" t="s">
        <v>87</v>
      </c>
      <c r="G3669" s="31" t="s">
        <v>3003</v>
      </c>
      <c r="H3669" s="27" t="s">
        <v>26</v>
      </c>
    </row>
    <row r="3670" ht="15.75" hidden="1" customHeight="1">
      <c r="A3670" s="27" t="s">
        <v>37</v>
      </c>
      <c r="B3670" s="28">
        <v>1000000.0</v>
      </c>
      <c r="C3670" s="29">
        <v>4.0</v>
      </c>
      <c r="D3670" s="29">
        <v>3.0</v>
      </c>
      <c r="E3670" s="29">
        <v>2.0</v>
      </c>
      <c r="F3670" s="30" t="s">
        <v>87</v>
      </c>
      <c r="G3670" s="31" t="s">
        <v>3340</v>
      </c>
      <c r="H3670" s="27" t="s">
        <v>26</v>
      </c>
    </row>
    <row r="3671" ht="15.75" hidden="1" customHeight="1">
      <c r="A3671" s="27" t="s">
        <v>37</v>
      </c>
      <c r="B3671" s="28">
        <v>930.0</v>
      </c>
      <c r="C3671" s="29">
        <v>4.0</v>
      </c>
      <c r="D3671" s="29">
        <v>3.0</v>
      </c>
      <c r="E3671" s="29">
        <v>2.0</v>
      </c>
      <c r="F3671" s="30" t="s">
        <v>87</v>
      </c>
      <c r="G3671" s="31" t="s">
        <v>3675</v>
      </c>
      <c r="H3671" s="27" t="s">
        <v>67</v>
      </c>
    </row>
    <row r="3672" ht="15.75" hidden="1" customHeight="1">
      <c r="A3672" s="27" t="s">
        <v>37</v>
      </c>
      <c r="B3672" s="28">
        <v>1050000.0</v>
      </c>
      <c r="C3672" s="29">
        <v>4.0</v>
      </c>
      <c r="D3672" s="29">
        <v>3.0</v>
      </c>
      <c r="E3672" s="29">
        <v>2.0</v>
      </c>
      <c r="F3672" s="30" t="s">
        <v>87</v>
      </c>
      <c r="G3672" s="31" t="s">
        <v>3675</v>
      </c>
      <c r="H3672" s="27" t="s">
        <v>26</v>
      </c>
    </row>
    <row r="3673" ht="15.75" hidden="1" customHeight="1">
      <c r="A3673" s="27" t="s">
        <v>37</v>
      </c>
      <c r="B3673" s="28">
        <v>1000000.0</v>
      </c>
      <c r="C3673" s="29">
        <v>4.0</v>
      </c>
      <c r="D3673" s="29">
        <v>3.0</v>
      </c>
      <c r="E3673" s="29">
        <v>2.0</v>
      </c>
      <c r="F3673" s="30" t="s">
        <v>87</v>
      </c>
      <c r="G3673" s="31" t="s">
        <v>3675</v>
      </c>
      <c r="H3673" s="27" t="s">
        <v>26</v>
      </c>
    </row>
    <row r="3674" ht="15.75" hidden="1" customHeight="1">
      <c r="A3674" s="27" t="s">
        <v>168</v>
      </c>
      <c r="B3674" s="28">
        <v>5149700.0</v>
      </c>
      <c r="C3674" s="29">
        <v>5.0</v>
      </c>
      <c r="D3674" s="29">
        <v>6.0</v>
      </c>
      <c r="E3674" s="29">
        <v>1.0</v>
      </c>
      <c r="F3674" s="30" t="s">
        <v>24</v>
      </c>
      <c r="G3674" s="31" t="s">
        <v>3244</v>
      </c>
      <c r="H3674" s="27" t="s">
        <v>26</v>
      </c>
    </row>
    <row r="3675" ht="15.75" hidden="1" customHeight="1">
      <c r="A3675" s="27" t="s">
        <v>1013</v>
      </c>
      <c r="B3675" s="28">
        <v>610.0</v>
      </c>
      <c r="C3675" s="29">
        <v>3.0</v>
      </c>
      <c r="D3675" s="29">
        <v>2.0</v>
      </c>
      <c r="E3675" s="29"/>
      <c r="F3675" s="30" t="s">
        <v>87</v>
      </c>
      <c r="G3675" s="31" t="s">
        <v>4240</v>
      </c>
      <c r="H3675" s="27"/>
    </row>
    <row r="3676" ht="15.75" customHeight="1">
      <c r="A3676" s="27" t="s">
        <v>768</v>
      </c>
      <c r="B3676" s="28">
        <v>1500000.0</v>
      </c>
      <c r="C3676" s="29">
        <v>5.0</v>
      </c>
      <c r="D3676" s="29">
        <v>3.0</v>
      </c>
      <c r="E3676" s="29">
        <v>4.0</v>
      </c>
      <c r="F3676" s="30" t="s">
        <v>59</v>
      </c>
      <c r="G3676" s="31" t="s">
        <v>3137</v>
      </c>
      <c r="H3676" s="27" t="s">
        <v>67</v>
      </c>
    </row>
    <row r="3677" ht="15.75" hidden="1" customHeight="1">
      <c r="A3677" s="27" t="s">
        <v>27</v>
      </c>
      <c r="B3677" s="28">
        <v>730.0</v>
      </c>
      <c r="C3677" s="29">
        <v>2.0</v>
      </c>
      <c r="D3677" s="29">
        <v>1.0</v>
      </c>
      <c r="E3677" s="29">
        <v>1.0</v>
      </c>
      <c r="F3677" s="30" t="s">
        <v>87</v>
      </c>
      <c r="G3677" s="31" t="s">
        <v>3168</v>
      </c>
      <c r="H3677" s="27" t="s">
        <v>26</v>
      </c>
    </row>
    <row r="3678" ht="15.75" hidden="1" customHeight="1">
      <c r="A3678" s="27" t="s">
        <v>152</v>
      </c>
      <c r="B3678" s="28">
        <v>1650000.0</v>
      </c>
      <c r="C3678" s="29">
        <v>6.0</v>
      </c>
      <c r="D3678" s="29">
        <v>6.0</v>
      </c>
      <c r="E3678" s="29">
        <v>3.0</v>
      </c>
      <c r="F3678" s="30" t="s">
        <v>2419</v>
      </c>
      <c r="G3678" s="31" t="s">
        <v>3539</v>
      </c>
      <c r="H3678" s="27" t="s">
        <v>35</v>
      </c>
    </row>
    <row r="3679" ht="15.75" hidden="1" customHeight="1">
      <c r="A3679" s="27" t="s">
        <v>263</v>
      </c>
      <c r="B3679" s="28">
        <v>2450000.0</v>
      </c>
      <c r="C3679" s="29">
        <v>6.0</v>
      </c>
      <c r="D3679" s="29">
        <v>4.0</v>
      </c>
      <c r="E3679" s="29">
        <v>5.0</v>
      </c>
      <c r="F3679" s="30" t="s">
        <v>283</v>
      </c>
      <c r="G3679" s="31" t="s">
        <v>4386</v>
      </c>
      <c r="H3679" s="27" t="s">
        <v>35</v>
      </c>
    </row>
    <row r="3680" ht="15.75" hidden="1" customHeight="1">
      <c r="A3680" s="27" t="s">
        <v>263</v>
      </c>
      <c r="B3680" s="28">
        <v>1300000.0</v>
      </c>
      <c r="C3680" s="29">
        <v>5.0</v>
      </c>
      <c r="D3680" s="29">
        <v>4.0</v>
      </c>
      <c r="E3680" s="29"/>
      <c r="F3680" s="30" t="s">
        <v>59</v>
      </c>
      <c r="G3680" s="31" t="s">
        <v>3137</v>
      </c>
      <c r="H3680" s="27" t="s">
        <v>67</v>
      </c>
    </row>
    <row r="3681" ht="15.75" hidden="1" customHeight="1">
      <c r="A3681" s="27" t="s">
        <v>679</v>
      </c>
      <c r="B3681" s="28">
        <v>9500000.0</v>
      </c>
      <c r="C3681" s="29">
        <v>7.0</v>
      </c>
      <c r="D3681" s="29">
        <v>7.0</v>
      </c>
      <c r="E3681" s="29">
        <v>6.0</v>
      </c>
      <c r="F3681" s="30" t="s">
        <v>43</v>
      </c>
      <c r="G3681" s="31" t="s">
        <v>3103</v>
      </c>
      <c r="H3681" s="27" t="s">
        <v>35</v>
      </c>
    </row>
    <row r="3682" ht="15.75" hidden="1" customHeight="1">
      <c r="A3682" s="27" t="s">
        <v>679</v>
      </c>
      <c r="B3682" s="28">
        <v>9000000.0</v>
      </c>
      <c r="C3682" s="29">
        <v>7.0</v>
      </c>
      <c r="D3682" s="29">
        <v>10.0</v>
      </c>
      <c r="E3682" s="29">
        <v>10.0</v>
      </c>
      <c r="F3682" s="30" t="s">
        <v>29</v>
      </c>
      <c r="G3682" s="31" t="s">
        <v>3301</v>
      </c>
      <c r="H3682" s="27" t="s">
        <v>35</v>
      </c>
    </row>
    <row r="3683" ht="15.75" hidden="1" customHeight="1">
      <c r="A3683" s="27" t="s">
        <v>219</v>
      </c>
      <c r="B3683" s="28">
        <v>4000000.0</v>
      </c>
      <c r="C3683" s="29">
        <v>5.0</v>
      </c>
      <c r="D3683" s="29">
        <v>5.0</v>
      </c>
      <c r="E3683" s="29"/>
      <c r="F3683" s="30" t="s">
        <v>1034</v>
      </c>
      <c r="G3683" s="31" t="s">
        <v>3316</v>
      </c>
      <c r="H3683" s="27"/>
    </row>
    <row r="3684" ht="15.75" hidden="1" customHeight="1">
      <c r="A3684" s="27" t="s">
        <v>679</v>
      </c>
      <c r="B3684" s="28">
        <v>8180000.0</v>
      </c>
      <c r="C3684" s="29">
        <v>7.0</v>
      </c>
      <c r="D3684" s="29">
        <v>6.0</v>
      </c>
      <c r="E3684" s="29">
        <v>4.0</v>
      </c>
      <c r="F3684" s="30" t="s">
        <v>29</v>
      </c>
      <c r="G3684" s="31" t="s">
        <v>4387</v>
      </c>
      <c r="H3684" s="27" t="s">
        <v>35</v>
      </c>
    </row>
    <row r="3685" ht="15.75" hidden="1" customHeight="1">
      <c r="A3685" s="27" t="s">
        <v>27</v>
      </c>
      <c r="B3685" s="28">
        <v>4249350.0</v>
      </c>
      <c r="C3685" s="29">
        <v>3.0</v>
      </c>
      <c r="D3685" s="29"/>
      <c r="E3685" s="29"/>
      <c r="F3685" s="30" t="s">
        <v>660</v>
      </c>
      <c r="G3685" s="31" t="s">
        <v>4388</v>
      </c>
      <c r="H3685" s="27"/>
    </row>
    <row r="3686" ht="15.75" hidden="1" customHeight="1">
      <c r="A3686" s="27" t="s">
        <v>64</v>
      </c>
      <c r="B3686" s="28">
        <v>1.4E7</v>
      </c>
      <c r="C3686" s="29">
        <v>7.0</v>
      </c>
      <c r="D3686" s="29">
        <v>6.0</v>
      </c>
      <c r="E3686" s="29"/>
      <c r="F3686" s="30" t="s">
        <v>29</v>
      </c>
      <c r="G3686" s="31" t="s">
        <v>4389</v>
      </c>
      <c r="H3686" s="27" t="s">
        <v>35</v>
      </c>
    </row>
    <row r="3687" ht="15.75" hidden="1" customHeight="1">
      <c r="A3687" s="27" t="s">
        <v>64</v>
      </c>
      <c r="B3687" s="28">
        <v>7700000.0</v>
      </c>
      <c r="C3687" s="29">
        <v>6.0</v>
      </c>
      <c r="D3687" s="29">
        <v>6.0</v>
      </c>
      <c r="E3687" s="29">
        <v>6.0</v>
      </c>
      <c r="F3687" s="30" t="s">
        <v>314</v>
      </c>
      <c r="G3687" s="31" t="s">
        <v>4390</v>
      </c>
      <c r="H3687" s="27" t="s">
        <v>35</v>
      </c>
    </row>
    <row r="3688" ht="15.75" hidden="1" customHeight="1">
      <c r="A3688" s="27" t="s">
        <v>190</v>
      </c>
      <c r="B3688" s="28">
        <v>800.0</v>
      </c>
      <c r="C3688" s="29">
        <v>1.0</v>
      </c>
      <c r="D3688" s="29">
        <v>1.0</v>
      </c>
      <c r="E3688" s="29">
        <v>1.0</v>
      </c>
      <c r="F3688" s="30" t="s">
        <v>87</v>
      </c>
      <c r="G3688" s="31" t="s">
        <v>3830</v>
      </c>
      <c r="H3688" s="27" t="s">
        <v>67</v>
      </c>
    </row>
    <row r="3689" ht="15.75" hidden="1" customHeight="1">
      <c r="A3689" s="27" t="s">
        <v>263</v>
      </c>
      <c r="B3689" s="28">
        <v>2080000.0</v>
      </c>
      <c r="C3689" s="29">
        <v>3.0</v>
      </c>
      <c r="D3689" s="29">
        <v>2.0</v>
      </c>
      <c r="E3689" s="29">
        <v>2.0</v>
      </c>
      <c r="F3689" s="30" t="s">
        <v>87</v>
      </c>
      <c r="G3689" s="31" t="s">
        <v>4391</v>
      </c>
      <c r="H3689" s="27" t="s">
        <v>26</v>
      </c>
    </row>
    <row r="3690" ht="15.75" hidden="1" customHeight="1">
      <c r="A3690" s="27" t="s">
        <v>556</v>
      </c>
      <c r="B3690" s="28">
        <v>565.0</v>
      </c>
      <c r="C3690" s="29">
        <v>3.0</v>
      </c>
      <c r="D3690" s="29">
        <v>2.0</v>
      </c>
      <c r="E3690" s="29">
        <v>1.0</v>
      </c>
      <c r="F3690" s="30" t="s">
        <v>33</v>
      </c>
      <c r="G3690" s="31" t="s">
        <v>3197</v>
      </c>
      <c r="H3690" s="27" t="s">
        <v>35</v>
      </c>
    </row>
    <row r="3691" ht="15.75" hidden="1" customHeight="1">
      <c r="A3691" s="27" t="s">
        <v>556</v>
      </c>
      <c r="B3691" s="28">
        <v>600.0</v>
      </c>
      <c r="C3691" s="29">
        <v>2.0</v>
      </c>
      <c r="D3691" s="29">
        <v>2.0</v>
      </c>
      <c r="E3691" s="29">
        <v>1.0</v>
      </c>
      <c r="F3691" s="30" t="s">
        <v>33</v>
      </c>
      <c r="G3691" s="31" t="s">
        <v>3905</v>
      </c>
      <c r="H3691" s="27" t="s">
        <v>35</v>
      </c>
    </row>
    <row r="3692" ht="15.75" hidden="1" customHeight="1">
      <c r="A3692" s="27" t="s">
        <v>37</v>
      </c>
      <c r="B3692" s="28">
        <v>399.0</v>
      </c>
      <c r="C3692" s="29">
        <v>3.0</v>
      </c>
      <c r="D3692" s="29">
        <v>2.0</v>
      </c>
      <c r="E3692" s="29">
        <v>1.0</v>
      </c>
      <c r="F3692" s="30" t="s">
        <v>359</v>
      </c>
      <c r="G3692" s="31" t="s">
        <v>3408</v>
      </c>
      <c r="H3692" s="27" t="s">
        <v>35</v>
      </c>
    </row>
    <row r="3693" ht="15.75" hidden="1" customHeight="1">
      <c r="A3693" s="27" t="s">
        <v>190</v>
      </c>
      <c r="B3693" s="28">
        <v>1400000.0</v>
      </c>
      <c r="C3693" s="29">
        <v>2.0</v>
      </c>
      <c r="D3693" s="29">
        <v>2.0</v>
      </c>
      <c r="E3693" s="29">
        <v>2.0</v>
      </c>
      <c r="F3693" s="30" t="s">
        <v>87</v>
      </c>
      <c r="G3693" s="31" t="s">
        <v>3627</v>
      </c>
      <c r="H3693" s="27" t="s">
        <v>26</v>
      </c>
    </row>
    <row r="3694" ht="15.75" hidden="1" customHeight="1">
      <c r="A3694" s="27" t="s">
        <v>190</v>
      </c>
      <c r="B3694" s="28">
        <v>830.0</v>
      </c>
      <c r="C3694" s="29">
        <v>1.0</v>
      </c>
      <c r="D3694" s="29">
        <v>1.0</v>
      </c>
      <c r="E3694" s="29">
        <v>1.0</v>
      </c>
      <c r="F3694" s="30" t="s">
        <v>97</v>
      </c>
      <c r="G3694" s="31"/>
      <c r="H3694" s="27"/>
    </row>
    <row r="3695" ht="15.75" hidden="1" customHeight="1">
      <c r="A3695" s="27" t="s">
        <v>190</v>
      </c>
      <c r="B3695" s="28">
        <v>1150000.0</v>
      </c>
      <c r="C3695" s="29">
        <v>2.0</v>
      </c>
      <c r="D3695" s="29">
        <v>1.0</v>
      </c>
      <c r="E3695" s="29">
        <v>1.0</v>
      </c>
      <c r="F3695" s="30" t="s">
        <v>87</v>
      </c>
      <c r="G3695" s="31" t="s">
        <v>4392</v>
      </c>
      <c r="H3695" s="27" t="s">
        <v>35</v>
      </c>
    </row>
    <row r="3696" ht="15.75" hidden="1" customHeight="1">
      <c r="A3696" s="27" t="s">
        <v>190</v>
      </c>
      <c r="B3696" s="28">
        <v>1060000.0</v>
      </c>
      <c r="C3696" s="29">
        <v>1.0</v>
      </c>
      <c r="D3696" s="29">
        <v>1.0</v>
      </c>
      <c r="E3696" s="29">
        <v>1.0</v>
      </c>
      <c r="F3696" s="30" t="s">
        <v>97</v>
      </c>
      <c r="G3696" s="31" t="s">
        <v>3429</v>
      </c>
      <c r="H3696" s="27" t="s">
        <v>35</v>
      </c>
    </row>
    <row r="3697" ht="15.75" hidden="1" customHeight="1">
      <c r="A3697" s="27" t="s">
        <v>147</v>
      </c>
      <c r="B3697" s="28">
        <v>395.0</v>
      </c>
      <c r="C3697" s="29">
        <v>3.0</v>
      </c>
      <c r="D3697" s="29">
        <v>2.0</v>
      </c>
      <c r="E3697" s="29">
        <v>1.0</v>
      </c>
      <c r="F3697" s="30" t="s">
        <v>87</v>
      </c>
      <c r="G3697" s="31" t="s">
        <v>4393</v>
      </c>
      <c r="H3697" s="27" t="s">
        <v>35</v>
      </c>
    </row>
    <row r="3698" ht="15.75" hidden="1" customHeight="1">
      <c r="A3698" s="27" t="s">
        <v>36</v>
      </c>
      <c r="B3698" s="28">
        <v>680.0</v>
      </c>
      <c r="C3698" s="29">
        <v>2.0</v>
      </c>
      <c r="D3698" s="29">
        <v>2.0</v>
      </c>
      <c r="E3698" s="29"/>
      <c r="F3698" s="30" t="s">
        <v>97</v>
      </c>
      <c r="G3698" s="31" t="s">
        <v>4129</v>
      </c>
      <c r="H3698" s="27"/>
    </row>
    <row r="3699" ht="15.75" hidden="1" customHeight="1">
      <c r="A3699" s="27" t="s">
        <v>70</v>
      </c>
      <c r="B3699" s="28">
        <v>360.0</v>
      </c>
      <c r="C3699" s="29">
        <v>3.0</v>
      </c>
      <c r="D3699" s="29">
        <v>2.0</v>
      </c>
      <c r="E3699" s="29">
        <v>2.0</v>
      </c>
      <c r="F3699" s="30" t="s">
        <v>24</v>
      </c>
      <c r="G3699" s="31" t="s">
        <v>3209</v>
      </c>
      <c r="H3699" s="27" t="s">
        <v>35</v>
      </c>
    </row>
    <row r="3700" ht="15.75" hidden="1" customHeight="1">
      <c r="A3700" s="27" t="s">
        <v>556</v>
      </c>
      <c r="B3700" s="28">
        <v>780.0</v>
      </c>
      <c r="C3700" s="29">
        <v>3.0</v>
      </c>
      <c r="D3700" s="29">
        <v>2.0</v>
      </c>
      <c r="E3700" s="29">
        <v>2.0</v>
      </c>
      <c r="F3700" s="30" t="s">
        <v>97</v>
      </c>
      <c r="G3700" s="31" t="s">
        <v>4337</v>
      </c>
      <c r="H3700" s="27" t="s">
        <v>26</v>
      </c>
    </row>
    <row r="3701" ht="15.75" hidden="1" customHeight="1">
      <c r="A3701" s="27" t="s">
        <v>147</v>
      </c>
      <c r="B3701" s="28">
        <v>985.0</v>
      </c>
      <c r="C3701" s="29">
        <v>2.0</v>
      </c>
      <c r="D3701" s="29">
        <v>1.0</v>
      </c>
      <c r="E3701" s="29"/>
      <c r="F3701" s="30" t="s">
        <v>24</v>
      </c>
      <c r="G3701" s="31"/>
      <c r="H3701" s="27" t="s">
        <v>35</v>
      </c>
    </row>
    <row r="3702" ht="15.75" hidden="1" customHeight="1">
      <c r="A3702" s="27" t="s">
        <v>219</v>
      </c>
      <c r="B3702" s="28">
        <v>3600000.0</v>
      </c>
      <c r="C3702" s="29">
        <v>5.0</v>
      </c>
      <c r="D3702" s="29">
        <v>5.0</v>
      </c>
      <c r="E3702" s="29"/>
      <c r="F3702" s="30" t="s">
        <v>48</v>
      </c>
      <c r="G3702" s="31" t="s">
        <v>3179</v>
      </c>
      <c r="H3702" s="27" t="s">
        <v>35</v>
      </c>
    </row>
    <row r="3703" ht="15.75" hidden="1" customHeight="1">
      <c r="A3703" s="27" t="s">
        <v>64</v>
      </c>
      <c r="B3703" s="28">
        <v>1350000.0</v>
      </c>
      <c r="C3703" s="29">
        <v>4.0</v>
      </c>
      <c r="D3703" s="29">
        <v>4.0</v>
      </c>
      <c r="E3703" s="29">
        <v>2.0</v>
      </c>
      <c r="F3703" s="30" t="s">
        <v>124</v>
      </c>
      <c r="G3703" s="31" t="s">
        <v>3284</v>
      </c>
      <c r="H3703" s="27" t="s">
        <v>35</v>
      </c>
    </row>
    <row r="3704" ht="15.75" hidden="1" customHeight="1">
      <c r="A3704" s="27" t="s">
        <v>31</v>
      </c>
      <c r="B3704" s="28">
        <v>1080000.0</v>
      </c>
      <c r="C3704" s="29">
        <v>4.0</v>
      </c>
      <c r="D3704" s="29">
        <v>4.0</v>
      </c>
      <c r="E3704" s="29">
        <v>2.0</v>
      </c>
      <c r="F3704" s="30" t="s">
        <v>33</v>
      </c>
      <c r="G3704" s="31" t="s">
        <v>3588</v>
      </c>
      <c r="H3704" s="27" t="s">
        <v>35</v>
      </c>
    </row>
    <row r="3705" ht="15.75" hidden="1" customHeight="1">
      <c r="A3705" s="27" t="s">
        <v>76</v>
      </c>
      <c r="B3705" s="28">
        <v>3100000.0</v>
      </c>
      <c r="C3705" s="29">
        <v>6.0</v>
      </c>
      <c r="D3705" s="29">
        <v>6.0</v>
      </c>
      <c r="E3705" s="29"/>
      <c r="F3705" s="30" t="s">
        <v>559</v>
      </c>
      <c r="G3705" s="31" t="s">
        <v>4394</v>
      </c>
      <c r="H3705" s="27" t="s">
        <v>35</v>
      </c>
    </row>
    <row r="3706" ht="15.75" hidden="1" customHeight="1">
      <c r="A3706" s="27" t="s">
        <v>37</v>
      </c>
      <c r="B3706" s="28">
        <v>840.0</v>
      </c>
      <c r="C3706" s="29">
        <v>4.0</v>
      </c>
      <c r="D3706" s="29">
        <v>2.0</v>
      </c>
      <c r="E3706" s="29"/>
      <c r="F3706" s="30" t="s">
        <v>87</v>
      </c>
      <c r="G3706" s="31" t="s">
        <v>3003</v>
      </c>
      <c r="H3706" s="27" t="s">
        <v>35</v>
      </c>
    </row>
    <row r="3707" ht="15.75" hidden="1" customHeight="1">
      <c r="A3707" s="27" t="s">
        <v>37</v>
      </c>
      <c r="B3707" s="28">
        <v>1200000.0</v>
      </c>
      <c r="C3707" s="29">
        <v>4.0</v>
      </c>
      <c r="D3707" s="29">
        <v>3.0</v>
      </c>
      <c r="E3707" s="29">
        <v>2.0</v>
      </c>
      <c r="F3707" s="30" t="s">
        <v>87</v>
      </c>
      <c r="G3707" s="31" t="s">
        <v>3675</v>
      </c>
      <c r="H3707" s="27" t="s">
        <v>35</v>
      </c>
    </row>
    <row r="3708" ht="15.75" hidden="1" customHeight="1">
      <c r="A3708" s="27" t="s">
        <v>21</v>
      </c>
      <c r="B3708" s="28">
        <v>5350000.0</v>
      </c>
      <c r="C3708" s="29">
        <v>6.0</v>
      </c>
      <c r="D3708" s="29">
        <v>6.0</v>
      </c>
      <c r="E3708" s="29"/>
      <c r="F3708" s="30" t="s">
        <v>33</v>
      </c>
      <c r="G3708" s="31" t="s">
        <v>4395</v>
      </c>
      <c r="H3708" s="27" t="s">
        <v>35</v>
      </c>
    </row>
    <row r="3709" ht="15.75" hidden="1" customHeight="1">
      <c r="A3709" s="27" t="s">
        <v>64</v>
      </c>
      <c r="B3709" s="28">
        <v>1.28E7</v>
      </c>
      <c r="C3709" s="29">
        <v>7.0</v>
      </c>
      <c r="D3709" s="29">
        <v>9.0</v>
      </c>
      <c r="E3709" s="29">
        <v>10.0</v>
      </c>
      <c r="F3709" s="30" t="s">
        <v>74</v>
      </c>
      <c r="G3709" s="31" t="s">
        <v>3036</v>
      </c>
      <c r="H3709" s="27" t="s">
        <v>26</v>
      </c>
    </row>
    <row r="3710" ht="15.75" hidden="1" customHeight="1">
      <c r="A3710" s="27" t="s">
        <v>93</v>
      </c>
      <c r="B3710" s="28">
        <v>630.0</v>
      </c>
      <c r="C3710" s="29">
        <v>3.0</v>
      </c>
      <c r="D3710" s="29">
        <v>2.0</v>
      </c>
      <c r="E3710" s="29">
        <v>2.0</v>
      </c>
      <c r="F3710" s="30" t="s">
        <v>24</v>
      </c>
      <c r="G3710" s="31" t="s">
        <v>3342</v>
      </c>
      <c r="H3710" s="27" t="s">
        <v>35</v>
      </c>
    </row>
    <row r="3711" ht="15.75" hidden="1" customHeight="1">
      <c r="A3711" s="27" t="s">
        <v>64</v>
      </c>
      <c r="B3711" s="28">
        <v>3800000.0</v>
      </c>
      <c r="C3711" s="29">
        <v>7.0</v>
      </c>
      <c r="D3711" s="29">
        <v>6.0</v>
      </c>
      <c r="E3711" s="29">
        <v>4.0</v>
      </c>
      <c r="F3711" s="30" t="s">
        <v>29</v>
      </c>
      <c r="G3711" s="31" t="s">
        <v>3347</v>
      </c>
      <c r="H3711" s="27" t="s">
        <v>35</v>
      </c>
    </row>
    <row r="3712" ht="15.75" hidden="1" customHeight="1">
      <c r="A3712" s="27" t="s">
        <v>36</v>
      </c>
      <c r="B3712" s="28">
        <v>685.0</v>
      </c>
      <c r="C3712" s="29">
        <v>4.0</v>
      </c>
      <c r="D3712" s="29">
        <v>3.0</v>
      </c>
      <c r="E3712" s="29">
        <v>2.0</v>
      </c>
      <c r="F3712" s="30" t="s">
        <v>24</v>
      </c>
      <c r="G3712" s="31" t="s">
        <v>3715</v>
      </c>
      <c r="H3712" s="27" t="s">
        <v>67</v>
      </c>
    </row>
    <row r="3713" ht="15.75" hidden="1" customHeight="1">
      <c r="A3713" s="27" t="s">
        <v>152</v>
      </c>
      <c r="B3713" s="28">
        <v>1880000.0</v>
      </c>
      <c r="C3713" s="29">
        <v>3.0</v>
      </c>
      <c r="D3713" s="29">
        <v>3.0</v>
      </c>
      <c r="E3713" s="29">
        <v>2.0</v>
      </c>
      <c r="F3713" s="30" t="s">
        <v>472</v>
      </c>
      <c r="G3713" s="31" t="s">
        <v>4105</v>
      </c>
      <c r="H3713" s="27" t="s">
        <v>35</v>
      </c>
    </row>
    <row r="3714" ht="15.75" hidden="1" customHeight="1">
      <c r="A3714" s="27" t="s">
        <v>31</v>
      </c>
      <c r="B3714" s="28">
        <v>740.0</v>
      </c>
      <c r="C3714" s="29">
        <v>3.0</v>
      </c>
      <c r="D3714" s="29">
        <v>3.0</v>
      </c>
      <c r="E3714" s="29">
        <v>2.0</v>
      </c>
      <c r="F3714" s="30" t="s">
        <v>97</v>
      </c>
      <c r="G3714" s="31" t="s">
        <v>3208</v>
      </c>
      <c r="H3714" s="27" t="s">
        <v>26</v>
      </c>
    </row>
    <row r="3715" ht="15.75" hidden="1" customHeight="1">
      <c r="A3715" s="27" t="s">
        <v>31</v>
      </c>
      <c r="B3715" s="28">
        <v>730.0</v>
      </c>
      <c r="C3715" s="29">
        <v>4.0</v>
      </c>
      <c r="D3715" s="29">
        <v>2.0</v>
      </c>
      <c r="E3715" s="29">
        <v>2.0</v>
      </c>
      <c r="F3715" s="30" t="s">
        <v>97</v>
      </c>
      <c r="G3715" s="31" t="s">
        <v>3561</v>
      </c>
      <c r="H3715" s="27" t="s">
        <v>35</v>
      </c>
    </row>
    <row r="3716" ht="15.75" hidden="1" customHeight="1">
      <c r="A3716" s="27" t="s">
        <v>64</v>
      </c>
      <c r="B3716" s="28">
        <v>1.3E7</v>
      </c>
      <c r="C3716" s="29">
        <v>7.0</v>
      </c>
      <c r="D3716" s="29">
        <v>6.0</v>
      </c>
      <c r="E3716" s="29">
        <v>6.0</v>
      </c>
      <c r="F3716" s="30" t="s">
        <v>29</v>
      </c>
      <c r="G3716" s="31" t="s">
        <v>4396</v>
      </c>
      <c r="H3716" s="27" t="s">
        <v>35</v>
      </c>
    </row>
    <row r="3717" ht="15.75" hidden="1" customHeight="1">
      <c r="A3717" s="27" t="s">
        <v>64</v>
      </c>
      <c r="B3717" s="28">
        <v>4100000.0</v>
      </c>
      <c r="C3717" s="29">
        <v>7.0</v>
      </c>
      <c r="D3717" s="29">
        <v>5.0</v>
      </c>
      <c r="E3717" s="29">
        <v>5.0</v>
      </c>
      <c r="F3717" s="30" t="s">
        <v>43</v>
      </c>
      <c r="G3717" s="31" t="s">
        <v>4397</v>
      </c>
      <c r="H3717" s="27" t="s">
        <v>35</v>
      </c>
    </row>
    <row r="3718" ht="15.75" hidden="1" customHeight="1">
      <c r="A3718" s="27" t="s">
        <v>64</v>
      </c>
      <c r="B3718" s="28">
        <v>1.5E7</v>
      </c>
      <c r="C3718" s="29">
        <v>7.0</v>
      </c>
      <c r="D3718" s="29">
        <v>8.0</v>
      </c>
      <c r="E3718" s="29">
        <v>6.0</v>
      </c>
      <c r="F3718" s="30" t="s">
        <v>43</v>
      </c>
      <c r="G3718" s="31" t="s">
        <v>3013</v>
      </c>
      <c r="H3718" s="27" t="s">
        <v>35</v>
      </c>
    </row>
    <row r="3719" ht="15.75" hidden="1" customHeight="1">
      <c r="A3719" s="27" t="s">
        <v>76</v>
      </c>
      <c r="B3719" s="28">
        <v>1200000.0</v>
      </c>
      <c r="C3719" s="29">
        <v>3.0</v>
      </c>
      <c r="D3719" s="29">
        <v>2.0</v>
      </c>
      <c r="E3719" s="29">
        <v>1.0</v>
      </c>
      <c r="F3719" s="30" t="s">
        <v>33</v>
      </c>
      <c r="G3719" s="31" t="s">
        <v>3040</v>
      </c>
      <c r="H3719" s="27" t="s">
        <v>35</v>
      </c>
    </row>
    <row r="3720" ht="15.75" hidden="1" customHeight="1">
      <c r="A3720" s="27" t="s">
        <v>792</v>
      </c>
      <c r="B3720" s="28">
        <v>1.25E7</v>
      </c>
      <c r="C3720" s="29">
        <v>4.0</v>
      </c>
      <c r="D3720" s="29"/>
      <c r="E3720" s="29"/>
      <c r="F3720" s="30" t="s">
        <v>660</v>
      </c>
      <c r="G3720" s="31" t="s">
        <v>4398</v>
      </c>
      <c r="H3720" s="27"/>
    </row>
    <row r="3721" ht="15.75" hidden="1" customHeight="1">
      <c r="A3721" s="27" t="s">
        <v>263</v>
      </c>
      <c r="B3721" s="28">
        <v>630.0</v>
      </c>
      <c r="C3721" s="29">
        <v>3.0</v>
      </c>
      <c r="D3721" s="29">
        <v>2.0</v>
      </c>
      <c r="E3721" s="29"/>
      <c r="F3721" s="30" t="s">
        <v>24</v>
      </c>
      <c r="G3721" s="31" t="s">
        <v>3958</v>
      </c>
      <c r="H3721" s="27" t="s">
        <v>35</v>
      </c>
    </row>
    <row r="3722" ht="15.75" hidden="1" customHeight="1">
      <c r="A3722" s="27" t="s">
        <v>64</v>
      </c>
      <c r="B3722" s="28">
        <v>6200000.0</v>
      </c>
      <c r="C3722" s="29">
        <v>7.0</v>
      </c>
      <c r="D3722" s="29">
        <v>8.0</v>
      </c>
      <c r="E3722" s="29">
        <v>4.0</v>
      </c>
      <c r="F3722" s="30" t="s">
        <v>43</v>
      </c>
      <c r="G3722" s="31" t="s">
        <v>4399</v>
      </c>
      <c r="H3722" s="27" t="s">
        <v>35</v>
      </c>
    </row>
    <row r="3723" ht="15.75" hidden="1" customHeight="1">
      <c r="A3723" s="27" t="s">
        <v>190</v>
      </c>
      <c r="B3723" s="28">
        <v>3900000.0</v>
      </c>
      <c r="C3723" s="29">
        <v>5.0</v>
      </c>
      <c r="D3723" s="29">
        <v>5.0</v>
      </c>
      <c r="E3723" s="29"/>
      <c r="F3723" s="30" t="s">
        <v>124</v>
      </c>
      <c r="G3723" s="31" t="s">
        <v>4400</v>
      </c>
      <c r="H3723" s="27" t="s">
        <v>35</v>
      </c>
    </row>
    <row r="3724" ht="15.75" hidden="1" customHeight="1">
      <c r="A3724" s="27" t="s">
        <v>93</v>
      </c>
      <c r="B3724" s="28">
        <v>480.0</v>
      </c>
      <c r="C3724" s="29">
        <v>3.0</v>
      </c>
      <c r="D3724" s="29">
        <v>2.0</v>
      </c>
      <c r="E3724" s="29">
        <v>1.0</v>
      </c>
      <c r="F3724" s="30" t="s">
        <v>97</v>
      </c>
      <c r="G3724" s="31" t="s">
        <v>3641</v>
      </c>
      <c r="H3724" s="27" t="s">
        <v>35</v>
      </c>
    </row>
    <row r="3725" ht="15.75" hidden="1" customHeight="1">
      <c r="A3725" s="27" t="s">
        <v>106</v>
      </c>
      <c r="B3725" s="28">
        <v>4000000.0</v>
      </c>
      <c r="C3725" s="29">
        <v>6.0</v>
      </c>
      <c r="D3725" s="29">
        <v>6.0</v>
      </c>
      <c r="E3725" s="29">
        <v>4.0</v>
      </c>
      <c r="F3725" s="30" t="s">
        <v>732</v>
      </c>
      <c r="G3725" s="31" t="s">
        <v>3868</v>
      </c>
      <c r="H3725" s="27" t="s">
        <v>26</v>
      </c>
    </row>
    <row r="3726" ht="15.75" hidden="1" customHeight="1">
      <c r="A3726" s="27" t="s">
        <v>46</v>
      </c>
      <c r="B3726" s="28">
        <v>1430000.0</v>
      </c>
      <c r="C3726" s="29">
        <v>2.0</v>
      </c>
      <c r="D3726" s="29">
        <v>2.0</v>
      </c>
      <c r="E3726" s="29">
        <v>1.0</v>
      </c>
      <c r="F3726" s="30" t="s">
        <v>33</v>
      </c>
      <c r="G3726" s="31" t="s">
        <v>4401</v>
      </c>
      <c r="H3726" s="27" t="s">
        <v>35</v>
      </c>
    </row>
    <row r="3727" ht="15.75" hidden="1" customHeight="1">
      <c r="A3727" s="27" t="s">
        <v>373</v>
      </c>
      <c r="B3727" s="28">
        <v>580.0</v>
      </c>
      <c r="C3727" s="29">
        <v>2.0</v>
      </c>
      <c r="D3727" s="29">
        <v>2.0</v>
      </c>
      <c r="E3727" s="29">
        <v>1.0</v>
      </c>
      <c r="F3727" s="30" t="s">
        <v>24</v>
      </c>
      <c r="G3727" s="31" t="s">
        <v>3829</v>
      </c>
      <c r="H3727" s="27" t="s">
        <v>35</v>
      </c>
    </row>
    <row r="3728" ht="15.75" hidden="1" customHeight="1">
      <c r="A3728" s="27" t="s">
        <v>174</v>
      </c>
      <c r="B3728" s="28">
        <v>850.0</v>
      </c>
      <c r="C3728" s="29">
        <v>4.0</v>
      </c>
      <c r="D3728" s="29">
        <v>4.0</v>
      </c>
      <c r="E3728" s="29"/>
      <c r="F3728" s="30" t="s">
        <v>59</v>
      </c>
      <c r="G3728" s="31" t="s">
        <v>3072</v>
      </c>
      <c r="H3728" s="27" t="s">
        <v>35</v>
      </c>
    </row>
    <row r="3729" ht="15.75" hidden="1" customHeight="1">
      <c r="A3729" s="27" t="s">
        <v>268</v>
      </c>
      <c r="B3729" s="28">
        <v>1500000.0</v>
      </c>
      <c r="C3729" s="29">
        <v>4.0</v>
      </c>
      <c r="D3729" s="29">
        <v>5.0</v>
      </c>
      <c r="E3729" s="29"/>
      <c r="F3729" s="30" t="s">
        <v>87</v>
      </c>
      <c r="G3729" s="31" t="s">
        <v>3119</v>
      </c>
      <c r="H3729" s="27" t="s">
        <v>26</v>
      </c>
    </row>
    <row r="3730" ht="15.75" hidden="1" customHeight="1">
      <c r="A3730" s="27" t="s">
        <v>27</v>
      </c>
      <c r="B3730" s="28">
        <v>1500000.0</v>
      </c>
      <c r="C3730" s="29">
        <v>3.0</v>
      </c>
      <c r="D3730" s="29">
        <v>3.0</v>
      </c>
      <c r="E3730" s="29">
        <v>2.0</v>
      </c>
      <c r="F3730" s="30" t="s">
        <v>472</v>
      </c>
      <c r="G3730" s="31" t="s">
        <v>3546</v>
      </c>
      <c r="H3730" s="27"/>
    </row>
    <row r="3731" ht="15.75" hidden="1" customHeight="1">
      <c r="A3731" s="27" t="s">
        <v>90</v>
      </c>
      <c r="B3731" s="28">
        <v>8361.0</v>
      </c>
      <c r="C3731" s="29">
        <v>2.0</v>
      </c>
      <c r="D3731" s="29">
        <v>2.0</v>
      </c>
      <c r="E3731" s="29">
        <v>1.0</v>
      </c>
      <c r="F3731" s="30" t="s">
        <v>24</v>
      </c>
      <c r="G3731" s="31" t="s">
        <v>3172</v>
      </c>
      <c r="H3731" s="27" t="s">
        <v>35</v>
      </c>
    </row>
    <row r="3732" ht="15.75" hidden="1" customHeight="1">
      <c r="A3732" s="27" t="s">
        <v>45</v>
      </c>
      <c r="B3732" s="28">
        <v>650.0</v>
      </c>
      <c r="C3732" s="29">
        <v>3.0</v>
      </c>
      <c r="D3732" s="29">
        <v>2.0</v>
      </c>
      <c r="E3732" s="29">
        <v>1.0</v>
      </c>
      <c r="F3732" s="30" t="s">
        <v>87</v>
      </c>
      <c r="G3732" s="31"/>
      <c r="H3732" s="27" t="s">
        <v>26</v>
      </c>
    </row>
    <row r="3733" ht="15.75" hidden="1" customHeight="1">
      <c r="A3733" s="27" t="s">
        <v>21</v>
      </c>
      <c r="B3733" s="28">
        <v>1680000.0</v>
      </c>
      <c r="C3733" s="29">
        <v>5.0</v>
      </c>
      <c r="D3733" s="29">
        <v>4.0</v>
      </c>
      <c r="E3733" s="29">
        <v>2.0</v>
      </c>
      <c r="F3733" s="30" t="s">
        <v>33</v>
      </c>
      <c r="G3733" s="31" t="s">
        <v>3376</v>
      </c>
      <c r="H3733" s="27" t="s">
        <v>35</v>
      </c>
    </row>
    <row r="3734" ht="15.75" hidden="1" customHeight="1">
      <c r="A3734" s="27" t="s">
        <v>64</v>
      </c>
      <c r="B3734" s="28">
        <v>6500000.0</v>
      </c>
      <c r="C3734" s="29">
        <v>7.0</v>
      </c>
      <c r="D3734" s="29">
        <v>7.0</v>
      </c>
      <c r="E3734" s="29"/>
      <c r="F3734" s="30" t="s">
        <v>29</v>
      </c>
      <c r="G3734" s="31" t="s">
        <v>3391</v>
      </c>
      <c r="H3734" s="27" t="s">
        <v>35</v>
      </c>
    </row>
    <row r="3735" ht="15.75" hidden="1" customHeight="1">
      <c r="A3735" s="27" t="s">
        <v>70</v>
      </c>
      <c r="B3735" s="28">
        <v>4.826448E7</v>
      </c>
      <c r="C3735" s="29">
        <v>5.0</v>
      </c>
      <c r="D3735" s="29"/>
      <c r="E3735" s="29"/>
      <c r="F3735" s="30" t="s">
        <v>660</v>
      </c>
      <c r="G3735" s="31" t="s">
        <v>4402</v>
      </c>
      <c r="H3735" s="27"/>
    </row>
    <row r="3736" ht="15.75" hidden="1" customHeight="1">
      <c r="A3736" s="27" t="s">
        <v>219</v>
      </c>
      <c r="B3736" s="28">
        <v>3500000.0</v>
      </c>
      <c r="C3736" s="29">
        <v>5.0</v>
      </c>
      <c r="D3736" s="29">
        <v>5.0</v>
      </c>
      <c r="E3736" s="29">
        <v>2.0</v>
      </c>
      <c r="F3736" s="30" t="s">
        <v>446</v>
      </c>
      <c r="G3736" s="31" t="s">
        <v>4156</v>
      </c>
      <c r="H3736" s="27" t="s">
        <v>67</v>
      </c>
    </row>
    <row r="3737" ht="15.75" hidden="1" customHeight="1">
      <c r="A3737" s="27" t="s">
        <v>111</v>
      </c>
      <c r="B3737" s="28">
        <v>450.0</v>
      </c>
      <c r="C3737" s="29">
        <v>3.0</v>
      </c>
      <c r="D3737" s="29">
        <v>2.0</v>
      </c>
      <c r="E3737" s="29"/>
      <c r="F3737" s="30" t="s">
        <v>87</v>
      </c>
      <c r="G3737" s="31" t="s">
        <v>3324</v>
      </c>
      <c r="H3737" s="27" t="s">
        <v>35</v>
      </c>
    </row>
    <row r="3738" ht="15.75" hidden="1" customHeight="1">
      <c r="A3738" s="27" t="s">
        <v>37</v>
      </c>
      <c r="B3738" s="28">
        <v>588.0</v>
      </c>
      <c r="C3738" s="29">
        <v>3.0</v>
      </c>
      <c r="D3738" s="29">
        <v>2.0</v>
      </c>
      <c r="E3738" s="29">
        <v>2.0</v>
      </c>
      <c r="F3738" s="30" t="s">
        <v>97</v>
      </c>
      <c r="G3738" s="31" t="s">
        <v>3324</v>
      </c>
      <c r="H3738" s="27" t="s">
        <v>67</v>
      </c>
    </row>
    <row r="3739" ht="15.75" hidden="1" customHeight="1">
      <c r="A3739" s="27" t="s">
        <v>268</v>
      </c>
      <c r="B3739" s="28">
        <v>1450000.0</v>
      </c>
      <c r="C3739" s="29">
        <v>5.0</v>
      </c>
      <c r="D3739" s="29">
        <v>3.0</v>
      </c>
      <c r="E3739" s="29">
        <v>2.0</v>
      </c>
      <c r="F3739" s="30" t="s">
        <v>172</v>
      </c>
      <c r="G3739" s="31" t="s">
        <v>4403</v>
      </c>
      <c r="H3739" s="27" t="s">
        <v>67</v>
      </c>
    </row>
    <row r="3740" ht="15.75" hidden="1" customHeight="1">
      <c r="A3740" s="27" t="s">
        <v>64</v>
      </c>
      <c r="B3740" s="28">
        <v>4600000.0</v>
      </c>
      <c r="C3740" s="29">
        <v>7.0</v>
      </c>
      <c r="D3740" s="29">
        <v>6.0</v>
      </c>
      <c r="E3740" s="29">
        <v>3.0</v>
      </c>
      <c r="F3740" s="30" t="s">
        <v>74</v>
      </c>
      <c r="G3740" s="31" t="s">
        <v>4404</v>
      </c>
      <c r="H3740" s="27" t="s">
        <v>35</v>
      </c>
    </row>
    <row r="3741" ht="15.75" hidden="1" customHeight="1">
      <c r="A3741" s="27" t="s">
        <v>64</v>
      </c>
      <c r="B3741" s="28">
        <v>1.25E7</v>
      </c>
      <c r="C3741" s="29">
        <v>7.0</v>
      </c>
      <c r="D3741" s="29">
        <v>6.0</v>
      </c>
      <c r="E3741" s="29"/>
      <c r="F3741" s="30" t="s">
        <v>29</v>
      </c>
      <c r="G3741" s="31" t="s">
        <v>3036</v>
      </c>
      <c r="H3741" s="27" t="s">
        <v>26</v>
      </c>
    </row>
    <row r="3742" ht="15.75" hidden="1" customHeight="1">
      <c r="A3742" s="27" t="s">
        <v>679</v>
      </c>
      <c r="B3742" s="28">
        <v>4800000.0</v>
      </c>
      <c r="C3742" s="29">
        <v>6.0</v>
      </c>
      <c r="D3742" s="29"/>
      <c r="E3742" s="29"/>
      <c r="F3742" s="30" t="s">
        <v>660</v>
      </c>
      <c r="G3742" s="31" t="s">
        <v>3100</v>
      </c>
      <c r="H3742" s="27"/>
    </row>
    <row r="3743" ht="15.75" hidden="1" customHeight="1">
      <c r="A3743" s="27" t="s">
        <v>21</v>
      </c>
      <c r="B3743" s="28">
        <v>1650000.0</v>
      </c>
      <c r="C3743" s="29">
        <v>2.0</v>
      </c>
      <c r="D3743" s="29">
        <v>2.0</v>
      </c>
      <c r="E3743" s="29">
        <v>1.0</v>
      </c>
      <c r="F3743" s="30" t="s">
        <v>124</v>
      </c>
      <c r="G3743" s="31" t="s">
        <v>3149</v>
      </c>
      <c r="H3743" s="27" t="s">
        <v>26</v>
      </c>
    </row>
    <row r="3744" ht="15.75" hidden="1" customHeight="1">
      <c r="A3744" s="27" t="s">
        <v>76</v>
      </c>
      <c r="B3744" s="28">
        <v>3600000.0</v>
      </c>
      <c r="C3744" s="29">
        <v>6.0</v>
      </c>
      <c r="D3744" s="29">
        <v>5.0</v>
      </c>
      <c r="E3744" s="29">
        <v>3.0</v>
      </c>
      <c r="F3744" s="30" t="s">
        <v>87</v>
      </c>
      <c r="G3744" s="31" t="s">
        <v>3513</v>
      </c>
      <c r="H3744" s="27" t="s">
        <v>26</v>
      </c>
    </row>
    <row r="3745" ht="15.75" hidden="1" customHeight="1">
      <c r="A3745" s="27" t="s">
        <v>37</v>
      </c>
      <c r="B3745" s="28">
        <v>2600000.0</v>
      </c>
      <c r="C3745" s="29">
        <v>4.0</v>
      </c>
      <c r="D3745" s="29">
        <v>4.0</v>
      </c>
      <c r="E3745" s="29">
        <v>3.0</v>
      </c>
      <c r="F3745" s="30" t="s">
        <v>87</v>
      </c>
      <c r="G3745" s="31" t="s">
        <v>3730</v>
      </c>
      <c r="H3745" s="27" t="s">
        <v>35</v>
      </c>
    </row>
    <row r="3746" ht="15.75" hidden="1" customHeight="1">
      <c r="A3746" s="27" t="s">
        <v>64</v>
      </c>
      <c r="B3746" s="28">
        <v>7500000.0</v>
      </c>
      <c r="C3746" s="29">
        <v>7.0</v>
      </c>
      <c r="D3746" s="29">
        <v>6.0</v>
      </c>
      <c r="E3746" s="29">
        <v>6.0</v>
      </c>
      <c r="F3746" s="30" t="s">
        <v>74</v>
      </c>
      <c r="G3746" s="31" t="s">
        <v>4405</v>
      </c>
      <c r="H3746" s="27" t="s">
        <v>35</v>
      </c>
    </row>
    <row r="3747" ht="15.75" hidden="1" customHeight="1">
      <c r="A3747" s="27" t="s">
        <v>1476</v>
      </c>
      <c r="B3747" s="28">
        <v>360.0</v>
      </c>
      <c r="C3747" s="29">
        <v>3.0</v>
      </c>
      <c r="D3747" s="29">
        <v>2.0</v>
      </c>
      <c r="E3747" s="29">
        <v>1.0</v>
      </c>
      <c r="F3747" s="30" t="s">
        <v>87</v>
      </c>
      <c r="G3747" s="31" t="s">
        <v>4339</v>
      </c>
      <c r="H3747" s="27"/>
    </row>
    <row r="3748" ht="15.75" hidden="1" customHeight="1">
      <c r="A3748" s="27" t="s">
        <v>76</v>
      </c>
      <c r="B3748" s="28">
        <v>1600000.0</v>
      </c>
      <c r="C3748" s="29">
        <v>4.0</v>
      </c>
      <c r="D3748" s="29">
        <v>5.0</v>
      </c>
      <c r="E3748" s="29">
        <v>2.0</v>
      </c>
      <c r="F3748" s="30" t="s">
        <v>87</v>
      </c>
      <c r="G3748" s="31" t="s">
        <v>3934</v>
      </c>
      <c r="H3748" s="27" t="s">
        <v>35</v>
      </c>
    </row>
    <row r="3749" ht="15.75" hidden="1" customHeight="1">
      <c r="A3749" s="27" t="s">
        <v>76</v>
      </c>
      <c r="B3749" s="28">
        <v>3000000.0</v>
      </c>
      <c r="C3749" s="29">
        <v>6.0</v>
      </c>
      <c r="D3749" s="29">
        <v>6.0</v>
      </c>
      <c r="E3749" s="29">
        <v>4.0</v>
      </c>
      <c r="F3749" s="30" t="s">
        <v>793</v>
      </c>
      <c r="G3749" s="31" t="s">
        <v>4406</v>
      </c>
      <c r="H3749" s="27" t="s">
        <v>35</v>
      </c>
    </row>
    <row r="3750" ht="15.75" hidden="1" customHeight="1">
      <c r="A3750" s="27" t="s">
        <v>76</v>
      </c>
      <c r="B3750" s="28">
        <v>2400000.0</v>
      </c>
      <c r="C3750" s="29">
        <v>5.0</v>
      </c>
      <c r="D3750" s="29">
        <v>6.0</v>
      </c>
      <c r="E3750" s="29"/>
      <c r="F3750" s="30" t="s">
        <v>87</v>
      </c>
      <c r="G3750" s="31" t="s">
        <v>4407</v>
      </c>
      <c r="H3750" s="27" t="s">
        <v>35</v>
      </c>
    </row>
    <row r="3751" ht="15.75" hidden="1" customHeight="1">
      <c r="A3751" s="27" t="s">
        <v>190</v>
      </c>
      <c r="B3751" s="28">
        <v>1.5E7</v>
      </c>
      <c r="C3751" s="29">
        <v>6.0</v>
      </c>
      <c r="D3751" s="29">
        <v>5.0</v>
      </c>
      <c r="E3751" s="29"/>
      <c r="F3751" s="30" t="s">
        <v>124</v>
      </c>
      <c r="G3751" s="31" t="s">
        <v>4408</v>
      </c>
      <c r="H3751" s="27" t="s">
        <v>67</v>
      </c>
    </row>
    <row r="3752" ht="15.75" hidden="1" customHeight="1">
      <c r="A3752" s="27" t="s">
        <v>36</v>
      </c>
      <c r="B3752" s="28">
        <v>412.0</v>
      </c>
      <c r="C3752" s="29">
        <v>3.0</v>
      </c>
      <c r="D3752" s="29">
        <v>2.0</v>
      </c>
      <c r="E3752" s="29">
        <v>1.0</v>
      </c>
      <c r="F3752" s="30" t="s">
        <v>87</v>
      </c>
      <c r="G3752" s="31" t="s">
        <v>4409</v>
      </c>
      <c r="H3752" s="27"/>
    </row>
    <row r="3753" ht="15.75" hidden="1" customHeight="1">
      <c r="A3753" s="27" t="s">
        <v>70</v>
      </c>
      <c r="B3753" s="28">
        <v>504.0</v>
      </c>
      <c r="C3753" s="29">
        <v>3.0</v>
      </c>
      <c r="D3753" s="29">
        <v>3.0</v>
      </c>
      <c r="E3753" s="29">
        <v>2.0</v>
      </c>
      <c r="F3753" s="30" t="s">
        <v>87</v>
      </c>
      <c r="G3753" s="31" t="s">
        <v>3905</v>
      </c>
      <c r="H3753" s="27"/>
    </row>
    <row r="3754" ht="15.75" hidden="1" customHeight="1">
      <c r="A3754" s="27" t="s">
        <v>70</v>
      </c>
      <c r="B3754" s="28">
        <v>500.0</v>
      </c>
      <c r="C3754" s="29">
        <v>3.0</v>
      </c>
      <c r="D3754" s="29">
        <v>3.0</v>
      </c>
      <c r="E3754" s="29">
        <v>2.0</v>
      </c>
      <c r="F3754" s="30" t="s">
        <v>87</v>
      </c>
      <c r="G3754" s="31" t="s">
        <v>3905</v>
      </c>
      <c r="H3754" s="27"/>
    </row>
    <row r="3755" ht="15.75" hidden="1" customHeight="1">
      <c r="A3755" s="27" t="s">
        <v>81</v>
      </c>
      <c r="B3755" s="28">
        <v>8300000.0</v>
      </c>
      <c r="C3755" s="29">
        <v>7.0</v>
      </c>
      <c r="D3755" s="29">
        <v>6.0</v>
      </c>
      <c r="E3755" s="29">
        <v>10.0</v>
      </c>
      <c r="F3755" s="30" t="s">
        <v>74</v>
      </c>
      <c r="G3755" s="31" t="s">
        <v>3219</v>
      </c>
      <c r="H3755" s="27" t="s">
        <v>35</v>
      </c>
    </row>
    <row r="3756" ht="15.75" hidden="1" customHeight="1">
      <c r="A3756" s="27" t="s">
        <v>76</v>
      </c>
      <c r="B3756" s="28">
        <v>2250000.0</v>
      </c>
      <c r="C3756" s="29">
        <v>4.0</v>
      </c>
      <c r="D3756" s="29">
        <v>4.0</v>
      </c>
      <c r="E3756" s="29">
        <v>4.0</v>
      </c>
      <c r="F3756" s="30" t="s">
        <v>87</v>
      </c>
      <c r="G3756" s="31" t="s">
        <v>4260</v>
      </c>
      <c r="H3756" s="27" t="s">
        <v>35</v>
      </c>
    </row>
    <row r="3757" ht="15.75" hidden="1" customHeight="1">
      <c r="A3757" s="27" t="s">
        <v>21</v>
      </c>
      <c r="B3757" s="28">
        <v>635.0</v>
      </c>
      <c r="C3757" s="29">
        <v>1.0</v>
      </c>
      <c r="D3757" s="29">
        <v>1.0</v>
      </c>
      <c r="E3757" s="29">
        <v>1.0</v>
      </c>
      <c r="F3757" s="30" t="s">
        <v>87</v>
      </c>
      <c r="G3757" s="31" t="s">
        <v>3837</v>
      </c>
      <c r="H3757" s="27" t="s">
        <v>26</v>
      </c>
    </row>
    <row r="3758" ht="15.75" hidden="1" customHeight="1">
      <c r="A3758" s="27" t="s">
        <v>21</v>
      </c>
      <c r="B3758" s="28">
        <v>3600000.0</v>
      </c>
      <c r="C3758" s="29">
        <v>4.0</v>
      </c>
      <c r="D3758" s="29">
        <v>5.0</v>
      </c>
      <c r="E3758" s="29">
        <v>2.0</v>
      </c>
      <c r="F3758" s="30" t="s">
        <v>24</v>
      </c>
      <c r="G3758" s="31" t="s">
        <v>3033</v>
      </c>
      <c r="H3758" s="27" t="s">
        <v>35</v>
      </c>
    </row>
    <row r="3759" ht="15.75" hidden="1" customHeight="1">
      <c r="A3759" s="27" t="s">
        <v>21</v>
      </c>
      <c r="B3759" s="28">
        <v>2400000.0</v>
      </c>
      <c r="C3759" s="29">
        <v>2.0</v>
      </c>
      <c r="D3759" s="29">
        <v>2.0</v>
      </c>
      <c r="E3759" s="29"/>
      <c r="F3759" s="30" t="s">
        <v>87</v>
      </c>
      <c r="G3759" s="31" t="s">
        <v>3126</v>
      </c>
      <c r="H3759" s="27" t="s">
        <v>26</v>
      </c>
    </row>
    <row r="3760" ht="15.75" hidden="1" customHeight="1">
      <c r="A3760" s="27" t="s">
        <v>81</v>
      </c>
      <c r="B3760" s="28">
        <v>8200000.0</v>
      </c>
      <c r="C3760" s="29">
        <v>7.0</v>
      </c>
      <c r="D3760" s="29">
        <v>6.0</v>
      </c>
      <c r="E3760" s="29">
        <v>4.0</v>
      </c>
      <c r="F3760" s="30" t="s">
        <v>74</v>
      </c>
      <c r="G3760" s="31" t="s">
        <v>4410</v>
      </c>
      <c r="H3760" s="27" t="s">
        <v>35</v>
      </c>
    </row>
    <row r="3761" ht="15.75" hidden="1" customHeight="1">
      <c r="A3761" s="27" t="s">
        <v>81</v>
      </c>
      <c r="B3761" s="28">
        <v>6200000.0</v>
      </c>
      <c r="C3761" s="29">
        <v>7.0</v>
      </c>
      <c r="D3761" s="29">
        <v>5.0</v>
      </c>
      <c r="E3761" s="29">
        <v>4.0</v>
      </c>
      <c r="F3761" s="30" t="s">
        <v>74</v>
      </c>
      <c r="G3761" s="31" t="s">
        <v>4411</v>
      </c>
      <c r="H3761" s="27" t="s">
        <v>35</v>
      </c>
    </row>
    <row r="3762" ht="15.75" hidden="1" customHeight="1">
      <c r="A3762" s="27" t="s">
        <v>76</v>
      </c>
      <c r="B3762" s="28">
        <v>680.0</v>
      </c>
      <c r="C3762" s="29">
        <v>1.0</v>
      </c>
      <c r="D3762" s="29">
        <v>1.0</v>
      </c>
      <c r="E3762" s="29">
        <v>1.0</v>
      </c>
      <c r="F3762" s="30" t="s">
        <v>24</v>
      </c>
      <c r="G3762" s="31" t="s">
        <v>3336</v>
      </c>
      <c r="H3762" s="27" t="s">
        <v>26</v>
      </c>
    </row>
    <row r="3763" ht="15.75" hidden="1" customHeight="1">
      <c r="A3763" s="27" t="s">
        <v>111</v>
      </c>
      <c r="B3763" s="28">
        <v>680.0</v>
      </c>
      <c r="C3763" s="29">
        <v>3.0</v>
      </c>
      <c r="D3763" s="29">
        <v>2.0</v>
      </c>
      <c r="E3763" s="29">
        <v>2.0</v>
      </c>
      <c r="F3763" s="30" t="s">
        <v>33</v>
      </c>
      <c r="G3763" s="31" t="s">
        <v>3197</v>
      </c>
      <c r="H3763" s="27"/>
    </row>
    <row r="3764" ht="15.75" hidden="1" customHeight="1">
      <c r="A3764" s="27" t="s">
        <v>2268</v>
      </c>
      <c r="B3764" s="28">
        <v>5950000.0</v>
      </c>
      <c r="C3764" s="29">
        <v>7.0</v>
      </c>
      <c r="D3764" s="29">
        <v>6.0</v>
      </c>
      <c r="E3764" s="29"/>
      <c r="F3764" s="30" t="s">
        <v>74</v>
      </c>
      <c r="G3764" s="31" t="s">
        <v>4412</v>
      </c>
      <c r="H3764" s="27" t="s">
        <v>35</v>
      </c>
    </row>
    <row r="3765" ht="15.75" hidden="1" customHeight="1">
      <c r="A3765" s="27" t="s">
        <v>159</v>
      </c>
      <c r="B3765" s="28">
        <v>970.0</v>
      </c>
      <c r="C3765" s="29">
        <v>4.0</v>
      </c>
      <c r="D3765" s="29">
        <v>3.0</v>
      </c>
      <c r="E3765" s="29">
        <v>2.0</v>
      </c>
      <c r="F3765" s="30" t="s">
        <v>97</v>
      </c>
      <c r="G3765" s="31" t="s">
        <v>3880</v>
      </c>
      <c r="H3765" s="27" t="s">
        <v>35</v>
      </c>
    </row>
    <row r="3766" ht="15.75" hidden="1" customHeight="1">
      <c r="A3766" s="27" t="s">
        <v>159</v>
      </c>
      <c r="B3766" s="28">
        <v>840.0</v>
      </c>
      <c r="C3766" s="29">
        <v>3.0</v>
      </c>
      <c r="D3766" s="29">
        <v>3.0</v>
      </c>
      <c r="E3766" s="29">
        <v>2.0</v>
      </c>
      <c r="F3766" s="30" t="s">
        <v>33</v>
      </c>
      <c r="G3766" s="31" t="s">
        <v>3271</v>
      </c>
      <c r="H3766" s="27" t="s">
        <v>35</v>
      </c>
    </row>
    <row r="3767" ht="15.75" hidden="1" customHeight="1">
      <c r="A3767" s="27" t="s">
        <v>1132</v>
      </c>
      <c r="B3767" s="28">
        <v>130.0</v>
      </c>
      <c r="C3767" s="29">
        <v>7.0</v>
      </c>
      <c r="D3767" s="29"/>
      <c r="E3767" s="29"/>
      <c r="F3767" s="30" t="s">
        <v>2458</v>
      </c>
      <c r="G3767" s="31" t="s">
        <v>4413</v>
      </c>
      <c r="H3767" s="27"/>
    </row>
    <row r="3768" ht="15.75" hidden="1" customHeight="1">
      <c r="A3768" s="27" t="s">
        <v>27</v>
      </c>
      <c r="B3768" s="28">
        <v>1850000.0</v>
      </c>
      <c r="C3768" s="29">
        <v>4.0</v>
      </c>
      <c r="D3768" s="29">
        <v>3.0</v>
      </c>
      <c r="E3768" s="29"/>
      <c r="F3768" s="30" t="s">
        <v>172</v>
      </c>
      <c r="G3768" s="31" t="s">
        <v>3315</v>
      </c>
      <c r="H3768" s="27" t="s">
        <v>35</v>
      </c>
    </row>
    <row r="3769" ht="15.75" hidden="1" customHeight="1">
      <c r="A3769" s="27" t="s">
        <v>70</v>
      </c>
      <c r="B3769" s="28">
        <v>920.0</v>
      </c>
      <c r="C3769" s="29">
        <v>5.0</v>
      </c>
      <c r="D3769" s="29">
        <v>4.0</v>
      </c>
      <c r="E3769" s="29">
        <v>2.0</v>
      </c>
      <c r="F3769" s="30" t="s">
        <v>97</v>
      </c>
      <c r="G3769" s="31" t="s">
        <v>3588</v>
      </c>
      <c r="H3769" s="27" t="s">
        <v>35</v>
      </c>
    </row>
    <row r="3770" ht="15.75" hidden="1" customHeight="1">
      <c r="A3770" s="27" t="s">
        <v>76</v>
      </c>
      <c r="B3770" s="28">
        <v>2600000.0</v>
      </c>
      <c r="C3770" s="29">
        <v>5.0</v>
      </c>
      <c r="D3770" s="29">
        <v>5.0</v>
      </c>
      <c r="E3770" s="29">
        <v>3.0</v>
      </c>
      <c r="F3770" s="30" t="s">
        <v>33</v>
      </c>
      <c r="G3770" s="31" t="s">
        <v>3030</v>
      </c>
      <c r="H3770" s="27" t="s">
        <v>35</v>
      </c>
    </row>
    <row r="3771" ht="15.75" hidden="1" customHeight="1">
      <c r="A3771" s="27" t="s">
        <v>76</v>
      </c>
      <c r="B3771" s="28">
        <v>2050000.0</v>
      </c>
      <c r="C3771" s="29">
        <v>4.0</v>
      </c>
      <c r="D3771" s="29">
        <v>4.0</v>
      </c>
      <c r="E3771" s="29">
        <v>3.0</v>
      </c>
      <c r="F3771" s="30" t="s">
        <v>124</v>
      </c>
      <c r="G3771" s="31" t="s">
        <v>3657</v>
      </c>
      <c r="H3771" s="27"/>
    </row>
    <row r="3772" ht="15.75" hidden="1" customHeight="1">
      <c r="A3772" s="27" t="s">
        <v>31</v>
      </c>
      <c r="B3772" s="28">
        <v>600.0</v>
      </c>
      <c r="C3772" s="29">
        <v>3.0</v>
      </c>
      <c r="D3772" s="29">
        <v>2.0</v>
      </c>
      <c r="E3772" s="29">
        <v>2.0</v>
      </c>
      <c r="F3772" s="30" t="s">
        <v>33</v>
      </c>
      <c r="G3772" s="31" t="s">
        <v>3408</v>
      </c>
      <c r="H3772" s="27" t="s">
        <v>26</v>
      </c>
    </row>
    <row r="3773" ht="15.75" hidden="1" customHeight="1">
      <c r="A3773" s="27" t="s">
        <v>76</v>
      </c>
      <c r="B3773" s="28">
        <v>1750000.0</v>
      </c>
      <c r="C3773" s="29">
        <v>4.0</v>
      </c>
      <c r="D3773" s="29">
        <v>4.0</v>
      </c>
      <c r="E3773" s="29">
        <v>2.0</v>
      </c>
      <c r="F3773" s="30" t="s">
        <v>87</v>
      </c>
      <c r="G3773" s="31" t="s">
        <v>3032</v>
      </c>
      <c r="H3773" s="27"/>
    </row>
    <row r="3774" ht="15.75" hidden="1" customHeight="1">
      <c r="A3774" s="27" t="s">
        <v>70</v>
      </c>
      <c r="B3774" s="28">
        <v>415.0</v>
      </c>
      <c r="C3774" s="29">
        <v>3.0</v>
      </c>
      <c r="D3774" s="29">
        <v>2.0</v>
      </c>
      <c r="E3774" s="29">
        <v>1.0</v>
      </c>
      <c r="F3774" s="30" t="s">
        <v>97</v>
      </c>
      <c r="G3774" s="31" t="s">
        <v>4414</v>
      </c>
      <c r="H3774" s="27"/>
    </row>
    <row r="3775" ht="15.75" hidden="1" customHeight="1">
      <c r="A3775" s="27" t="s">
        <v>2461</v>
      </c>
      <c r="B3775" s="28">
        <v>180.0</v>
      </c>
      <c r="C3775" s="29">
        <v>8.0</v>
      </c>
      <c r="D3775" s="29"/>
      <c r="E3775" s="29"/>
      <c r="F3775" s="30" t="s">
        <v>2458</v>
      </c>
      <c r="G3775" s="31" t="s">
        <v>3095</v>
      </c>
      <c r="H3775" s="27"/>
    </row>
    <row r="3776" ht="15.75" hidden="1" customHeight="1">
      <c r="A3776" s="27" t="s">
        <v>70</v>
      </c>
      <c r="B3776" s="28">
        <v>2500000.0</v>
      </c>
      <c r="C3776" s="29">
        <v>7.0</v>
      </c>
      <c r="D3776" s="29">
        <v>7.0</v>
      </c>
      <c r="E3776" s="29">
        <v>5.0</v>
      </c>
      <c r="F3776" s="30" t="s">
        <v>29</v>
      </c>
      <c r="G3776" s="31" t="s">
        <v>4415</v>
      </c>
      <c r="H3776" s="27" t="s">
        <v>26</v>
      </c>
    </row>
    <row r="3777" ht="15.75" hidden="1" customHeight="1">
      <c r="A3777" s="27" t="s">
        <v>90</v>
      </c>
      <c r="B3777" s="28">
        <v>1220000.0</v>
      </c>
      <c r="C3777" s="29">
        <v>3.0</v>
      </c>
      <c r="D3777" s="29">
        <v>2.0</v>
      </c>
      <c r="E3777" s="29">
        <v>2.0</v>
      </c>
      <c r="F3777" s="30" t="s">
        <v>97</v>
      </c>
      <c r="G3777" s="31" t="s">
        <v>3117</v>
      </c>
      <c r="H3777" s="27" t="s">
        <v>26</v>
      </c>
    </row>
    <row r="3778" ht="15.75" hidden="1" customHeight="1">
      <c r="A3778" s="27" t="s">
        <v>21</v>
      </c>
      <c r="B3778" s="28">
        <v>3250000.0</v>
      </c>
      <c r="C3778" s="29">
        <v>3.0</v>
      </c>
      <c r="D3778" s="29">
        <v>3.0</v>
      </c>
      <c r="E3778" s="29">
        <v>2.0</v>
      </c>
      <c r="F3778" s="30" t="s">
        <v>124</v>
      </c>
      <c r="G3778" s="31" t="s">
        <v>3548</v>
      </c>
      <c r="H3778" s="27" t="s">
        <v>35</v>
      </c>
    </row>
    <row r="3779" ht="15.75" hidden="1" customHeight="1">
      <c r="A3779" s="27" t="s">
        <v>174</v>
      </c>
      <c r="B3779" s="28">
        <v>430.0</v>
      </c>
      <c r="C3779" s="29">
        <v>4.0</v>
      </c>
      <c r="D3779" s="29">
        <v>2.0</v>
      </c>
      <c r="E3779" s="29">
        <v>2.0</v>
      </c>
      <c r="F3779" s="30" t="s">
        <v>33</v>
      </c>
      <c r="G3779" s="31" t="s">
        <v>3899</v>
      </c>
      <c r="H3779" s="27" t="s">
        <v>35</v>
      </c>
    </row>
    <row r="3780" ht="15.75" hidden="1" customHeight="1">
      <c r="A3780" s="27" t="s">
        <v>93</v>
      </c>
      <c r="B3780" s="28">
        <v>66447.0</v>
      </c>
      <c r="C3780" s="29">
        <v>3.0</v>
      </c>
      <c r="D3780" s="29">
        <v>2.0</v>
      </c>
      <c r="E3780" s="29">
        <v>2.0</v>
      </c>
      <c r="F3780" s="30" t="s">
        <v>87</v>
      </c>
      <c r="G3780" s="31" t="s">
        <v>3404</v>
      </c>
      <c r="H3780" s="27" t="s">
        <v>35</v>
      </c>
    </row>
    <row r="3781" ht="15.75" hidden="1" customHeight="1">
      <c r="A3781" s="27" t="s">
        <v>36</v>
      </c>
      <c r="B3781" s="28">
        <v>315.0</v>
      </c>
      <c r="C3781" s="29">
        <v>3.0</v>
      </c>
      <c r="D3781" s="29">
        <v>2.0</v>
      </c>
      <c r="E3781" s="29">
        <v>1.0</v>
      </c>
      <c r="F3781" s="30" t="s">
        <v>501</v>
      </c>
      <c r="G3781" s="31" t="s">
        <v>3958</v>
      </c>
      <c r="H3781" s="27" t="s">
        <v>35</v>
      </c>
    </row>
    <row r="3782" ht="15.75" hidden="1" customHeight="1">
      <c r="A3782" s="27" t="s">
        <v>53</v>
      </c>
      <c r="B3782" s="28">
        <v>2500000.0</v>
      </c>
      <c r="C3782" s="29">
        <v>6.0</v>
      </c>
      <c r="D3782" s="29">
        <v>6.0</v>
      </c>
      <c r="E3782" s="29"/>
      <c r="F3782" s="30" t="s">
        <v>69</v>
      </c>
      <c r="G3782" s="31" t="s">
        <v>4416</v>
      </c>
      <c r="H3782" s="27" t="s">
        <v>35</v>
      </c>
    </row>
    <row r="3783" ht="15.75" hidden="1" customHeight="1">
      <c r="A3783" s="27" t="s">
        <v>219</v>
      </c>
      <c r="B3783" s="28">
        <v>3800000.0</v>
      </c>
      <c r="C3783" s="29">
        <v>5.0</v>
      </c>
      <c r="D3783" s="29">
        <v>6.0</v>
      </c>
      <c r="E3783" s="29">
        <v>3.0</v>
      </c>
      <c r="F3783" s="30" t="s">
        <v>87</v>
      </c>
      <c r="G3783" s="31" t="s">
        <v>3863</v>
      </c>
      <c r="H3783" s="27"/>
    </row>
    <row r="3784" ht="15.75" hidden="1" customHeight="1">
      <c r="A3784" s="27" t="s">
        <v>219</v>
      </c>
      <c r="B3784" s="28">
        <v>3200000.0</v>
      </c>
      <c r="C3784" s="29">
        <v>5.0</v>
      </c>
      <c r="D3784" s="29">
        <v>6.0</v>
      </c>
      <c r="E3784" s="29">
        <v>3.0</v>
      </c>
      <c r="F3784" s="30" t="s">
        <v>87</v>
      </c>
      <c r="G3784" s="31" t="s">
        <v>3863</v>
      </c>
      <c r="H3784" s="27"/>
    </row>
    <row r="3785" ht="15.75" hidden="1" customHeight="1">
      <c r="A3785" s="27" t="s">
        <v>792</v>
      </c>
      <c r="B3785" s="28">
        <v>880.0</v>
      </c>
      <c r="C3785" s="29">
        <v>2.0</v>
      </c>
      <c r="D3785" s="29">
        <v>2.0</v>
      </c>
      <c r="E3785" s="29">
        <v>2.0</v>
      </c>
      <c r="F3785" s="30" t="s">
        <v>87</v>
      </c>
      <c r="G3785" s="31" t="s">
        <v>4417</v>
      </c>
      <c r="H3785" s="27" t="s">
        <v>26</v>
      </c>
    </row>
    <row r="3786" ht="15.75" hidden="1" customHeight="1">
      <c r="A3786" s="27" t="s">
        <v>106</v>
      </c>
      <c r="B3786" s="28">
        <v>2680000.0</v>
      </c>
      <c r="C3786" s="29">
        <v>7.0</v>
      </c>
      <c r="D3786" s="29">
        <v>6.0</v>
      </c>
      <c r="E3786" s="29"/>
      <c r="F3786" s="30" t="s">
        <v>74</v>
      </c>
      <c r="G3786" s="31" t="s">
        <v>3347</v>
      </c>
      <c r="H3786" s="27" t="s">
        <v>35</v>
      </c>
    </row>
    <row r="3787" ht="15.75" hidden="1" customHeight="1">
      <c r="A3787" s="27" t="s">
        <v>76</v>
      </c>
      <c r="B3787" s="28">
        <v>1330000.0</v>
      </c>
      <c r="C3787" s="29">
        <v>4.0</v>
      </c>
      <c r="D3787" s="29">
        <v>3.0</v>
      </c>
      <c r="E3787" s="29">
        <v>3.0</v>
      </c>
      <c r="F3787" s="30" t="s">
        <v>87</v>
      </c>
      <c r="G3787" s="31" t="s">
        <v>4418</v>
      </c>
      <c r="H3787" s="27" t="s">
        <v>35</v>
      </c>
    </row>
    <row r="3788" ht="15.75" hidden="1" customHeight="1">
      <c r="A3788" s="27" t="s">
        <v>76</v>
      </c>
      <c r="B3788" s="28">
        <v>1270000.0</v>
      </c>
      <c r="C3788" s="29">
        <v>4.0</v>
      </c>
      <c r="D3788" s="29">
        <v>3.0</v>
      </c>
      <c r="E3788" s="29">
        <v>2.0</v>
      </c>
      <c r="F3788" s="30" t="s">
        <v>87</v>
      </c>
      <c r="G3788" s="31" t="s">
        <v>4418</v>
      </c>
      <c r="H3788" s="27" t="s">
        <v>35</v>
      </c>
    </row>
    <row r="3789" ht="15.75" hidden="1" customHeight="1">
      <c r="A3789" s="27" t="s">
        <v>76</v>
      </c>
      <c r="B3789" s="28">
        <v>650.0</v>
      </c>
      <c r="C3789" s="29">
        <v>3.0</v>
      </c>
      <c r="D3789" s="29">
        <v>2.0</v>
      </c>
      <c r="E3789" s="29">
        <v>2.0</v>
      </c>
      <c r="F3789" s="30" t="s">
        <v>97</v>
      </c>
      <c r="G3789" s="31" t="s">
        <v>4419</v>
      </c>
      <c r="H3789" s="27" t="s">
        <v>67</v>
      </c>
    </row>
    <row r="3790" ht="15.75" hidden="1" customHeight="1">
      <c r="A3790" s="27" t="s">
        <v>268</v>
      </c>
      <c r="B3790" s="28">
        <v>470.0</v>
      </c>
      <c r="C3790" s="29">
        <v>1.0</v>
      </c>
      <c r="D3790" s="29">
        <v>1.0</v>
      </c>
      <c r="E3790" s="29">
        <v>1.0</v>
      </c>
      <c r="F3790" s="30" t="s">
        <v>24</v>
      </c>
      <c r="G3790" s="31" t="s">
        <v>3599</v>
      </c>
      <c r="H3790" s="27" t="s">
        <v>26</v>
      </c>
    </row>
    <row r="3791" ht="15.75" hidden="1" customHeight="1">
      <c r="A3791" s="27" t="s">
        <v>76</v>
      </c>
      <c r="B3791" s="28">
        <v>9900000.0</v>
      </c>
      <c r="C3791" s="29">
        <v>7.0</v>
      </c>
      <c r="D3791" s="29">
        <v>8.0</v>
      </c>
      <c r="E3791" s="29">
        <v>2.0</v>
      </c>
      <c r="F3791" s="30" t="s">
        <v>43</v>
      </c>
      <c r="G3791" s="31" t="s">
        <v>4420</v>
      </c>
      <c r="H3791" s="27" t="s">
        <v>35</v>
      </c>
    </row>
    <row r="3792" ht="15.75" hidden="1" customHeight="1">
      <c r="A3792" s="27" t="s">
        <v>21</v>
      </c>
      <c r="B3792" s="28">
        <v>2200000.0</v>
      </c>
      <c r="C3792" s="29">
        <v>3.0</v>
      </c>
      <c r="D3792" s="29">
        <v>2.0</v>
      </c>
      <c r="E3792" s="29">
        <v>1.0</v>
      </c>
      <c r="F3792" s="30" t="s">
        <v>24</v>
      </c>
      <c r="G3792" s="31" t="s">
        <v>3785</v>
      </c>
      <c r="H3792" s="27" t="s">
        <v>35</v>
      </c>
    </row>
    <row r="3793" ht="15.75" hidden="1" customHeight="1">
      <c r="A3793" s="27" t="s">
        <v>174</v>
      </c>
      <c r="B3793" s="28">
        <v>370.0</v>
      </c>
      <c r="C3793" s="29">
        <v>3.0</v>
      </c>
      <c r="D3793" s="29">
        <v>2.0</v>
      </c>
      <c r="E3793" s="29">
        <v>1.0</v>
      </c>
      <c r="F3793" s="30" t="s">
        <v>24</v>
      </c>
      <c r="G3793" s="31" t="s">
        <v>3670</v>
      </c>
      <c r="H3793" s="27" t="s">
        <v>67</v>
      </c>
    </row>
    <row r="3794" ht="15.75" hidden="1" customHeight="1">
      <c r="A3794" s="27" t="s">
        <v>504</v>
      </c>
      <c r="B3794" s="28">
        <v>610.0</v>
      </c>
      <c r="C3794" s="29">
        <v>3.0</v>
      </c>
      <c r="D3794" s="29">
        <v>2.0</v>
      </c>
      <c r="E3794" s="29">
        <v>2.0</v>
      </c>
      <c r="F3794" s="30" t="s">
        <v>87</v>
      </c>
      <c r="G3794" s="31" t="s">
        <v>3216</v>
      </c>
      <c r="H3794" s="27" t="s">
        <v>35</v>
      </c>
    </row>
    <row r="3795" ht="15.75" hidden="1" customHeight="1">
      <c r="A3795" s="27" t="s">
        <v>1951</v>
      </c>
      <c r="B3795" s="28">
        <v>270.0</v>
      </c>
      <c r="C3795" s="29">
        <v>1.0</v>
      </c>
      <c r="D3795" s="29">
        <v>1.0</v>
      </c>
      <c r="E3795" s="29">
        <v>1.0</v>
      </c>
      <c r="F3795" s="30" t="s">
        <v>2471</v>
      </c>
      <c r="G3795" s="31" t="s">
        <v>3803</v>
      </c>
      <c r="H3795" s="27" t="s">
        <v>35</v>
      </c>
    </row>
    <row r="3796" ht="15.75" hidden="1" customHeight="1">
      <c r="A3796" s="27" t="s">
        <v>2142</v>
      </c>
      <c r="B3796" s="28">
        <v>630.0</v>
      </c>
      <c r="C3796" s="29">
        <v>3.0</v>
      </c>
      <c r="D3796" s="29">
        <v>2.0</v>
      </c>
      <c r="E3796" s="29">
        <v>1.0</v>
      </c>
      <c r="F3796" s="30" t="s">
        <v>24</v>
      </c>
      <c r="G3796" s="31" t="s">
        <v>3324</v>
      </c>
      <c r="H3796" s="27" t="s">
        <v>26</v>
      </c>
    </row>
    <row r="3797" ht="15.75" hidden="1" customHeight="1">
      <c r="A3797" s="27" t="s">
        <v>2142</v>
      </c>
      <c r="B3797" s="28">
        <v>600.0</v>
      </c>
      <c r="C3797" s="29">
        <v>3.0</v>
      </c>
      <c r="D3797" s="29">
        <v>2.0</v>
      </c>
      <c r="E3797" s="29"/>
      <c r="F3797" s="30" t="s">
        <v>24</v>
      </c>
      <c r="G3797" s="31" t="s">
        <v>3324</v>
      </c>
      <c r="H3797" s="27" t="s">
        <v>26</v>
      </c>
    </row>
    <row r="3798" ht="15.75" hidden="1" customHeight="1">
      <c r="A3798" s="27" t="s">
        <v>504</v>
      </c>
      <c r="B3798" s="28">
        <v>8500000.0</v>
      </c>
      <c r="C3798" s="29">
        <v>10.0</v>
      </c>
      <c r="D3798" s="29">
        <v>9.0</v>
      </c>
      <c r="E3798" s="29"/>
      <c r="F3798" s="30" t="s">
        <v>206</v>
      </c>
      <c r="G3798" s="31" t="s">
        <v>3036</v>
      </c>
      <c r="H3798" s="27" t="s">
        <v>35</v>
      </c>
    </row>
    <row r="3799" ht="15.75" hidden="1" customHeight="1">
      <c r="A3799" s="27" t="s">
        <v>21</v>
      </c>
      <c r="B3799" s="28">
        <v>660.0</v>
      </c>
      <c r="C3799" s="29">
        <v>12.0</v>
      </c>
      <c r="D3799" s="29">
        <v>1.0</v>
      </c>
      <c r="E3799" s="29"/>
      <c r="F3799" s="30" t="s">
        <v>24</v>
      </c>
      <c r="G3799" s="31" t="s">
        <v>3803</v>
      </c>
      <c r="H3799" s="27" t="s">
        <v>35</v>
      </c>
    </row>
    <row r="3800" ht="15.75" hidden="1" customHeight="1">
      <c r="A3800" s="27" t="s">
        <v>27</v>
      </c>
      <c r="B3800" s="28">
        <v>1280000.0</v>
      </c>
      <c r="C3800" s="29">
        <v>3.0</v>
      </c>
      <c r="D3800" s="29">
        <v>2.0</v>
      </c>
      <c r="E3800" s="29"/>
      <c r="F3800" s="30" t="s">
        <v>1178</v>
      </c>
      <c r="G3800" s="31" t="s">
        <v>3072</v>
      </c>
      <c r="H3800" s="27"/>
    </row>
    <row r="3801" ht="15.75" hidden="1" customHeight="1">
      <c r="A3801" s="27" t="s">
        <v>27</v>
      </c>
      <c r="B3801" s="28">
        <v>2200000.0</v>
      </c>
      <c r="C3801" s="29">
        <v>4.0</v>
      </c>
      <c r="D3801" s="29">
        <v>4.0</v>
      </c>
      <c r="E3801" s="29"/>
      <c r="F3801" s="30" t="s">
        <v>172</v>
      </c>
      <c r="G3801" s="31" t="s">
        <v>3315</v>
      </c>
      <c r="H3801" s="27" t="s">
        <v>35</v>
      </c>
    </row>
    <row r="3802" ht="15.75" hidden="1" customHeight="1">
      <c r="A3802" s="27" t="s">
        <v>174</v>
      </c>
      <c r="B3802" s="28">
        <v>325.0</v>
      </c>
      <c r="C3802" s="29">
        <v>3.0</v>
      </c>
      <c r="D3802" s="29">
        <v>2.0</v>
      </c>
      <c r="E3802" s="29">
        <v>1.0</v>
      </c>
      <c r="F3802" s="30" t="s">
        <v>87</v>
      </c>
      <c r="G3802" s="31" t="s">
        <v>4315</v>
      </c>
      <c r="H3802" s="27" t="s">
        <v>26</v>
      </c>
    </row>
    <row r="3803" ht="15.75" hidden="1" customHeight="1">
      <c r="A3803" s="27" t="s">
        <v>243</v>
      </c>
      <c r="B3803" s="28">
        <v>600.0</v>
      </c>
      <c r="C3803" s="29">
        <v>5.0</v>
      </c>
      <c r="D3803" s="29">
        <v>2.0</v>
      </c>
      <c r="E3803" s="29"/>
      <c r="F3803" s="30" t="s">
        <v>347</v>
      </c>
      <c r="G3803" s="31" t="s">
        <v>3797</v>
      </c>
      <c r="H3803" s="27" t="s">
        <v>35</v>
      </c>
    </row>
    <row r="3804" ht="15.75" hidden="1" customHeight="1">
      <c r="A3804" s="27" t="s">
        <v>147</v>
      </c>
      <c r="B3804" s="28">
        <v>1000000.0</v>
      </c>
      <c r="C3804" s="29">
        <v>3.0</v>
      </c>
      <c r="D3804" s="29">
        <v>3.0</v>
      </c>
      <c r="E3804" s="29">
        <v>2.0</v>
      </c>
      <c r="F3804" s="30" t="s">
        <v>24</v>
      </c>
      <c r="G3804" s="31" t="s">
        <v>4421</v>
      </c>
      <c r="H3804" s="27" t="s">
        <v>35</v>
      </c>
    </row>
    <row r="3805" ht="15.75" hidden="1" customHeight="1">
      <c r="A3805" s="27" t="s">
        <v>36</v>
      </c>
      <c r="B3805" s="28">
        <v>530.0</v>
      </c>
      <c r="C3805" s="29">
        <v>4.0</v>
      </c>
      <c r="D3805" s="29">
        <v>3.0</v>
      </c>
      <c r="E3805" s="29">
        <v>2.0</v>
      </c>
      <c r="F3805" s="30" t="s">
        <v>24</v>
      </c>
      <c r="G3805" s="31" t="s">
        <v>3756</v>
      </c>
      <c r="H3805" s="27" t="s">
        <v>35</v>
      </c>
    </row>
    <row r="3806" ht="15.75" hidden="1" customHeight="1">
      <c r="A3806" s="27" t="s">
        <v>2142</v>
      </c>
      <c r="B3806" s="28">
        <v>620.0</v>
      </c>
      <c r="C3806" s="29">
        <v>3.0</v>
      </c>
      <c r="D3806" s="29">
        <v>2.0</v>
      </c>
      <c r="E3806" s="29">
        <v>1.0</v>
      </c>
      <c r="F3806" s="30" t="s">
        <v>24</v>
      </c>
      <c r="G3806" s="31" t="s">
        <v>3324</v>
      </c>
      <c r="H3806" s="27" t="s">
        <v>35</v>
      </c>
    </row>
    <row r="3807" ht="15.75" hidden="1" customHeight="1">
      <c r="A3807" s="27" t="s">
        <v>76</v>
      </c>
      <c r="B3807" s="28">
        <v>650.0</v>
      </c>
      <c r="C3807" s="29">
        <v>2.0</v>
      </c>
      <c r="D3807" s="29">
        <v>1.0</v>
      </c>
      <c r="E3807" s="29">
        <v>1.0</v>
      </c>
      <c r="F3807" s="30" t="s">
        <v>86</v>
      </c>
      <c r="G3807" s="31" t="s">
        <v>3302</v>
      </c>
      <c r="H3807" s="27" t="s">
        <v>26</v>
      </c>
    </row>
    <row r="3808" ht="15.75" hidden="1" customHeight="1">
      <c r="A3808" s="27" t="s">
        <v>21</v>
      </c>
      <c r="B3808" s="28">
        <v>1400000.0</v>
      </c>
      <c r="C3808" s="29">
        <v>3.0</v>
      </c>
      <c r="D3808" s="29">
        <v>2.0</v>
      </c>
      <c r="E3808" s="29">
        <v>2.0</v>
      </c>
      <c r="F3808" s="30" t="s">
        <v>86</v>
      </c>
      <c r="G3808" s="31" t="s">
        <v>3714</v>
      </c>
      <c r="H3808" s="27" t="s">
        <v>26</v>
      </c>
    </row>
    <row r="3809" ht="15.75" hidden="1" customHeight="1">
      <c r="A3809" s="27" t="s">
        <v>106</v>
      </c>
      <c r="B3809" s="28">
        <v>3600000.0</v>
      </c>
      <c r="C3809" s="29">
        <v>6.0</v>
      </c>
      <c r="D3809" s="29">
        <v>6.0</v>
      </c>
      <c r="E3809" s="29">
        <v>7.0</v>
      </c>
      <c r="F3809" s="30" t="s">
        <v>69</v>
      </c>
      <c r="G3809" s="31" t="s">
        <v>3597</v>
      </c>
      <c r="H3809" s="27" t="s">
        <v>35</v>
      </c>
    </row>
    <row r="3810" ht="15.75" hidden="1" customHeight="1">
      <c r="A3810" s="27" t="s">
        <v>21</v>
      </c>
      <c r="B3810" s="28">
        <v>2904300.0</v>
      </c>
      <c r="C3810" s="29">
        <v>4.0</v>
      </c>
      <c r="D3810" s="29">
        <v>5.0</v>
      </c>
      <c r="E3810" s="29"/>
      <c r="F3810" s="30" t="s">
        <v>124</v>
      </c>
      <c r="G3810" s="31" t="s">
        <v>4175</v>
      </c>
      <c r="H3810" s="27" t="s">
        <v>26</v>
      </c>
    </row>
    <row r="3811" ht="15.75" hidden="1" customHeight="1">
      <c r="A3811" s="27" t="s">
        <v>219</v>
      </c>
      <c r="B3811" s="28">
        <v>2700000.0</v>
      </c>
      <c r="C3811" s="29">
        <v>5.0</v>
      </c>
      <c r="D3811" s="29">
        <v>5.0</v>
      </c>
      <c r="E3811" s="29">
        <v>3.0</v>
      </c>
      <c r="F3811" s="30" t="s">
        <v>87</v>
      </c>
      <c r="G3811" s="31" t="s">
        <v>3865</v>
      </c>
      <c r="H3811" s="27" t="s">
        <v>35</v>
      </c>
    </row>
    <row r="3812" ht="15.75" hidden="1" customHeight="1">
      <c r="A3812" s="27" t="s">
        <v>106</v>
      </c>
      <c r="B3812" s="28">
        <v>1200000.0</v>
      </c>
      <c r="C3812" s="29">
        <v>4.0</v>
      </c>
      <c r="D3812" s="29">
        <v>3.0</v>
      </c>
      <c r="E3812" s="29">
        <v>4.0</v>
      </c>
      <c r="F3812" s="30" t="s">
        <v>186</v>
      </c>
      <c r="G3812" s="31" t="s">
        <v>4422</v>
      </c>
      <c r="H3812" s="27" t="s">
        <v>35</v>
      </c>
    </row>
    <row r="3813" ht="15.75" hidden="1" customHeight="1">
      <c r="A3813" s="27" t="s">
        <v>263</v>
      </c>
      <c r="B3813" s="28">
        <v>750.0</v>
      </c>
      <c r="C3813" s="29">
        <v>2.0</v>
      </c>
      <c r="D3813" s="29">
        <v>2.0</v>
      </c>
      <c r="E3813" s="29">
        <v>1.0</v>
      </c>
      <c r="F3813" s="30" t="s">
        <v>86</v>
      </c>
      <c r="G3813" s="31" t="s">
        <v>3996</v>
      </c>
      <c r="H3813" s="27" t="s">
        <v>35</v>
      </c>
    </row>
    <row r="3814" ht="15.75" hidden="1" customHeight="1">
      <c r="A3814" s="27" t="s">
        <v>504</v>
      </c>
      <c r="B3814" s="28">
        <v>3180000.0</v>
      </c>
      <c r="C3814" s="29">
        <v>5.0</v>
      </c>
      <c r="D3814" s="29">
        <v>3.0</v>
      </c>
      <c r="E3814" s="29">
        <v>3.0</v>
      </c>
      <c r="F3814" s="30" t="s">
        <v>186</v>
      </c>
      <c r="G3814" s="31" t="s">
        <v>3008</v>
      </c>
      <c r="H3814" s="27" t="s">
        <v>35</v>
      </c>
    </row>
    <row r="3815" ht="15.75" hidden="1" customHeight="1">
      <c r="A3815" s="27" t="s">
        <v>45</v>
      </c>
      <c r="B3815" s="28">
        <v>560.0</v>
      </c>
      <c r="C3815" s="29">
        <v>2.0</v>
      </c>
      <c r="D3815" s="29">
        <v>2.0</v>
      </c>
      <c r="E3815" s="29">
        <v>1.0</v>
      </c>
      <c r="F3815" s="30" t="s">
        <v>87</v>
      </c>
      <c r="G3815" s="31" t="s">
        <v>4423</v>
      </c>
      <c r="H3815" s="27" t="s">
        <v>35</v>
      </c>
    </row>
    <row r="3816" ht="15.75" hidden="1" customHeight="1">
      <c r="A3816" s="27" t="s">
        <v>168</v>
      </c>
      <c r="B3816" s="28">
        <v>1200000.0</v>
      </c>
      <c r="C3816" s="29">
        <v>2.0</v>
      </c>
      <c r="D3816" s="29">
        <v>1.0</v>
      </c>
      <c r="E3816" s="29">
        <v>1.0</v>
      </c>
      <c r="F3816" s="30" t="s">
        <v>97</v>
      </c>
      <c r="G3816" s="31" t="s">
        <v>3304</v>
      </c>
      <c r="H3816" s="27" t="s">
        <v>26</v>
      </c>
    </row>
    <row r="3817" ht="15.75" hidden="1" customHeight="1">
      <c r="A3817" s="27" t="s">
        <v>174</v>
      </c>
      <c r="B3817" s="28">
        <v>1000000.0</v>
      </c>
      <c r="C3817" s="29">
        <v>4.0</v>
      </c>
      <c r="D3817" s="29">
        <v>3.0</v>
      </c>
      <c r="E3817" s="29"/>
      <c r="F3817" s="30" t="s">
        <v>59</v>
      </c>
      <c r="G3817" s="31" t="s">
        <v>3072</v>
      </c>
      <c r="H3817" s="27" t="s">
        <v>67</v>
      </c>
    </row>
    <row r="3818" ht="15.75" hidden="1" customHeight="1">
      <c r="A3818" s="27" t="s">
        <v>36</v>
      </c>
      <c r="B3818" s="28">
        <v>1800000.0</v>
      </c>
      <c r="C3818" s="29">
        <v>5.0</v>
      </c>
      <c r="D3818" s="29">
        <v>6.0</v>
      </c>
      <c r="E3818" s="29"/>
      <c r="F3818" s="30" t="s">
        <v>69</v>
      </c>
      <c r="G3818" s="31" t="s">
        <v>4424</v>
      </c>
      <c r="H3818" s="27" t="s">
        <v>35</v>
      </c>
    </row>
    <row r="3819" ht="15.75" hidden="1" customHeight="1">
      <c r="A3819" s="27" t="s">
        <v>36</v>
      </c>
      <c r="B3819" s="28">
        <v>1250000.0</v>
      </c>
      <c r="C3819" s="29">
        <v>6.0</v>
      </c>
      <c r="D3819" s="29">
        <v>5.0</v>
      </c>
      <c r="E3819" s="29"/>
      <c r="F3819" s="30" t="s">
        <v>69</v>
      </c>
      <c r="G3819" s="31" t="s">
        <v>4425</v>
      </c>
      <c r="H3819" s="27" t="s">
        <v>67</v>
      </c>
    </row>
    <row r="3820" ht="15.75" hidden="1" customHeight="1">
      <c r="A3820" s="27" t="s">
        <v>36</v>
      </c>
      <c r="B3820" s="28">
        <v>1600000.0</v>
      </c>
      <c r="C3820" s="29">
        <v>7.0</v>
      </c>
      <c r="D3820" s="29">
        <v>5.0</v>
      </c>
      <c r="E3820" s="29"/>
      <c r="F3820" s="30" t="s">
        <v>487</v>
      </c>
      <c r="G3820" s="31" t="s">
        <v>4426</v>
      </c>
      <c r="H3820" s="27" t="s">
        <v>35</v>
      </c>
    </row>
    <row r="3821" ht="15.75" hidden="1" customHeight="1">
      <c r="A3821" s="27" t="s">
        <v>76</v>
      </c>
      <c r="B3821" s="28">
        <v>6700000.0</v>
      </c>
      <c r="C3821" s="29">
        <v>7.0</v>
      </c>
      <c r="D3821" s="29">
        <v>7.0</v>
      </c>
      <c r="E3821" s="29"/>
      <c r="F3821" s="30" t="s">
        <v>74</v>
      </c>
      <c r="G3821" s="31" t="s">
        <v>4427</v>
      </c>
      <c r="H3821" s="27" t="s">
        <v>35</v>
      </c>
    </row>
    <row r="3822" ht="15.75" hidden="1" customHeight="1">
      <c r="A3822" s="27" t="s">
        <v>690</v>
      </c>
      <c r="B3822" s="28">
        <v>1750000.0</v>
      </c>
      <c r="C3822" s="29">
        <v>6.0</v>
      </c>
      <c r="D3822" s="29">
        <v>5.0</v>
      </c>
      <c r="E3822" s="29"/>
      <c r="F3822" s="30" t="s">
        <v>805</v>
      </c>
      <c r="G3822" s="31" t="s">
        <v>3544</v>
      </c>
      <c r="H3822" s="27" t="s">
        <v>35</v>
      </c>
    </row>
    <row r="3823" ht="15.75" hidden="1" customHeight="1">
      <c r="A3823" s="27" t="s">
        <v>219</v>
      </c>
      <c r="B3823" s="28">
        <v>1900000.0</v>
      </c>
      <c r="C3823" s="29">
        <v>4.0</v>
      </c>
      <c r="D3823" s="29">
        <v>5.0</v>
      </c>
      <c r="E3823" s="29"/>
      <c r="F3823" s="30" t="s">
        <v>87</v>
      </c>
      <c r="G3823" s="31" t="s">
        <v>3864</v>
      </c>
      <c r="H3823" s="27" t="s">
        <v>67</v>
      </c>
    </row>
    <row r="3824" ht="15.75" hidden="1" customHeight="1">
      <c r="A3824" s="27" t="s">
        <v>93</v>
      </c>
      <c r="B3824" s="28">
        <v>1150000.0</v>
      </c>
      <c r="C3824" s="29">
        <v>5.0</v>
      </c>
      <c r="D3824" s="29">
        <v>4.0</v>
      </c>
      <c r="E3824" s="29"/>
      <c r="F3824" s="30" t="s">
        <v>94</v>
      </c>
      <c r="G3824" s="31" t="s">
        <v>3021</v>
      </c>
      <c r="H3824" s="27" t="s">
        <v>26</v>
      </c>
    </row>
    <row r="3825" ht="15.75" hidden="1" customHeight="1">
      <c r="A3825" s="27" t="s">
        <v>93</v>
      </c>
      <c r="B3825" s="28">
        <v>570.0</v>
      </c>
      <c r="C3825" s="29">
        <v>3.0</v>
      </c>
      <c r="D3825" s="29">
        <v>2.0</v>
      </c>
      <c r="E3825" s="29">
        <v>2.0</v>
      </c>
      <c r="F3825" s="30" t="s">
        <v>87</v>
      </c>
      <c r="G3825" s="31" t="s">
        <v>3807</v>
      </c>
      <c r="H3825" s="27" t="s">
        <v>35</v>
      </c>
    </row>
    <row r="3826" ht="15.75" hidden="1" customHeight="1">
      <c r="A3826" s="27" t="s">
        <v>93</v>
      </c>
      <c r="B3826" s="28">
        <v>610.0</v>
      </c>
      <c r="C3826" s="29">
        <v>3.0</v>
      </c>
      <c r="D3826" s="29">
        <v>2.0</v>
      </c>
      <c r="E3826" s="29">
        <v>1.0</v>
      </c>
      <c r="F3826" s="30" t="s">
        <v>87</v>
      </c>
      <c r="G3826" s="31" t="s">
        <v>3686</v>
      </c>
      <c r="H3826" s="27" t="s">
        <v>35</v>
      </c>
    </row>
    <row r="3827" ht="15.75" hidden="1" customHeight="1">
      <c r="A3827" s="27" t="s">
        <v>93</v>
      </c>
      <c r="B3827" s="28">
        <v>560.0</v>
      </c>
      <c r="C3827" s="29">
        <v>3.0</v>
      </c>
      <c r="D3827" s="29">
        <v>2.0</v>
      </c>
      <c r="E3827" s="29">
        <v>1.0</v>
      </c>
      <c r="F3827" s="30" t="s">
        <v>87</v>
      </c>
      <c r="G3827" s="31" t="s">
        <v>4428</v>
      </c>
      <c r="H3827" s="27" t="s">
        <v>35</v>
      </c>
    </row>
    <row r="3828" ht="15.75" hidden="1" customHeight="1">
      <c r="A3828" s="27" t="s">
        <v>36</v>
      </c>
      <c r="B3828" s="28">
        <v>850.0</v>
      </c>
      <c r="C3828" s="29">
        <v>4.0</v>
      </c>
      <c r="D3828" s="29">
        <v>3.0</v>
      </c>
      <c r="E3828" s="29">
        <v>2.0</v>
      </c>
      <c r="F3828" s="30" t="s">
        <v>172</v>
      </c>
      <c r="G3828" s="31" t="s">
        <v>4429</v>
      </c>
      <c r="H3828" s="27" t="s">
        <v>35</v>
      </c>
    </row>
    <row r="3829" ht="15.75" hidden="1" customHeight="1">
      <c r="A3829" s="27" t="s">
        <v>70</v>
      </c>
      <c r="B3829" s="28">
        <v>5103.0</v>
      </c>
      <c r="C3829" s="29">
        <v>4.0</v>
      </c>
      <c r="D3829" s="29"/>
      <c r="E3829" s="29"/>
      <c r="F3829" s="30" t="s">
        <v>33</v>
      </c>
      <c r="G3829" s="31" t="s">
        <v>3003</v>
      </c>
      <c r="H3829" s="27"/>
    </row>
    <row r="3830" ht="15.75" hidden="1" customHeight="1">
      <c r="A3830" s="27" t="s">
        <v>152</v>
      </c>
      <c r="B3830" s="28">
        <v>550.0</v>
      </c>
      <c r="C3830" s="29">
        <v>3.0</v>
      </c>
      <c r="D3830" s="29">
        <v>2.0</v>
      </c>
      <c r="E3830" s="29"/>
      <c r="F3830" s="30" t="s">
        <v>347</v>
      </c>
      <c r="G3830" s="31" t="s">
        <v>4430</v>
      </c>
      <c r="H3830" s="27" t="s">
        <v>35</v>
      </c>
    </row>
    <row r="3831" ht="15.75" hidden="1" customHeight="1">
      <c r="A3831" s="27" t="s">
        <v>31</v>
      </c>
      <c r="B3831" s="28">
        <v>800.0</v>
      </c>
      <c r="C3831" s="29">
        <v>4.0</v>
      </c>
      <c r="D3831" s="29">
        <v>3.0</v>
      </c>
      <c r="E3831" s="29"/>
      <c r="F3831" s="30" t="s">
        <v>97</v>
      </c>
      <c r="G3831" s="31" t="s">
        <v>3592</v>
      </c>
      <c r="H3831" s="27"/>
    </row>
    <row r="3832" ht="15.75" hidden="1" customHeight="1">
      <c r="A3832" s="27" t="s">
        <v>31</v>
      </c>
      <c r="B3832" s="28">
        <v>750.0</v>
      </c>
      <c r="C3832" s="29">
        <v>3.0</v>
      </c>
      <c r="D3832" s="29">
        <v>2.0</v>
      </c>
      <c r="E3832" s="29"/>
      <c r="F3832" s="30" t="s">
        <v>87</v>
      </c>
      <c r="G3832" s="31" t="s">
        <v>3795</v>
      </c>
      <c r="H3832" s="27"/>
    </row>
    <row r="3833" ht="15.75" hidden="1" customHeight="1">
      <c r="A3833" s="27" t="s">
        <v>36</v>
      </c>
      <c r="B3833" s="28">
        <v>428.0</v>
      </c>
      <c r="C3833" s="29">
        <v>3.0</v>
      </c>
      <c r="D3833" s="29">
        <v>2.0</v>
      </c>
      <c r="E3833" s="29">
        <v>3.0</v>
      </c>
      <c r="F3833" s="30" t="s">
        <v>97</v>
      </c>
      <c r="G3833" s="31" t="s">
        <v>3215</v>
      </c>
      <c r="H3833" s="27" t="s">
        <v>35</v>
      </c>
    </row>
    <row r="3834" ht="15.75" hidden="1" customHeight="1">
      <c r="A3834" s="27" t="s">
        <v>31</v>
      </c>
      <c r="B3834" s="28">
        <v>1150000.0</v>
      </c>
      <c r="C3834" s="29">
        <v>5.0</v>
      </c>
      <c r="D3834" s="29">
        <v>4.0</v>
      </c>
      <c r="E3834" s="29"/>
      <c r="F3834" s="30" t="s">
        <v>97</v>
      </c>
      <c r="G3834" s="31" t="s">
        <v>4043</v>
      </c>
      <c r="H3834" s="27" t="s">
        <v>26</v>
      </c>
    </row>
    <row r="3835" ht="15.75" hidden="1" customHeight="1">
      <c r="A3835" s="27" t="s">
        <v>31</v>
      </c>
      <c r="B3835" s="28">
        <v>938.0</v>
      </c>
      <c r="C3835" s="29">
        <v>5.0</v>
      </c>
      <c r="D3835" s="29">
        <v>4.0</v>
      </c>
      <c r="E3835" s="29"/>
      <c r="F3835" s="30" t="s">
        <v>33</v>
      </c>
      <c r="G3835" s="31" t="s">
        <v>4431</v>
      </c>
      <c r="H3835" s="27" t="s">
        <v>26</v>
      </c>
    </row>
    <row r="3836" ht="15.75" hidden="1" customHeight="1">
      <c r="A3836" s="27" t="s">
        <v>31</v>
      </c>
      <c r="B3836" s="28">
        <v>1550000.0</v>
      </c>
      <c r="C3836" s="29">
        <v>6.0</v>
      </c>
      <c r="D3836" s="29">
        <v>6.0</v>
      </c>
      <c r="E3836" s="29">
        <v>3.0</v>
      </c>
      <c r="F3836" s="30" t="s">
        <v>33</v>
      </c>
      <c r="G3836" s="31" t="s">
        <v>4432</v>
      </c>
      <c r="H3836" s="27" t="s">
        <v>35</v>
      </c>
    </row>
    <row r="3837" ht="15.75" hidden="1" customHeight="1">
      <c r="A3837" s="27" t="s">
        <v>31</v>
      </c>
      <c r="B3837" s="28">
        <v>1080000.0</v>
      </c>
      <c r="C3837" s="29">
        <v>4.0</v>
      </c>
      <c r="D3837" s="29">
        <v>4.0</v>
      </c>
      <c r="E3837" s="29"/>
      <c r="F3837" s="30" t="s">
        <v>33</v>
      </c>
      <c r="G3837" s="31" t="s">
        <v>3744</v>
      </c>
      <c r="H3837" s="27" t="s">
        <v>35</v>
      </c>
    </row>
    <row r="3838" ht="15.75" hidden="1" customHeight="1">
      <c r="A3838" s="27" t="s">
        <v>31</v>
      </c>
      <c r="B3838" s="28">
        <v>1880000.0</v>
      </c>
      <c r="C3838" s="29">
        <v>5.0</v>
      </c>
      <c r="D3838" s="29">
        <v>4.0</v>
      </c>
      <c r="E3838" s="29"/>
      <c r="F3838" s="30" t="s">
        <v>33</v>
      </c>
      <c r="G3838" s="31" t="s">
        <v>4433</v>
      </c>
      <c r="H3838" s="27" t="s">
        <v>26</v>
      </c>
    </row>
    <row r="3839" ht="15.75" hidden="1" customHeight="1">
      <c r="A3839" s="27" t="s">
        <v>31</v>
      </c>
      <c r="B3839" s="28">
        <v>1500000.0</v>
      </c>
      <c r="C3839" s="29">
        <v>6.0</v>
      </c>
      <c r="D3839" s="29">
        <v>5.0</v>
      </c>
      <c r="E3839" s="29"/>
      <c r="F3839" s="30" t="s">
        <v>33</v>
      </c>
      <c r="G3839" s="31" t="s">
        <v>3057</v>
      </c>
      <c r="H3839" s="27" t="s">
        <v>26</v>
      </c>
    </row>
    <row r="3840" ht="15.75" hidden="1" customHeight="1">
      <c r="A3840" s="27" t="s">
        <v>31</v>
      </c>
      <c r="B3840" s="28">
        <v>790.0</v>
      </c>
      <c r="C3840" s="29">
        <v>4.0</v>
      </c>
      <c r="D3840" s="29">
        <v>3.0</v>
      </c>
      <c r="E3840" s="29"/>
      <c r="F3840" s="30" t="s">
        <v>87</v>
      </c>
      <c r="G3840" s="31" t="s">
        <v>3561</v>
      </c>
      <c r="H3840" s="27"/>
    </row>
    <row r="3841" ht="15.75" hidden="1" customHeight="1">
      <c r="A3841" s="27" t="s">
        <v>31</v>
      </c>
      <c r="B3841" s="28">
        <v>908.0</v>
      </c>
      <c r="C3841" s="29">
        <v>4.0</v>
      </c>
      <c r="D3841" s="29">
        <v>2.0</v>
      </c>
      <c r="E3841" s="29">
        <v>2.0</v>
      </c>
      <c r="F3841" s="30" t="s">
        <v>87</v>
      </c>
      <c r="G3841" s="31" t="s">
        <v>3656</v>
      </c>
      <c r="H3841" s="27"/>
    </row>
    <row r="3842" ht="15.75" hidden="1" customHeight="1">
      <c r="A3842" s="27" t="s">
        <v>147</v>
      </c>
      <c r="B3842" s="28">
        <v>880.0</v>
      </c>
      <c r="C3842" s="29">
        <v>2.0</v>
      </c>
      <c r="D3842" s="29">
        <v>2.0</v>
      </c>
      <c r="E3842" s="29">
        <v>1.0</v>
      </c>
      <c r="F3842" s="30" t="s">
        <v>33</v>
      </c>
      <c r="G3842" s="31" t="s">
        <v>3846</v>
      </c>
      <c r="H3842" s="27" t="s">
        <v>26</v>
      </c>
    </row>
    <row r="3843" ht="15.75" hidden="1" customHeight="1">
      <c r="A3843" s="27" t="s">
        <v>31</v>
      </c>
      <c r="B3843" s="28">
        <v>830.0</v>
      </c>
      <c r="C3843" s="29">
        <v>4.0</v>
      </c>
      <c r="D3843" s="29">
        <v>4.0</v>
      </c>
      <c r="E3843" s="29"/>
      <c r="F3843" s="30" t="s">
        <v>33</v>
      </c>
      <c r="G3843" s="31" t="s">
        <v>3546</v>
      </c>
      <c r="H3843" s="27" t="s">
        <v>35</v>
      </c>
    </row>
    <row r="3844" ht="15.75" hidden="1" customHeight="1">
      <c r="A3844" s="27" t="s">
        <v>31</v>
      </c>
      <c r="B3844" s="28">
        <v>730.0</v>
      </c>
      <c r="C3844" s="29">
        <v>4.0</v>
      </c>
      <c r="D3844" s="29">
        <v>3.0</v>
      </c>
      <c r="E3844" s="29">
        <v>2.0</v>
      </c>
      <c r="F3844" s="30" t="s">
        <v>87</v>
      </c>
      <c r="G3844" s="31" t="s">
        <v>3561</v>
      </c>
      <c r="H3844" s="27"/>
    </row>
    <row r="3845" ht="15.75" hidden="1" customHeight="1">
      <c r="A3845" s="27" t="s">
        <v>31</v>
      </c>
      <c r="B3845" s="28">
        <v>950.0</v>
      </c>
      <c r="C3845" s="29">
        <v>5.0</v>
      </c>
      <c r="D3845" s="29">
        <v>4.0</v>
      </c>
      <c r="E3845" s="29"/>
      <c r="F3845" s="30" t="s">
        <v>87</v>
      </c>
      <c r="G3845" s="31" t="s">
        <v>4434</v>
      </c>
      <c r="H3845" s="27" t="s">
        <v>26</v>
      </c>
    </row>
    <row r="3846" ht="15.75" hidden="1" customHeight="1">
      <c r="A3846" s="27" t="s">
        <v>31</v>
      </c>
      <c r="B3846" s="28">
        <v>740.0</v>
      </c>
      <c r="C3846" s="29">
        <v>4.0</v>
      </c>
      <c r="D3846" s="29">
        <v>3.0</v>
      </c>
      <c r="E3846" s="29"/>
      <c r="F3846" s="30" t="s">
        <v>97</v>
      </c>
      <c r="G3846" s="31" t="s">
        <v>4435</v>
      </c>
      <c r="H3846" s="27" t="s">
        <v>26</v>
      </c>
    </row>
    <row r="3847" ht="15.75" hidden="1" customHeight="1">
      <c r="A3847" s="27" t="s">
        <v>31</v>
      </c>
      <c r="B3847" s="28">
        <v>1700000.0</v>
      </c>
      <c r="C3847" s="29">
        <v>7.0</v>
      </c>
      <c r="D3847" s="29">
        <v>6.0</v>
      </c>
      <c r="E3847" s="29">
        <v>3.0</v>
      </c>
      <c r="F3847" s="30" t="s">
        <v>33</v>
      </c>
      <c r="G3847" s="31" t="s">
        <v>3008</v>
      </c>
      <c r="H3847" s="27" t="s">
        <v>26</v>
      </c>
    </row>
    <row r="3848" ht="15.75" hidden="1" customHeight="1">
      <c r="A3848" s="27" t="s">
        <v>31</v>
      </c>
      <c r="B3848" s="28">
        <v>780.0</v>
      </c>
      <c r="C3848" s="29">
        <v>3.0</v>
      </c>
      <c r="D3848" s="29">
        <v>2.0</v>
      </c>
      <c r="E3848" s="29"/>
      <c r="F3848" s="30" t="s">
        <v>87</v>
      </c>
      <c r="G3848" s="31" t="s">
        <v>3795</v>
      </c>
      <c r="H3848" s="27"/>
    </row>
    <row r="3849" ht="15.75" hidden="1" customHeight="1">
      <c r="A3849" s="27" t="s">
        <v>130</v>
      </c>
      <c r="B3849" s="28">
        <v>760.0</v>
      </c>
      <c r="C3849" s="29">
        <v>4.0</v>
      </c>
      <c r="D3849" s="29">
        <v>3.0</v>
      </c>
      <c r="E3849" s="29"/>
      <c r="F3849" s="30" t="s">
        <v>59</v>
      </c>
      <c r="G3849" s="31" t="s">
        <v>4436</v>
      </c>
      <c r="H3849" s="27" t="s">
        <v>35</v>
      </c>
    </row>
    <row r="3850" ht="15.75" hidden="1" customHeight="1">
      <c r="A3850" s="27" t="s">
        <v>70</v>
      </c>
      <c r="B3850" s="28">
        <v>951.0</v>
      </c>
      <c r="C3850" s="29">
        <v>4.0</v>
      </c>
      <c r="D3850" s="29">
        <v>3.0</v>
      </c>
      <c r="E3850" s="29"/>
      <c r="F3850" s="30" t="s">
        <v>59</v>
      </c>
      <c r="G3850" s="31" t="s">
        <v>4020</v>
      </c>
      <c r="H3850" s="27" t="s">
        <v>35</v>
      </c>
    </row>
    <row r="3851" ht="15.75" hidden="1" customHeight="1">
      <c r="A3851" s="27" t="s">
        <v>31</v>
      </c>
      <c r="B3851" s="28">
        <v>470.0</v>
      </c>
      <c r="C3851" s="29">
        <v>4.0</v>
      </c>
      <c r="D3851" s="29">
        <v>2.0</v>
      </c>
      <c r="E3851" s="29">
        <v>1.0</v>
      </c>
      <c r="F3851" s="30" t="s">
        <v>33</v>
      </c>
      <c r="G3851" s="31" t="s">
        <v>4013</v>
      </c>
      <c r="H3851" s="27" t="s">
        <v>35</v>
      </c>
    </row>
    <row r="3852" ht="15.75" hidden="1" customHeight="1">
      <c r="A3852" s="27" t="s">
        <v>31</v>
      </c>
      <c r="B3852" s="28">
        <v>3280000.0</v>
      </c>
      <c r="C3852" s="29">
        <v>6.0</v>
      </c>
      <c r="D3852" s="29">
        <v>6.0</v>
      </c>
      <c r="E3852" s="29">
        <v>2.0</v>
      </c>
      <c r="F3852" s="30" t="s">
        <v>48</v>
      </c>
      <c r="G3852" s="31" t="s">
        <v>4437</v>
      </c>
      <c r="H3852" s="27" t="s">
        <v>35</v>
      </c>
    </row>
    <row r="3853" ht="15.75" hidden="1" customHeight="1">
      <c r="A3853" s="27" t="s">
        <v>190</v>
      </c>
      <c r="B3853" s="28">
        <v>2800000.0</v>
      </c>
      <c r="C3853" s="29">
        <v>2.0</v>
      </c>
      <c r="D3853" s="29">
        <v>2.0</v>
      </c>
      <c r="E3853" s="29">
        <v>1.0</v>
      </c>
      <c r="F3853" s="30" t="s">
        <v>24</v>
      </c>
      <c r="G3853" s="31" t="s">
        <v>3971</v>
      </c>
      <c r="H3853" s="27" t="s">
        <v>26</v>
      </c>
    </row>
    <row r="3854" ht="15.75" hidden="1" customHeight="1">
      <c r="A3854" s="27" t="s">
        <v>168</v>
      </c>
      <c r="B3854" s="28">
        <v>1640000.0</v>
      </c>
      <c r="C3854" s="29">
        <v>2.0</v>
      </c>
      <c r="D3854" s="29">
        <v>2.0</v>
      </c>
      <c r="E3854" s="29">
        <v>1.0</v>
      </c>
      <c r="F3854" s="30" t="s">
        <v>390</v>
      </c>
      <c r="G3854" s="31" t="s">
        <v>3446</v>
      </c>
      <c r="H3854" s="27" t="s">
        <v>26</v>
      </c>
    </row>
    <row r="3855" ht="15.75" hidden="1" customHeight="1">
      <c r="A3855" s="27" t="s">
        <v>106</v>
      </c>
      <c r="B3855" s="28">
        <v>1720000.0</v>
      </c>
      <c r="C3855" s="29">
        <v>6.0</v>
      </c>
      <c r="D3855" s="29">
        <v>4.0</v>
      </c>
      <c r="E3855" s="29"/>
      <c r="F3855" s="30" t="s">
        <v>186</v>
      </c>
      <c r="G3855" s="31" t="s">
        <v>3276</v>
      </c>
      <c r="H3855" s="27" t="s">
        <v>26</v>
      </c>
    </row>
    <row r="3856" ht="15.75" hidden="1" customHeight="1">
      <c r="A3856" s="27" t="s">
        <v>243</v>
      </c>
      <c r="B3856" s="28">
        <v>2850000.0</v>
      </c>
      <c r="C3856" s="29">
        <v>5.0</v>
      </c>
      <c r="D3856" s="29">
        <v>5.0</v>
      </c>
      <c r="E3856" s="29"/>
      <c r="F3856" s="30" t="s">
        <v>487</v>
      </c>
      <c r="G3856" s="31" t="s">
        <v>3391</v>
      </c>
      <c r="H3856" s="27" t="s">
        <v>35</v>
      </c>
    </row>
    <row r="3857" ht="15.75" hidden="1" customHeight="1">
      <c r="A3857" s="27" t="s">
        <v>76</v>
      </c>
      <c r="B3857" s="28">
        <v>7500000.0</v>
      </c>
      <c r="C3857" s="29">
        <v>7.0</v>
      </c>
      <c r="D3857" s="29">
        <v>7.0</v>
      </c>
      <c r="E3857" s="29">
        <v>3.0</v>
      </c>
      <c r="F3857" s="30" t="s">
        <v>29</v>
      </c>
      <c r="G3857" s="31" t="s">
        <v>4045</v>
      </c>
      <c r="H3857" s="27" t="s">
        <v>35</v>
      </c>
    </row>
    <row r="3858" ht="15.75" hidden="1" customHeight="1">
      <c r="A3858" s="27" t="s">
        <v>37</v>
      </c>
      <c r="B3858" s="28">
        <v>1377000.0</v>
      </c>
      <c r="C3858" s="29">
        <v>9.0</v>
      </c>
      <c r="D3858" s="29"/>
      <c r="E3858" s="29"/>
      <c r="F3858" s="30" t="s">
        <v>660</v>
      </c>
      <c r="G3858" s="31" t="s">
        <v>4438</v>
      </c>
      <c r="H3858" s="27"/>
    </row>
    <row r="3859" ht="15.75" hidden="1" customHeight="1">
      <c r="A3859" s="27" t="s">
        <v>219</v>
      </c>
      <c r="B3859" s="28">
        <v>3200000.0</v>
      </c>
      <c r="C3859" s="29">
        <v>6.0</v>
      </c>
      <c r="D3859" s="29">
        <v>5.0</v>
      </c>
      <c r="E3859" s="29">
        <v>2.0</v>
      </c>
      <c r="F3859" s="30" t="s">
        <v>48</v>
      </c>
      <c r="G3859" s="31" t="s">
        <v>3008</v>
      </c>
      <c r="H3859" s="27" t="s">
        <v>35</v>
      </c>
    </row>
    <row r="3860" ht="15.75" hidden="1" customHeight="1">
      <c r="A3860" s="27" t="s">
        <v>219</v>
      </c>
      <c r="B3860" s="28">
        <v>3200000.0</v>
      </c>
      <c r="C3860" s="29">
        <v>5.0</v>
      </c>
      <c r="D3860" s="29">
        <v>5.0</v>
      </c>
      <c r="E3860" s="29">
        <v>2.0</v>
      </c>
      <c r="F3860" s="30" t="s">
        <v>48</v>
      </c>
      <c r="G3860" s="31" t="s">
        <v>4198</v>
      </c>
      <c r="H3860" s="27"/>
    </row>
    <row r="3861" ht="15.75" hidden="1" customHeight="1">
      <c r="A3861" s="27" t="s">
        <v>93</v>
      </c>
      <c r="B3861" s="28">
        <v>820.0</v>
      </c>
      <c r="C3861" s="29">
        <v>2.0</v>
      </c>
      <c r="D3861" s="29">
        <v>2.0</v>
      </c>
      <c r="E3861" s="29">
        <v>2.0</v>
      </c>
      <c r="F3861" s="30" t="s">
        <v>149</v>
      </c>
      <c r="G3861" s="31" t="s">
        <v>3446</v>
      </c>
      <c r="H3861" s="27" t="s">
        <v>35</v>
      </c>
    </row>
    <row r="3862" ht="15.75" hidden="1" customHeight="1">
      <c r="A3862" s="27" t="s">
        <v>21</v>
      </c>
      <c r="B3862" s="28">
        <v>1297500.0</v>
      </c>
      <c r="C3862" s="29">
        <v>2.0</v>
      </c>
      <c r="D3862" s="29">
        <v>1.0</v>
      </c>
      <c r="E3862" s="29">
        <v>2.0</v>
      </c>
      <c r="F3862" s="30" t="s">
        <v>86</v>
      </c>
      <c r="G3862" s="31" t="s">
        <v>3128</v>
      </c>
      <c r="H3862" s="27" t="s">
        <v>35</v>
      </c>
    </row>
    <row r="3863" ht="15.75" hidden="1" customHeight="1">
      <c r="A3863" s="27" t="s">
        <v>21</v>
      </c>
      <c r="B3863" s="28">
        <v>1400000.0</v>
      </c>
      <c r="C3863" s="29">
        <v>3.0</v>
      </c>
      <c r="D3863" s="29">
        <v>2.0</v>
      </c>
      <c r="E3863" s="29">
        <v>2.0</v>
      </c>
      <c r="F3863" s="30" t="s">
        <v>87</v>
      </c>
      <c r="G3863" s="31" t="s">
        <v>3446</v>
      </c>
      <c r="H3863" s="27" t="s">
        <v>35</v>
      </c>
    </row>
    <row r="3864" ht="15.75" hidden="1" customHeight="1">
      <c r="A3864" s="27" t="s">
        <v>219</v>
      </c>
      <c r="B3864" s="28">
        <v>2800000.0</v>
      </c>
      <c r="C3864" s="29">
        <v>5.0</v>
      </c>
      <c r="D3864" s="29">
        <v>4.0</v>
      </c>
      <c r="E3864" s="29">
        <v>3.0</v>
      </c>
      <c r="F3864" s="30" t="s">
        <v>87</v>
      </c>
      <c r="G3864" s="31" t="s">
        <v>3895</v>
      </c>
      <c r="H3864" s="27" t="s">
        <v>26</v>
      </c>
    </row>
    <row r="3865" ht="15.75" hidden="1" customHeight="1">
      <c r="A3865" s="27" t="s">
        <v>243</v>
      </c>
      <c r="B3865" s="28">
        <v>610.0</v>
      </c>
      <c r="C3865" s="29">
        <v>3.0</v>
      </c>
      <c r="D3865" s="29">
        <v>2.0</v>
      </c>
      <c r="E3865" s="29">
        <v>2.0</v>
      </c>
      <c r="F3865" s="30" t="s">
        <v>33</v>
      </c>
      <c r="G3865" s="31" t="s">
        <v>3860</v>
      </c>
      <c r="H3865" s="27" t="s">
        <v>35</v>
      </c>
    </row>
    <row r="3866" ht="15.75" hidden="1" customHeight="1">
      <c r="A3866" s="27" t="s">
        <v>41</v>
      </c>
      <c r="B3866" s="28">
        <v>600.0</v>
      </c>
      <c r="C3866" s="29">
        <v>3.0</v>
      </c>
      <c r="D3866" s="29">
        <v>1.0</v>
      </c>
      <c r="E3866" s="29"/>
      <c r="F3866" s="30" t="s">
        <v>24</v>
      </c>
      <c r="G3866" s="31" t="s">
        <v>3646</v>
      </c>
      <c r="H3866" s="27" t="s">
        <v>26</v>
      </c>
    </row>
    <row r="3867" ht="15.75" hidden="1" customHeight="1">
      <c r="A3867" s="27" t="s">
        <v>41</v>
      </c>
      <c r="B3867" s="28">
        <v>900.0</v>
      </c>
      <c r="C3867" s="29">
        <v>3.0</v>
      </c>
      <c r="D3867" s="29">
        <v>2.0</v>
      </c>
      <c r="E3867" s="29"/>
      <c r="F3867" s="30" t="s">
        <v>86</v>
      </c>
      <c r="G3867" s="31" t="s">
        <v>4223</v>
      </c>
      <c r="H3867" s="27" t="s">
        <v>26</v>
      </c>
    </row>
    <row r="3868" ht="15.75" hidden="1" customHeight="1">
      <c r="A3868" s="27" t="s">
        <v>41</v>
      </c>
      <c r="B3868" s="28">
        <v>930.0</v>
      </c>
      <c r="C3868" s="29">
        <v>3.0</v>
      </c>
      <c r="D3868" s="29">
        <v>2.0</v>
      </c>
      <c r="E3868" s="29"/>
      <c r="F3868" s="30" t="s">
        <v>24</v>
      </c>
      <c r="G3868" s="31" t="s">
        <v>4223</v>
      </c>
      <c r="H3868" s="27" t="s">
        <v>26</v>
      </c>
    </row>
    <row r="3869" ht="15.75" hidden="1" customHeight="1">
      <c r="A3869" s="27" t="s">
        <v>41</v>
      </c>
      <c r="B3869" s="28">
        <v>615.0</v>
      </c>
      <c r="C3869" s="29">
        <v>5.0</v>
      </c>
      <c r="D3869" s="29">
        <v>1.0</v>
      </c>
      <c r="E3869" s="29"/>
      <c r="F3869" s="30" t="s">
        <v>24</v>
      </c>
      <c r="G3869" s="31" t="s">
        <v>3646</v>
      </c>
      <c r="H3869" s="27" t="s">
        <v>26</v>
      </c>
    </row>
    <row r="3870" ht="15.75" hidden="1" customHeight="1">
      <c r="A3870" s="27" t="s">
        <v>76</v>
      </c>
      <c r="B3870" s="28">
        <v>650.0</v>
      </c>
      <c r="C3870" s="29">
        <v>4.0</v>
      </c>
      <c r="D3870" s="29">
        <v>3.0</v>
      </c>
      <c r="E3870" s="29">
        <v>2.0</v>
      </c>
      <c r="F3870" s="30" t="s">
        <v>97</v>
      </c>
      <c r="G3870" s="31" t="s">
        <v>3780</v>
      </c>
      <c r="H3870" s="27" t="s">
        <v>26</v>
      </c>
    </row>
    <row r="3871" ht="15.75" hidden="1" customHeight="1">
      <c r="A3871" s="27" t="s">
        <v>70</v>
      </c>
      <c r="B3871" s="28">
        <v>960.0</v>
      </c>
      <c r="C3871" s="29">
        <v>4.0</v>
      </c>
      <c r="D3871" s="29">
        <v>3.0</v>
      </c>
      <c r="E3871" s="29">
        <v>2.0</v>
      </c>
      <c r="F3871" s="30" t="s">
        <v>33</v>
      </c>
      <c r="G3871" s="31" t="s">
        <v>3508</v>
      </c>
      <c r="H3871" s="27" t="s">
        <v>35</v>
      </c>
    </row>
    <row r="3872" ht="15.75" hidden="1" customHeight="1">
      <c r="A3872" s="27" t="s">
        <v>76</v>
      </c>
      <c r="B3872" s="28">
        <v>3280000.0</v>
      </c>
      <c r="C3872" s="29">
        <v>6.0</v>
      </c>
      <c r="D3872" s="29">
        <v>6.0</v>
      </c>
      <c r="E3872" s="29">
        <v>3.0</v>
      </c>
      <c r="F3872" s="30" t="s">
        <v>87</v>
      </c>
      <c r="G3872" s="31" t="s">
        <v>3458</v>
      </c>
      <c r="H3872" s="27" t="s">
        <v>35</v>
      </c>
    </row>
    <row r="3873" ht="15.75" hidden="1" customHeight="1">
      <c r="A3873" s="27" t="s">
        <v>76</v>
      </c>
      <c r="B3873" s="28">
        <v>2750000.0</v>
      </c>
      <c r="C3873" s="29">
        <v>5.0</v>
      </c>
      <c r="D3873" s="29">
        <v>6.0</v>
      </c>
      <c r="E3873" s="29">
        <v>3.0</v>
      </c>
      <c r="F3873" s="30" t="s">
        <v>87</v>
      </c>
      <c r="G3873" s="31" t="s">
        <v>3616</v>
      </c>
      <c r="H3873" s="27" t="s">
        <v>35</v>
      </c>
    </row>
    <row r="3874" ht="15.75" hidden="1" customHeight="1">
      <c r="A3874" s="27" t="s">
        <v>36</v>
      </c>
      <c r="B3874" s="28">
        <v>1200000.0</v>
      </c>
      <c r="C3874" s="29">
        <v>6.0</v>
      </c>
      <c r="D3874" s="29">
        <v>4.0</v>
      </c>
      <c r="E3874" s="29"/>
      <c r="F3874" s="30" t="s">
        <v>51</v>
      </c>
      <c r="G3874" s="31" t="s">
        <v>4352</v>
      </c>
      <c r="H3874" s="27" t="s">
        <v>35</v>
      </c>
    </row>
    <row r="3875" ht="15.75" hidden="1" customHeight="1">
      <c r="A3875" s="27" t="s">
        <v>147</v>
      </c>
      <c r="B3875" s="28">
        <v>1100000.0</v>
      </c>
      <c r="C3875" s="29">
        <v>2.0</v>
      </c>
      <c r="D3875" s="29">
        <v>1.0</v>
      </c>
      <c r="E3875" s="29">
        <v>1.0</v>
      </c>
      <c r="F3875" s="30" t="s">
        <v>24</v>
      </c>
      <c r="G3875" s="31" t="s">
        <v>3810</v>
      </c>
      <c r="H3875" s="27" t="s">
        <v>26</v>
      </c>
    </row>
    <row r="3876" ht="15.75" hidden="1" customHeight="1">
      <c r="A3876" s="27" t="s">
        <v>76</v>
      </c>
      <c r="B3876" s="28">
        <v>2680000.0</v>
      </c>
      <c r="C3876" s="29">
        <v>5.0</v>
      </c>
      <c r="D3876" s="29">
        <v>6.0</v>
      </c>
      <c r="E3876" s="29">
        <v>2.0</v>
      </c>
      <c r="F3876" s="30" t="s">
        <v>87</v>
      </c>
      <c r="G3876" s="31" t="s">
        <v>3651</v>
      </c>
      <c r="H3876" s="27" t="s">
        <v>35</v>
      </c>
    </row>
    <row r="3877" ht="15.75" hidden="1" customHeight="1">
      <c r="A3877" s="27" t="s">
        <v>147</v>
      </c>
      <c r="B3877" s="28">
        <v>1200000.0</v>
      </c>
      <c r="C3877" s="29">
        <v>3.0</v>
      </c>
      <c r="D3877" s="29">
        <v>2.0</v>
      </c>
      <c r="E3877" s="29">
        <v>1.0</v>
      </c>
      <c r="F3877" s="30" t="s">
        <v>86</v>
      </c>
      <c r="G3877" s="31" t="s">
        <v>3790</v>
      </c>
      <c r="H3877" s="27" t="s">
        <v>35</v>
      </c>
    </row>
    <row r="3878" ht="15.75" hidden="1" customHeight="1">
      <c r="A3878" s="27" t="s">
        <v>36</v>
      </c>
      <c r="B3878" s="28">
        <v>345.0</v>
      </c>
      <c r="C3878" s="29">
        <v>3.0</v>
      </c>
      <c r="D3878" s="29">
        <v>2.0</v>
      </c>
      <c r="E3878" s="29">
        <v>1.0</v>
      </c>
      <c r="F3878" s="30" t="s">
        <v>501</v>
      </c>
      <c r="G3878" s="31" t="s">
        <v>3640</v>
      </c>
      <c r="H3878" s="27" t="s">
        <v>35</v>
      </c>
    </row>
    <row r="3879" ht="15.75" hidden="1" customHeight="1">
      <c r="A3879" s="27" t="s">
        <v>90</v>
      </c>
      <c r="B3879" s="28">
        <v>598.0</v>
      </c>
      <c r="C3879" s="29">
        <v>1.0</v>
      </c>
      <c r="D3879" s="29">
        <v>1.0</v>
      </c>
      <c r="E3879" s="29"/>
      <c r="F3879" s="30" t="s">
        <v>86</v>
      </c>
      <c r="G3879" s="31" t="s">
        <v>3295</v>
      </c>
      <c r="H3879" s="27" t="s">
        <v>26</v>
      </c>
    </row>
    <row r="3880" ht="15.75" hidden="1" customHeight="1">
      <c r="A3880" s="27" t="s">
        <v>147</v>
      </c>
      <c r="B3880" s="28">
        <v>318.0</v>
      </c>
      <c r="C3880" s="29">
        <v>6.0</v>
      </c>
      <c r="D3880" s="29">
        <v>1.0</v>
      </c>
      <c r="E3880" s="29"/>
      <c r="F3880" s="30" t="s">
        <v>24</v>
      </c>
      <c r="G3880" s="31" t="s">
        <v>4439</v>
      </c>
      <c r="H3880" s="27" t="s">
        <v>26</v>
      </c>
    </row>
    <row r="3881" ht="15.75" hidden="1" customHeight="1">
      <c r="A3881" s="27" t="s">
        <v>93</v>
      </c>
      <c r="B3881" s="28">
        <v>1100000.0</v>
      </c>
      <c r="C3881" s="29">
        <v>5.0</v>
      </c>
      <c r="D3881" s="29">
        <v>4.0</v>
      </c>
      <c r="E3881" s="29">
        <v>2.0</v>
      </c>
      <c r="F3881" s="30" t="s">
        <v>94</v>
      </c>
      <c r="G3881" s="31" t="s">
        <v>3537</v>
      </c>
      <c r="H3881" s="27" t="s">
        <v>35</v>
      </c>
    </row>
    <row r="3882" ht="15.75" hidden="1" customHeight="1">
      <c r="A3882" s="27" t="s">
        <v>76</v>
      </c>
      <c r="B3882" s="28">
        <v>1900000.0</v>
      </c>
      <c r="C3882" s="29">
        <v>4.0</v>
      </c>
      <c r="D3882" s="29">
        <v>4.0</v>
      </c>
      <c r="E3882" s="29">
        <v>2.0</v>
      </c>
      <c r="F3882" s="30" t="s">
        <v>87</v>
      </c>
      <c r="G3882" s="31" t="s">
        <v>3310</v>
      </c>
      <c r="H3882" s="27" t="s">
        <v>35</v>
      </c>
    </row>
    <row r="3883" ht="15.75" hidden="1" customHeight="1">
      <c r="A3883" s="27" t="s">
        <v>76</v>
      </c>
      <c r="B3883" s="28">
        <v>1.2E7</v>
      </c>
      <c r="C3883" s="29">
        <v>7.0</v>
      </c>
      <c r="D3883" s="29">
        <v>6.0</v>
      </c>
      <c r="E3883" s="29">
        <v>6.0</v>
      </c>
      <c r="F3883" s="30" t="s">
        <v>29</v>
      </c>
      <c r="G3883" s="31" t="s">
        <v>4440</v>
      </c>
      <c r="H3883" s="27" t="s">
        <v>35</v>
      </c>
    </row>
    <row r="3884" ht="15.75" hidden="1" customHeight="1">
      <c r="A3884" s="27" t="s">
        <v>76</v>
      </c>
      <c r="B3884" s="28">
        <v>7300000.0</v>
      </c>
      <c r="C3884" s="29">
        <v>7.0</v>
      </c>
      <c r="D3884" s="29">
        <v>6.0</v>
      </c>
      <c r="E3884" s="29"/>
      <c r="F3884" s="30" t="s">
        <v>29</v>
      </c>
      <c r="G3884" s="31" t="s">
        <v>3292</v>
      </c>
      <c r="H3884" s="27" t="s">
        <v>35</v>
      </c>
    </row>
    <row r="3885" ht="15.75" hidden="1" customHeight="1">
      <c r="A3885" s="27" t="s">
        <v>190</v>
      </c>
      <c r="B3885" s="28">
        <v>1396000.0</v>
      </c>
      <c r="C3885" s="29">
        <v>1.0</v>
      </c>
      <c r="D3885" s="29">
        <v>1.0</v>
      </c>
      <c r="E3885" s="29">
        <v>1.0</v>
      </c>
      <c r="F3885" s="30" t="s">
        <v>24</v>
      </c>
      <c r="G3885" s="31" t="s">
        <v>4441</v>
      </c>
      <c r="H3885" s="27" t="s">
        <v>26</v>
      </c>
    </row>
    <row r="3886" ht="15.75" hidden="1" customHeight="1">
      <c r="A3886" s="27" t="s">
        <v>76</v>
      </c>
      <c r="B3886" s="28">
        <v>2688000.0</v>
      </c>
      <c r="C3886" s="29">
        <v>5.0</v>
      </c>
      <c r="D3886" s="29">
        <v>6.0</v>
      </c>
      <c r="E3886" s="29">
        <v>3.0</v>
      </c>
      <c r="F3886" s="30" t="s">
        <v>87</v>
      </c>
      <c r="G3886" s="31" t="s">
        <v>3490</v>
      </c>
      <c r="H3886" s="27" t="s">
        <v>26</v>
      </c>
    </row>
    <row r="3887" ht="15.75" hidden="1" customHeight="1">
      <c r="A3887" s="27" t="s">
        <v>263</v>
      </c>
      <c r="B3887" s="28">
        <v>1300000.0</v>
      </c>
      <c r="C3887" s="29">
        <v>4.0</v>
      </c>
      <c r="D3887" s="29">
        <v>4.0</v>
      </c>
      <c r="E3887" s="29"/>
      <c r="F3887" s="30" t="s">
        <v>86</v>
      </c>
      <c r="G3887" s="31" t="s">
        <v>4442</v>
      </c>
      <c r="H3887" s="27" t="s">
        <v>35</v>
      </c>
    </row>
    <row r="3888" ht="15.75" hidden="1" customHeight="1">
      <c r="A3888" s="27" t="s">
        <v>36</v>
      </c>
      <c r="B3888" s="28">
        <v>229.0</v>
      </c>
      <c r="C3888" s="29">
        <v>3.0</v>
      </c>
      <c r="D3888" s="29">
        <v>2.0</v>
      </c>
      <c r="E3888" s="29">
        <v>1.0</v>
      </c>
      <c r="F3888" s="30" t="s">
        <v>359</v>
      </c>
      <c r="G3888" s="31" t="s">
        <v>3640</v>
      </c>
      <c r="H3888" s="27" t="s">
        <v>35</v>
      </c>
    </row>
    <row r="3889" ht="15.75" hidden="1" customHeight="1">
      <c r="A3889" s="27" t="s">
        <v>147</v>
      </c>
      <c r="B3889" s="28">
        <v>1200000.0</v>
      </c>
      <c r="C3889" s="29">
        <v>3.0</v>
      </c>
      <c r="D3889" s="29">
        <v>2.0</v>
      </c>
      <c r="E3889" s="29">
        <v>1.0</v>
      </c>
      <c r="F3889" s="30" t="s">
        <v>86</v>
      </c>
      <c r="G3889" s="31" t="s">
        <v>3790</v>
      </c>
      <c r="H3889" s="27" t="s">
        <v>35</v>
      </c>
    </row>
    <row r="3890" ht="15.75" hidden="1" customHeight="1">
      <c r="A3890" s="27" t="s">
        <v>111</v>
      </c>
      <c r="B3890" s="28">
        <v>599.0</v>
      </c>
      <c r="C3890" s="29">
        <v>3.0</v>
      </c>
      <c r="D3890" s="29">
        <v>2.0</v>
      </c>
      <c r="E3890" s="29">
        <v>1.0</v>
      </c>
      <c r="F3890" s="30" t="s">
        <v>97</v>
      </c>
      <c r="G3890" s="31" t="s">
        <v>3049</v>
      </c>
      <c r="H3890" s="27" t="s">
        <v>26</v>
      </c>
    </row>
    <row r="3891" ht="15.75" hidden="1" customHeight="1">
      <c r="A3891" s="27" t="s">
        <v>36</v>
      </c>
      <c r="B3891" s="28">
        <v>2280000.0</v>
      </c>
      <c r="C3891" s="29">
        <v>5.0</v>
      </c>
      <c r="D3891" s="29">
        <v>7.0</v>
      </c>
      <c r="E3891" s="29">
        <v>4.0</v>
      </c>
      <c r="F3891" s="30" t="s">
        <v>487</v>
      </c>
      <c r="G3891" s="31" t="s">
        <v>4443</v>
      </c>
      <c r="H3891" s="27" t="s">
        <v>35</v>
      </c>
    </row>
    <row r="3892" ht="15.75" hidden="1" customHeight="1">
      <c r="A3892" s="27" t="s">
        <v>147</v>
      </c>
      <c r="B3892" s="28">
        <v>1900000.0</v>
      </c>
      <c r="C3892" s="29">
        <v>4.0</v>
      </c>
      <c r="D3892" s="29">
        <v>4.0</v>
      </c>
      <c r="E3892" s="29">
        <v>2.0</v>
      </c>
      <c r="F3892" s="30" t="s">
        <v>87</v>
      </c>
      <c r="G3892" s="31" t="s">
        <v>4444</v>
      </c>
      <c r="H3892" s="27"/>
    </row>
    <row r="3893" ht="15.75" hidden="1" customHeight="1">
      <c r="A3893" s="27" t="s">
        <v>76</v>
      </c>
      <c r="B3893" s="28">
        <v>5000000.0</v>
      </c>
      <c r="C3893" s="29">
        <v>5.0</v>
      </c>
      <c r="D3893" s="29">
        <v>4.0</v>
      </c>
      <c r="E3893" s="29"/>
      <c r="F3893" s="30" t="s">
        <v>33</v>
      </c>
      <c r="G3893" s="31" t="s">
        <v>4445</v>
      </c>
      <c r="H3893" s="27" t="s">
        <v>35</v>
      </c>
    </row>
    <row r="3894" ht="15.75" hidden="1" customHeight="1">
      <c r="A3894" s="27" t="s">
        <v>27</v>
      </c>
      <c r="B3894" s="28">
        <v>8500000.0</v>
      </c>
      <c r="C3894" s="29">
        <v>5.0</v>
      </c>
      <c r="D3894" s="29">
        <v>6.0</v>
      </c>
      <c r="E3894" s="29">
        <v>4.0</v>
      </c>
      <c r="F3894" s="30" t="s">
        <v>33</v>
      </c>
      <c r="G3894" s="31" t="s">
        <v>3234</v>
      </c>
      <c r="H3894" s="27" t="s">
        <v>35</v>
      </c>
    </row>
    <row r="3895" ht="15.75" hidden="1" customHeight="1">
      <c r="A3895" s="27" t="s">
        <v>21</v>
      </c>
      <c r="B3895" s="28">
        <v>2257000.0</v>
      </c>
      <c r="C3895" s="29">
        <v>3.0</v>
      </c>
      <c r="D3895" s="29">
        <v>2.0</v>
      </c>
      <c r="E3895" s="29">
        <v>2.0</v>
      </c>
      <c r="F3895" s="30" t="s">
        <v>87</v>
      </c>
      <c r="G3895" s="31" t="s">
        <v>4446</v>
      </c>
      <c r="H3895" s="27" t="s">
        <v>35</v>
      </c>
    </row>
    <row r="3896" ht="15.75" hidden="1" customHeight="1">
      <c r="A3896" s="27" t="s">
        <v>263</v>
      </c>
      <c r="B3896" s="28">
        <v>1150000.0</v>
      </c>
      <c r="C3896" s="29">
        <v>3.0</v>
      </c>
      <c r="D3896" s="29">
        <v>3.0</v>
      </c>
      <c r="E3896" s="29">
        <v>2.0</v>
      </c>
      <c r="F3896" s="30" t="s">
        <v>24</v>
      </c>
      <c r="G3896" s="31" t="s">
        <v>4442</v>
      </c>
      <c r="H3896" s="27" t="s">
        <v>26</v>
      </c>
    </row>
    <row r="3897" ht="15.75" hidden="1" customHeight="1">
      <c r="A3897" s="27" t="s">
        <v>27</v>
      </c>
      <c r="B3897" s="28">
        <v>1080000.0</v>
      </c>
      <c r="C3897" s="29">
        <v>3.0</v>
      </c>
      <c r="D3897" s="29">
        <v>2.0</v>
      </c>
      <c r="E3897" s="29">
        <v>1.0</v>
      </c>
      <c r="F3897" s="30" t="s">
        <v>97</v>
      </c>
      <c r="G3897" s="31" t="s">
        <v>3235</v>
      </c>
      <c r="H3897" s="27" t="s">
        <v>26</v>
      </c>
    </row>
    <row r="3898" ht="15.75" hidden="1" customHeight="1">
      <c r="A3898" s="27" t="s">
        <v>90</v>
      </c>
      <c r="B3898" s="28">
        <v>1130000.0</v>
      </c>
      <c r="C3898" s="29">
        <v>3.0</v>
      </c>
      <c r="D3898" s="29">
        <v>2.0</v>
      </c>
      <c r="E3898" s="29">
        <v>2.0</v>
      </c>
      <c r="F3898" s="30" t="s">
        <v>97</v>
      </c>
      <c r="G3898" s="31" t="s">
        <v>3117</v>
      </c>
      <c r="H3898" s="27" t="s">
        <v>26</v>
      </c>
    </row>
    <row r="3899" ht="15.75" hidden="1" customHeight="1">
      <c r="A3899" s="27" t="s">
        <v>27</v>
      </c>
      <c r="B3899" s="28">
        <v>1250000.0</v>
      </c>
      <c r="C3899" s="29">
        <v>3.0</v>
      </c>
      <c r="D3899" s="29">
        <v>2.0</v>
      </c>
      <c r="E3899" s="29">
        <v>2.0</v>
      </c>
      <c r="F3899" s="30" t="s">
        <v>33</v>
      </c>
      <c r="G3899" s="31" t="s">
        <v>3235</v>
      </c>
      <c r="H3899" s="27" t="s">
        <v>26</v>
      </c>
    </row>
    <row r="3900" ht="15.75" hidden="1" customHeight="1">
      <c r="A3900" s="27" t="s">
        <v>76</v>
      </c>
      <c r="B3900" s="28">
        <v>3698000.0</v>
      </c>
      <c r="C3900" s="29">
        <v>7.0</v>
      </c>
      <c r="D3900" s="29">
        <v>7.0</v>
      </c>
      <c r="E3900" s="29"/>
      <c r="F3900" s="30" t="s">
        <v>29</v>
      </c>
      <c r="G3900" s="31" t="s">
        <v>4447</v>
      </c>
      <c r="H3900" s="27" t="s">
        <v>35</v>
      </c>
    </row>
    <row r="3901" ht="15.75" hidden="1" customHeight="1">
      <c r="A3901" s="27" t="s">
        <v>27</v>
      </c>
      <c r="B3901" s="28">
        <v>2600000.0</v>
      </c>
      <c r="C3901" s="29">
        <v>4.0</v>
      </c>
      <c r="D3901" s="29">
        <v>3.0</v>
      </c>
      <c r="E3901" s="29">
        <v>5.0</v>
      </c>
      <c r="F3901" s="30" t="s">
        <v>186</v>
      </c>
      <c r="G3901" s="31" t="s">
        <v>4448</v>
      </c>
      <c r="H3901" s="27" t="s">
        <v>26</v>
      </c>
    </row>
    <row r="3902" ht="15.75" hidden="1" customHeight="1">
      <c r="A3902" s="27" t="s">
        <v>27</v>
      </c>
      <c r="B3902" s="28">
        <v>1040000.0</v>
      </c>
      <c r="C3902" s="29">
        <v>3.0</v>
      </c>
      <c r="D3902" s="29">
        <v>3.0</v>
      </c>
      <c r="E3902" s="29">
        <v>1.0</v>
      </c>
      <c r="F3902" s="30" t="s">
        <v>87</v>
      </c>
      <c r="G3902" s="31" t="s">
        <v>3839</v>
      </c>
      <c r="H3902" s="27" t="s">
        <v>26</v>
      </c>
    </row>
    <row r="3903" ht="15.75" hidden="1" customHeight="1">
      <c r="A3903" s="27" t="s">
        <v>76</v>
      </c>
      <c r="B3903" s="28">
        <v>675.0</v>
      </c>
      <c r="C3903" s="29">
        <v>2.0</v>
      </c>
      <c r="D3903" s="29">
        <v>2.0</v>
      </c>
      <c r="E3903" s="29">
        <v>1.0</v>
      </c>
      <c r="F3903" s="30" t="s">
        <v>24</v>
      </c>
      <c r="G3903" s="31" t="s">
        <v>4041</v>
      </c>
      <c r="H3903" s="27" t="s">
        <v>26</v>
      </c>
    </row>
    <row r="3904" ht="15.75" hidden="1" customHeight="1">
      <c r="A3904" s="27" t="s">
        <v>263</v>
      </c>
      <c r="B3904" s="28">
        <v>650.0</v>
      </c>
      <c r="C3904" s="29">
        <v>10.0</v>
      </c>
      <c r="D3904" s="29"/>
      <c r="E3904" s="29">
        <v>1.0</v>
      </c>
      <c r="F3904" s="30" t="s">
        <v>24</v>
      </c>
      <c r="G3904" s="31" t="s">
        <v>3720</v>
      </c>
      <c r="H3904" s="27" t="s">
        <v>26</v>
      </c>
    </row>
    <row r="3905" ht="15.75" hidden="1" customHeight="1">
      <c r="A3905" s="27" t="s">
        <v>1013</v>
      </c>
      <c r="B3905" s="28">
        <v>2780000.0</v>
      </c>
      <c r="C3905" s="29">
        <v>7.0</v>
      </c>
      <c r="D3905" s="29">
        <v>7.0</v>
      </c>
      <c r="E3905" s="29"/>
      <c r="F3905" s="30" t="s">
        <v>48</v>
      </c>
      <c r="G3905" s="31" t="s">
        <v>4449</v>
      </c>
      <c r="H3905" s="27" t="s">
        <v>26</v>
      </c>
    </row>
    <row r="3906" ht="15.75" hidden="1" customHeight="1">
      <c r="A3906" s="27" t="s">
        <v>27</v>
      </c>
      <c r="B3906" s="28">
        <v>985.0</v>
      </c>
      <c r="C3906" s="29">
        <v>3.0</v>
      </c>
      <c r="D3906" s="29">
        <v>2.0</v>
      </c>
      <c r="E3906" s="29">
        <v>2.0</v>
      </c>
      <c r="F3906" s="30" t="s">
        <v>97</v>
      </c>
      <c r="G3906" s="31" t="s">
        <v>3235</v>
      </c>
      <c r="H3906" s="27" t="s">
        <v>67</v>
      </c>
    </row>
    <row r="3907" ht="15.75" hidden="1" customHeight="1">
      <c r="A3907" s="27" t="s">
        <v>21</v>
      </c>
      <c r="B3907" s="28">
        <v>1330000.0</v>
      </c>
      <c r="C3907" s="29">
        <v>2.0</v>
      </c>
      <c r="D3907" s="29">
        <v>2.0</v>
      </c>
      <c r="E3907" s="29">
        <v>1.0</v>
      </c>
      <c r="F3907" s="30" t="s">
        <v>33</v>
      </c>
      <c r="G3907" s="31" t="s">
        <v>3561</v>
      </c>
      <c r="H3907" s="27" t="s">
        <v>26</v>
      </c>
    </row>
    <row r="3908" ht="15.75" hidden="1" customHeight="1">
      <c r="A3908" s="27" t="s">
        <v>21</v>
      </c>
      <c r="B3908" s="28">
        <v>1390000.0</v>
      </c>
      <c r="C3908" s="29">
        <v>2.0</v>
      </c>
      <c r="D3908" s="29">
        <v>2.0</v>
      </c>
      <c r="E3908" s="29">
        <v>1.0</v>
      </c>
      <c r="F3908" s="30" t="s">
        <v>33</v>
      </c>
      <c r="G3908" s="31" t="s">
        <v>3132</v>
      </c>
      <c r="H3908" s="27" t="s">
        <v>26</v>
      </c>
    </row>
    <row r="3909" ht="15.75" hidden="1" customHeight="1">
      <c r="A3909" s="27" t="s">
        <v>37</v>
      </c>
      <c r="B3909" s="28">
        <v>670.0</v>
      </c>
      <c r="C3909" s="29">
        <v>3.0</v>
      </c>
      <c r="D3909" s="29">
        <v>2.0</v>
      </c>
      <c r="E3909" s="29">
        <v>2.0</v>
      </c>
      <c r="F3909" s="30" t="s">
        <v>97</v>
      </c>
      <c r="G3909" s="31" t="s">
        <v>4450</v>
      </c>
      <c r="H3909" s="27" t="s">
        <v>35</v>
      </c>
    </row>
    <row r="3910" ht="15.75" hidden="1" customHeight="1">
      <c r="A3910" s="27" t="s">
        <v>21</v>
      </c>
      <c r="B3910" s="28">
        <v>1100000.0</v>
      </c>
      <c r="C3910" s="29">
        <v>1.0</v>
      </c>
      <c r="D3910" s="29">
        <v>1.0</v>
      </c>
      <c r="E3910" s="29">
        <v>1.0</v>
      </c>
      <c r="F3910" s="30" t="s">
        <v>24</v>
      </c>
      <c r="G3910" s="31" t="s">
        <v>3381</v>
      </c>
      <c r="H3910" s="27" t="s">
        <v>26</v>
      </c>
    </row>
    <row r="3911" ht="15.75" hidden="1" customHeight="1">
      <c r="A3911" s="27" t="s">
        <v>36</v>
      </c>
      <c r="B3911" s="28">
        <v>158.0</v>
      </c>
      <c r="C3911" s="29">
        <v>3.0</v>
      </c>
      <c r="D3911" s="29">
        <v>2.0</v>
      </c>
      <c r="E3911" s="29"/>
      <c r="F3911" s="30" t="s">
        <v>2458</v>
      </c>
      <c r="G3911" s="31" t="s">
        <v>3090</v>
      </c>
      <c r="H3911" s="27" t="s">
        <v>67</v>
      </c>
    </row>
    <row r="3912" ht="15.75" hidden="1" customHeight="1">
      <c r="A3912" s="27" t="s">
        <v>81</v>
      </c>
      <c r="B3912" s="28">
        <v>2380000.0</v>
      </c>
      <c r="C3912" s="29">
        <v>5.0</v>
      </c>
      <c r="D3912" s="29">
        <v>5.0</v>
      </c>
      <c r="E3912" s="29">
        <v>4.0</v>
      </c>
      <c r="F3912" s="30" t="s">
        <v>87</v>
      </c>
      <c r="G3912" s="31" t="s">
        <v>4451</v>
      </c>
      <c r="H3912" s="27" t="s">
        <v>26</v>
      </c>
    </row>
    <row r="3913" ht="15.75" hidden="1" customHeight="1">
      <c r="A3913" s="27" t="s">
        <v>106</v>
      </c>
      <c r="B3913" s="28">
        <v>1280000.0</v>
      </c>
      <c r="C3913" s="29">
        <v>6.0</v>
      </c>
      <c r="D3913" s="29">
        <v>4.0</v>
      </c>
      <c r="E3913" s="29"/>
      <c r="F3913" s="30" t="s">
        <v>559</v>
      </c>
      <c r="G3913" s="31"/>
      <c r="H3913" s="27"/>
    </row>
    <row r="3914" ht="15.75" hidden="1" customHeight="1">
      <c r="A3914" s="27" t="s">
        <v>106</v>
      </c>
      <c r="B3914" s="28">
        <v>480.0</v>
      </c>
      <c r="C3914" s="29">
        <v>3.0</v>
      </c>
      <c r="D3914" s="29">
        <v>2.0</v>
      </c>
      <c r="E3914" s="29">
        <v>1.0</v>
      </c>
      <c r="F3914" s="30" t="s">
        <v>24</v>
      </c>
      <c r="G3914" s="31" t="s">
        <v>3062</v>
      </c>
      <c r="H3914" s="27"/>
    </row>
    <row r="3915" ht="15.75" hidden="1" customHeight="1">
      <c r="A3915" s="27" t="s">
        <v>106</v>
      </c>
      <c r="B3915" s="28">
        <v>700.0</v>
      </c>
      <c r="C3915" s="29">
        <v>4.0</v>
      </c>
      <c r="D3915" s="29">
        <v>2.0</v>
      </c>
      <c r="E3915" s="29">
        <v>2.0</v>
      </c>
      <c r="F3915" s="30" t="s">
        <v>87</v>
      </c>
      <c r="G3915" s="31" t="s">
        <v>4452</v>
      </c>
      <c r="H3915" s="27" t="s">
        <v>26</v>
      </c>
    </row>
    <row r="3916" ht="15.75" hidden="1" customHeight="1">
      <c r="A3916" s="27" t="s">
        <v>577</v>
      </c>
      <c r="B3916" s="28">
        <v>358.0</v>
      </c>
      <c r="C3916" s="29">
        <v>4.0</v>
      </c>
      <c r="D3916" s="29">
        <v>2.0</v>
      </c>
      <c r="E3916" s="29">
        <v>1.0</v>
      </c>
      <c r="F3916" s="30" t="s">
        <v>24</v>
      </c>
      <c r="G3916" s="31"/>
      <c r="H3916" s="27"/>
    </row>
    <row r="3917" ht="15.75" hidden="1" customHeight="1">
      <c r="A3917" s="27" t="s">
        <v>219</v>
      </c>
      <c r="B3917" s="28">
        <v>450.0</v>
      </c>
      <c r="C3917" s="29">
        <v>7.0</v>
      </c>
      <c r="D3917" s="29">
        <v>1.0</v>
      </c>
      <c r="E3917" s="29"/>
      <c r="F3917" s="30" t="s">
        <v>24</v>
      </c>
      <c r="G3917" s="31" t="s">
        <v>4453</v>
      </c>
      <c r="H3917" s="27"/>
    </row>
    <row r="3918" ht="15.75" hidden="1" customHeight="1">
      <c r="A3918" s="27" t="s">
        <v>363</v>
      </c>
      <c r="B3918" s="28">
        <v>360.0</v>
      </c>
      <c r="C3918" s="29">
        <v>3.0</v>
      </c>
      <c r="D3918" s="29">
        <v>2.0</v>
      </c>
      <c r="E3918" s="29">
        <v>1.0</v>
      </c>
      <c r="F3918" s="30" t="s">
        <v>359</v>
      </c>
      <c r="G3918" s="31" t="s">
        <v>3258</v>
      </c>
      <c r="H3918" s="27"/>
    </row>
    <row r="3919" ht="15.75" hidden="1" customHeight="1">
      <c r="A3919" s="27" t="s">
        <v>31</v>
      </c>
      <c r="B3919" s="28">
        <v>880.0</v>
      </c>
      <c r="C3919" s="29">
        <v>1.0</v>
      </c>
      <c r="D3919" s="29">
        <v>1.0</v>
      </c>
      <c r="E3919" s="29">
        <v>1.0</v>
      </c>
      <c r="F3919" s="30" t="s">
        <v>97</v>
      </c>
      <c r="G3919" s="31" t="s">
        <v>4454</v>
      </c>
      <c r="H3919" s="27" t="s">
        <v>26</v>
      </c>
    </row>
    <row r="3920" ht="15.75" hidden="1" customHeight="1">
      <c r="A3920" s="27" t="s">
        <v>21</v>
      </c>
      <c r="B3920" s="28">
        <v>2478600.0</v>
      </c>
      <c r="C3920" s="29">
        <v>5.0</v>
      </c>
      <c r="D3920" s="29">
        <v>4.0</v>
      </c>
      <c r="E3920" s="29"/>
      <c r="F3920" s="30" t="s">
        <v>33</v>
      </c>
      <c r="G3920" s="31" t="s">
        <v>3383</v>
      </c>
      <c r="H3920" s="27" t="s">
        <v>35</v>
      </c>
    </row>
    <row r="3921" ht="15.75" hidden="1" customHeight="1">
      <c r="A3921" s="27" t="s">
        <v>36</v>
      </c>
      <c r="B3921" s="28">
        <v>229.0</v>
      </c>
      <c r="C3921" s="29">
        <v>3.0</v>
      </c>
      <c r="D3921" s="29">
        <v>2.0</v>
      </c>
      <c r="E3921" s="29">
        <v>1.0</v>
      </c>
      <c r="F3921" s="30" t="s">
        <v>359</v>
      </c>
      <c r="G3921" s="31" t="s">
        <v>3640</v>
      </c>
      <c r="H3921" s="27" t="s">
        <v>35</v>
      </c>
    </row>
    <row r="3922" ht="15.75" hidden="1" customHeight="1">
      <c r="A3922" s="27" t="s">
        <v>147</v>
      </c>
      <c r="B3922" s="28">
        <v>730.0</v>
      </c>
      <c r="C3922" s="29">
        <v>1.0</v>
      </c>
      <c r="D3922" s="29">
        <v>1.0</v>
      </c>
      <c r="E3922" s="29">
        <v>1.0</v>
      </c>
      <c r="F3922" s="30" t="s">
        <v>24</v>
      </c>
      <c r="G3922" s="31" t="s">
        <v>3640</v>
      </c>
      <c r="H3922" s="27"/>
    </row>
    <row r="3923" ht="15.75" hidden="1" customHeight="1">
      <c r="A3923" s="27" t="s">
        <v>147</v>
      </c>
      <c r="B3923" s="28">
        <v>1200000.0</v>
      </c>
      <c r="C3923" s="29">
        <v>3.0</v>
      </c>
      <c r="D3923" s="29">
        <v>2.0</v>
      </c>
      <c r="E3923" s="29">
        <v>1.0</v>
      </c>
      <c r="F3923" s="30" t="s">
        <v>86</v>
      </c>
      <c r="G3923" s="31" t="s">
        <v>3790</v>
      </c>
      <c r="H3923" s="27" t="s">
        <v>35</v>
      </c>
    </row>
    <row r="3924" ht="15.75" hidden="1" customHeight="1">
      <c r="A3924" s="27" t="s">
        <v>36</v>
      </c>
      <c r="B3924" s="28">
        <v>950.0</v>
      </c>
      <c r="C3924" s="29">
        <v>4.0</v>
      </c>
      <c r="D3924" s="29">
        <v>3.0</v>
      </c>
      <c r="E3924" s="29">
        <v>2.0</v>
      </c>
      <c r="F3924" s="30" t="s">
        <v>172</v>
      </c>
      <c r="G3924" s="31"/>
      <c r="H3924" s="27"/>
    </row>
    <row r="3925" ht="15.75" hidden="1" customHeight="1">
      <c r="A3925" s="27" t="s">
        <v>70</v>
      </c>
      <c r="B3925" s="28">
        <v>650.0</v>
      </c>
      <c r="C3925" s="29">
        <v>4.0</v>
      </c>
      <c r="D3925" s="29">
        <v>4.0</v>
      </c>
      <c r="E3925" s="29">
        <v>2.0</v>
      </c>
      <c r="F3925" s="30" t="s">
        <v>97</v>
      </c>
      <c r="G3925" s="31" t="s">
        <v>4455</v>
      </c>
      <c r="H3925" s="27" t="s">
        <v>35</v>
      </c>
    </row>
    <row r="3926" ht="15.75" hidden="1" customHeight="1">
      <c r="A3926" s="27" t="s">
        <v>76</v>
      </c>
      <c r="B3926" s="28">
        <v>2600000.0</v>
      </c>
      <c r="C3926" s="29">
        <v>5.0</v>
      </c>
      <c r="D3926" s="29"/>
      <c r="E3926" s="29">
        <v>3.0</v>
      </c>
      <c r="F3926" s="30" t="s">
        <v>87</v>
      </c>
      <c r="G3926" s="31" t="s">
        <v>4295</v>
      </c>
      <c r="H3926" s="27" t="s">
        <v>35</v>
      </c>
    </row>
    <row r="3927" ht="15.75" hidden="1" customHeight="1">
      <c r="A3927" s="27" t="s">
        <v>76</v>
      </c>
      <c r="B3927" s="28">
        <v>3600000.0</v>
      </c>
      <c r="C3927" s="29">
        <v>5.0</v>
      </c>
      <c r="D3927" s="29"/>
      <c r="E3927" s="29">
        <v>3.0</v>
      </c>
      <c r="F3927" s="30" t="s">
        <v>793</v>
      </c>
      <c r="G3927" s="31" t="s">
        <v>4456</v>
      </c>
      <c r="H3927" s="27" t="s">
        <v>35</v>
      </c>
    </row>
    <row r="3928" ht="15.75" hidden="1" customHeight="1">
      <c r="A3928" s="27" t="s">
        <v>76</v>
      </c>
      <c r="B3928" s="28">
        <v>669.0</v>
      </c>
      <c r="C3928" s="29">
        <v>3.0</v>
      </c>
      <c r="D3928" s="29">
        <v>2.0</v>
      </c>
      <c r="E3928" s="29">
        <v>2.0</v>
      </c>
      <c r="F3928" s="30" t="s">
        <v>87</v>
      </c>
      <c r="G3928" s="31" t="s">
        <v>4457</v>
      </c>
      <c r="H3928" s="27" t="s">
        <v>35</v>
      </c>
    </row>
    <row r="3929" ht="15.75" hidden="1" customHeight="1">
      <c r="A3929" s="27" t="s">
        <v>37</v>
      </c>
      <c r="B3929" s="28">
        <v>950.0</v>
      </c>
      <c r="C3929" s="29">
        <v>5.0</v>
      </c>
      <c r="D3929" s="29">
        <v>3.0</v>
      </c>
      <c r="E3929" s="29">
        <v>2.0</v>
      </c>
      <c r="F3929" s="30" t="s">
        <v>97</v>
      </c>
      <c r="G3929" s="31" t="s">
        <v>3006</v>
      </c>
      <c r="H3929" s="27" t="s">
        <v>35</v>
      </c>
    </row>
    <row r="3930" ht="15.75" hidden="1" customHeight="1">
      <c r="A3930" s="27" t="s">
        <v>37</v>
      </c>
      <c r="B3930" s="28">
        <v>1150000.0</v>
      </c>
      <c r="C3930" s="29">
        <v>5.0</v>
      </c>
      <c r="D3930" s="29">
        <v>4.0</v>
      </c>
      <c r="E3930" s="29">
        <v>4.0</v>
      </c>
      <c r="F3930" s="30" t="s">
        <v>97</v>
      </c>
      <c r="G3930" s="31" t="s">
        <v>3041</v>
      </c>
      <c r="H3930" s="27" t="s">
        <v>35</v>
      </c>
    </row>
    <row r="3931" ht="15.75" hidden="1" customHeight="1">
      <c r="A3931" s="27" t="s">
        <v>76</v>
      </c>
      <c r="B3931" s="28">
        <v>648.0</v>
      </c>
      <c r="C3931" s="29">
        <v>3.0</v>
      </c>
      <c r="D3931" s="29">
        <v>2.0</v>
      </c>
      <c r="E3931" s="29">
        <v>2.0</v>
      </c>
      <c r="F3931" s="30" t="s">
        <v>87</v>
      </c>
      <c r="G3931" s="31" t="s">
        <v>4457</v>
      </c>
      <c r="H3931" s="27" t="s">
        <v>35</v>
      </c>
    </row>
    <row r="3932" ht="15.75" hidden="1" customHeight="1">
      <c r="A3932" s="27" t="s">
        <v>37</v>
      </c>
      <c r="B3932" s="28">
        <v>1390000.0</v>
      </c>
      <c r="C3932" s="29">
        <v>6.0</v>
      </c>
      <c r="D3932" s="29">
        <v>4.0</v>
      </c>
      <c r="E3932" s="29">
        <v>4.0</v>
      </c>
      <c r="F3932" s="30" t="s">
        <v>97</v>
      </c>
      <c r="G3932" s="31" t="s">
        <v>3129</v>
      </c>
      <c r="H3932" s="27" t="s">
        <v>35</v>
      </c>
    </row>
    <row r="3933" ht="15.75" hidden="1" customHeight="1">
      <c r="A3933" s="27" t="s">
        <v>37</v>
      </c>
      <c r="B3933" s="28">
        <v>33.0</v>
      </c>
      <c r="C3933" s="29">
        <v>5.0</v>
      </c>
      <c r="D3933" s="29">
        <v>4.0</v>
      </c>
      <c r="E3933" s="29">
        <v>4.0</v>
      </c>
      <c r="F3933" s="30" t="s">
        <v>97</v>
      </c>
      <c r="G3933" s="31" t="s">
        <v>3041</v>
      </c>
      <c r="H3933" s="27" t="s">
        <v>35</v>
      </c>
    </row>
    <row r="3934" ht="15.75" hidden="1" customHeight="1">
      <c r="A3934" s="27" t="s">
        <v>76</v>
      </c>
      <c r="B3934" s="28">
        <v>860.0</v>
      </c>
      <c r="C3934" s="29">
        <v>3.0</v>
      </c>
      <c r="D3934" s="29">
        <v>3.0</v>
      </c>
      <c r="E3934" s="29">
        <v>2.0</v>
      </c>
      <c r="F3934" s="30" t="s">
        <v>24</v>
      </c>
      <c r="G3934" s="31" t="s">
        <v>4362</v>
      </c>
      <c r="H3934" s="27" t="s">
        <v>26</v>
      </c>
    </row>
    <row r="3935" ht="15.75" hidden="1" customHeight="1">
      <c r="A3935" s="27" t="s">
        <v>37</v>
      </c>
      <c r="B3935" s="28">
        <v>700.0</v>
      </c>
      <c r="C3935" s="29">
        <v>11.0</v>
      </c>
      <c r="D3935" s="29">
        <v>2.0</v>
      </c>
      <c r="E3935" s="29">
        <v>2.0</v>
      </c>
      <c r="F3935" s="30" t="s">
        <v>33</v>
      </c>
      <c r="G3935" s="31" t="s">
        <v>4458</v>
      </c>
      <c r="H3935" s="27" t="s">
        <v>35</v>
      </c>
    </row>
    <row r="3936" ht="15.75" hidden="1" customHeight="1">
      <c r="A3936" s="27" t="s">
        <v>130</v>
      </c>
      <c r="B3936" s="28">
        <v>5900000.0</v>
      </c>
      <c r="C3936" s="29">
        <v>7.0</v>
      </c>
      <c r="D3936" s="29">
        <v>8.0</v>
      </c>
      <c r="E3936" s="29"/>
      <c r="F3936" s="30" t="s">
        <v>43</v>
      </c>
      <c r="G3936" s="31" t="s">
        <v>4459</v>
      </c>
      <c r="H3936" s="27" t="s">
        <v>35</v>
      </c>
    </row>
    <row r="3937" ht="15.75" hidden="1" customHeight="1">
      <c r="A3937" s="27" t="s">
        <v>174</v>
      </c>
      <c r="B3937" s="28">
        <v>435.0</v>
      </c>
      <c r="C3937" s="29">
        <v>4.0</v>
      </c>
      <c r="D3937" s="29">
        <v>2.0</v>
      </c>
      <c r="E3937" s="29">
        <v>2.0</v>
      </c>
      <c r="F3937" s="30" t="s">
        <v>86</v>
      </c>
      <c r="G3937" s="31" t="s">
        <v>3258</v>
      </c>
      <c r="H3937" s="27" t="s">
        <v>67</v>
      </c>
    </row>
    <row r="3938" ht="15.75" hidden="1" customHeight="1">
      <c r="A3938" s="27" t="s">
        <v>37</v>
      </c>
      <c r="B3938" s="28">
        <v>780.0</v>
      </c>
      <c r="C3938" s="29">
        <v>12.0</v>
      </c>
      <c r="D3938" s="29"/>
      <c r="E3938" s="29"/>
      <c r="F3938" s="30" t="s">
        <v>86</v>
      </c>
      <c r="G3938" s="31" t="s">
        <v>4363</v>
      </c>
      <c r="H3938" s="27" t="s">
        <v>35</v>
      </c>
    </row>
    <row r="3939" ht="15.75" hidden="1" customHeight="1">
      <c r="A3939" s="27" t="s">
        <v>224</v>
      </c>
      <c r="B3939" s="28">
        <v>930.0</v>
      </c>
      <c r="C3939" s="29">
        <v>3.0</v>
      </c>
      <c r="D3939" s="29">
        <v>2.0</v>
      </c>
      <c r="E3939" s="29">
        <v>1.0</v>
      </c>
      <c r="F3939" s="30" t="s">
        <v>86</v>
      </c>
      <c r="G3939" s="31" t="s">
        <v>3468</v>
      </c>
      <c r="H3939" s="27" t="s">
        <v>26</v>
      </c>
    </row>
    <row r="3940" ht="15.75" hidden="1" customHeight="1">
      <c r="A3940" s="27" t="s">
        <v>224</v>
      </c>
      <c r="B3940" s="28">
        <v>515.0</v>
      </c>
      <c r="C3940" s="29">
        <v>1.0</v>
      </c>
      <c r="D3940" s="29">
        <v>1.0</v>
      </c>
      <c r="E3940" s="29"/>
      <c r="F3940" s="30" t="s">
        <v>86</v>
      </c>
      <c r="G3940" s="31" t="s">
        <v>3227</v>
      </c>
      <c r="H3940" s="27" t="s">
        <v>26</v>
      </c>
    </row>
    <row r="3941" ht="15.75" hidden="1" customHeight="1">
      <c r="A3941" s="27" t="s">
        <v>53</v>
      </c>
      <c r="B3941" s="28">
        <v>800.0</v>
      </c>
      <c r="C3941" s="29">
        <v>4.0</v>
      </c>
      <c r="D3941" s="29">
        <v>3.0</v>
      </c>
      <c r="E3941" s="29"/>
      <c r="F3941" s="30" t="s">
        <v>713</v>
      </c>
      <c r="G3941" s="31" t="s">
        <v>3417</v>
      </c>
      <c r="H3941" s="27" t="s">
        <v>26</v>
      </c>
    </row>
    <row r="3942" ht="15.75" hidden="1" customHeight="1">
      <c r="A3942" s="27" t="s">
        <v>224</v>
      </c>
      <c r="B3942" s="28">
        <v>440.0</v>
      </c>
      <c r="C3942" s="29">
        <v>8.0</v>
      </c>
      <c r="D3942" s="29">
        <v>1.0</v>
      </c>
      <c r="E3942" s="29"/>
      <c r="F3942" s="30" t="s">
        <v>24</v>
      </c>
      <c r="G3942" s="31"/>
      <c r="H3942" s="27" t="s">
        <v>35</v>
      </c>
    </row>
    <row r="3943" ht="15.75" hidden="1" customHeight="1">
      <c r="A3943" s="27" t="s">
        <v>21</v>
      </c>
      <c r="B3943" s="28">
        <v>1937320.0</v>
      </c>
      <c r="C3943" s="29">
        <v>3.0</v>
      </c>
      <c r="D3943" s="29">
        <v>2.0</v>
      </c>
      <c r="E3943" s="29">
        <v>1.0</v>
      </c>
      <c r="F3943" s="30" t="s">
        <v>24</v>
      </c>
      <c r="G3943" s="31" t="s">
        <v>4354</v>
      </c>
      <c r="H3943" s="27" t="s">
        <v>26</v>
      </c>
    </row>
    <row r="3944" ht="15.75" hidden="1" customHeight="1">
      <c r="A3944" s="27" t="s">
        <v>36</v>
      </c>
      <c r="B3944" s="28">
        <v>648.0</v>
      </c>
      <c r="C3944" s="29">
        <v>4.0</v>
      </c>
      <c r="D3944" s="29">
        <v>3.0</v>
      </c>
      <c r="E3944" s="29">
        <v>4.0</v>
      </c>
      <c r="F3944" s="30" t="s">
        <v>51</v>
      </c>
      <c r="G3944" s="31" t="s">
        <v>3093</v>
      </c>
      <c r="H3944" s="27" t="s">
        <v>35</v>
      </c>
    </row>
    <row r="3945" ht="15.75" hidden="1" customHeight="1">
      <c r="A3945" s="27" t="s">
        <v>224</v>
      </c>
      <c r="B3945" s="28">
        <v>430.0</v>
      </c>
      <c r="C3945" s="29">
        <v>9.0</v>
      </c>
      <c r="D3945" s="29">
        <v>1.0</v>
      </c>
      <c r="E3945" s="29"/>
      <c r="F3945" s="30" t="s">
        <v>86</v>
      </c>
      <c r="G3945" s="31" t="s">
        <v>3091</v>
      </c>
      <c r="H3945" s="27" t="s">
        <v>35</v>
      </c>
    </row>
    <row r="3946" ht="15.75" hidden="1" customHeight="1">
      <c r="A3946" s="27" t="s">
        <v>130</v>
      </c>
      <c r="B3946" s="28">
        <v>3600000.0</v>
      </c>
      <c r="C3946" s="29">
        <v>7.0</v>
      </c>
      <c r="D3946" s="29">
        <v>6.0</v>
      </c>
      <c r="E3946" s="29"/>
      <c r="F3946" s="30" t="s">
        <v>43</v>
      </c>
      <c r="G3946" s="31" t="s">
        <v>4269</v>
      </c>
      <c r="H3946" s="27" t="s">
        <v>35</v>
      </c>
    </row>
    <row r="3947" ht="15.75" hidden="1" customHeight="1">
      <c r="A3947" s="27" t="s">
        <v>36</v>
      </c>
      <c r="B3947" s="28">
        <v>590.0</v>
      </c>
      <c r="C3947" s="29">
        <v>4.0</v>
      </c>
      <c r="D3947" s="29">
        <v>2.0</v>
      </c>
      <c r="E3947" s="29">
        <v>1.0</v>
      </c>
      <c r="F3947" s="30" t="s">
        <v>87</v>
      </c>
      <c r="G3947" s="31" t="s">
        <v>4460</v>
      </c>
      <c r="H3947" s="27" t="s">
        <v>35</v>
      </c>
    </row>
    <row r="3948" ht="15.75" hidden="1" customHeight="1">
      <c r="A3948" s="27" t="s">
        <v>37</v>
      </c>
      <c r="B3948" s="28">
        <v>420.0</v>
      </c>
      <c r="C3948" s="29">
        <v>3.0</v>
      </c>
      <c r="D3948" s="29">
        <v>2.0</v>
      </c>
      <c r="E3948" s="29">
        <v>1.0</v>
      </c>
      <c r="F3948" s="30" t="s">
        <v>359</v>
      </c>
      <c r="G3948" s="31" t="s">
        <v>4461</v>
      </c>
      <c r="H3948" s="27" t="s">
        <v>35</v>
      </c>
    </row>
    <row r="3949" ht="15.75" hidden="1" customHeight="1">
      <c r="A3949" s="27" t="s">
        <v>31</v>
      </c>
      <c r="B3949" s="28">
        <v>728.0</v>
      </c>
      <c r="C3949" s="29">
        <v>3.0</v>
      </c>
      <c r="D3949" s="29">
        <v>2.0</v>
      </c>
      <c r="E3949" s="29"/>
      <c r="F3949" s="30" t="s">
        <v>87</v>
      </c>
      <c r="G3949" s="31" t="s">
        <v>3849</v>
      </c>
      <c r="H3949" s="27" t="s">
        <v>35</v>
      </c>
    </row>
    <row r="3950" ht="15.75" hidden="1" customHeight="1">
      <c r="A3950" s="27" t="s">
        <v>243</v>
      </c>
      <c r="B3950" s="28">
        <v>308.0</v>
      </c>
      <c r="C3950" s="29">
        <v>3.0</v>
      </c>
      <c r="D3950" s="29">
        <v>2.0</v>
      </c>
      <c r="E3950" s="29">
        <v>1.0</v>
      </c>
      <c r="F3950" s="30" t="s">
        <v>87</v>
      </c>
      <c r="G3950" s="31" t="s">
        <v>4462</v>
      </c>
      <c r="H3950" s="27"/>
    </row>
    <row r="3951" ht="15.75" hidden="1" customHeight="1">
      <c r="A3951" s="27" t="s">
        <v>93</v>
      </c>
      <c r="B3951" s="28">
        <v>600.0</v>
      </c>
      <c r="C3951" s="29">
        <v>3.0</v>
      </c>
      <c r="D3951" s="29">
        <v>2.0</v>
      </c>
      <c r="E3951" s="29">
        <v>2.0</v>
      </c>
      <c r="F3951" s="30" t="s">
        <v>24</v>
      </c>
      <c r="G3951" s="31" t="s">
        <v>3342</v>
      </c>
      <c r="H3951" s="27" t="s">
        <v>35</v>
      </c>
    </row>
    <row r="3952" ht="15.75" hidden="1" customHeight="1">
      <c r="A3952" s="27" t="s">
        <v>1013</v>
      </c>
      <c r="B3952" s="28">
        <v>558.0</v>
      </c>
      <c r="C3952" s="29">
        <v>3.0</v>
      </c>
      <c r="D3952" s="29">
        <v>2.0</v>
      </c>
      <c r="E3952" s="29">
        <v>3.0</v>
      </c>
      <c r="F3952" s="30" t="s">
        <v>87</v>
      </c>
      <c r="G3952" s="31" t="s">
        <v>4231</v>
      </c>
      <c r="H3952" s="27" t="s">
        <v>35</v>
      </c>
    </row>
    <row r="3953" ht="15.75" hidden="1" customHeight="1">
      <c r="A3953" s="27" t="s">
        <v>37</v>
      </c>
      <c r="B3953" s="28">
        <v>600.0</v>
      </c>
      <c r="C3953" s="29">
        <v>3.0</v>
      </c>
      <c r="D3953" s="29">
        <v>2.0</v>
      </c>
      <c r="E3953" s="29">
        <v>2.0</v>
      </c>
      <c r="F3953" s="30" t="s">
        <v>97</v>
      </c>
      <c r="G3953" s="31" t="s">
        <v>3905</v>
      </c>
      <c r="H3953" s="27" t="s">
        <v>35</v>
      </c>
    </row>
    <row r="3954" ht="15.75" hidden="1" customHeight="1">
      <c r="A3954" s="27" t="s">
        <v>37</v>
      </c>
      <c r="B3954" s="28">
        <v>855.0</v>
      </c>
      <c r="C3954" s="29">
        <v>4.0</v>
      </c>
      <c r="D3954" s="29">
        <v>3.0</v>
      </c>
      <c r="E3954" s="29"/>
      <c r="F3954" s="30" t="s">
        <v>87</v>
      </c>
      <c r="G3954" s="31" t="s">
        <v>4463</v>
      </c>
      <c r="H3954" s="27" t="s">
        <v>67</v>
      </c>
    </row>
    <row r="3955" ht="15.75" hidden="1" customHeight="1">
      <c r="A3955" s="27" t="s">
        <v>36</v>
      </c>
      <c r="B3955" s="28">
        <v>728.0</v>
      </c>
      <c r="C3955" s="29">
        <v>4.0</v>
      </c>
      <c r="D3955" s="29">
        <v>3.0</v>
      </c>
      <c r="E3955" s="29"/>
      <c r="F3955" s="30" t="s">
        <v>59</v>
      </c>
      <c r="G3955" s="31" t="s">
        <v>4464</v>
      </c>
      <c r="H3955" s="27" t="s">
        <v>35</v>
      </c>
    </row>
    <row r="3956" ht="15.75" hidden="1" customHeight="1">
      <c r="A3956" s="27" t="s">
        <v>376</v>
      </c>
      <c r="B3956" s="28">
        <v>38382.0</v>
      </c>
      <c r="C3956" s="29">
        <v>3.0</v>
      </c>
      <c r="D3956" s="29">
        <v>2.0</v>
      </c>
      <c r="E3956" s="29"/>
      <c r="F3956" s="30" t="s">
        <v>97</v>
      </c>
      <c r="G3956" s="31" t="s">
        <v>4465</v>
      </c>
      <c r="H3956" s="27" t="s">
        <v>67</v>
      </c>
    </row>
    <row r="3957" ht="15.75" hidden="1" customHeight="1">
      <c r="A3957" s="27" t="s">
        <v>168</v>
      </c>
      <c r="B3957" s="28">
        <v>1900000.0</v>
      </c>
      <c r="C3957" s="29">
        <v>2.0</v>
      </c>
      <c r="D3957" s="29">
        <v>2.0</v>
      </c>
      <c r="E3957" s="29">
        <v>1.0</v>
      </c>
      <c r="F3957" s="30" t="s">
        <v>24</v>
      </c>
      <c r="G3957" s="31" t="s">
        <v>3086</v>
      </c>
      <c r="H3957" s="27" t="s">
        <v>26</v>
      </c>
    </row>
    <row r="3958" ht="15.75" hidden="1" customHeight="1">
      <c r="A3958" s="27" t="s">
        <v>27</v>
      </c>
      <c r="B3958" s="28">
        <v>1260000.0</v>
      </c>
      <c r="C3958" s="29">
        <v>2.0</v>
      </c>
      <c r="D3958" s="29">
        <v>2.0</v>
      </c>
      <c r="E3958" s="29">
        <v>1.0</v>
      </c>
      <c r="F3958" s="30" t="s">
        <v>124</v>
      </c>
      <c r="G3958" s="31" t="s">
        <v>4466</v>
      </c>
      <c r="H3958" s="27" t="s">
        <v>26</v>
      </c>
    </row>
    <row r="3959" ht="15.75" hidden="1" customHeight="1">
      <c r="A3959" s="27" t="s">
        <v>168</v>
      </c>
      <c r="B3959" s="28">
        <v>5129000.0</v>
      </c>
      <c r="C3959" s="29">
        <v>4.0</v>
      </c>
      <c r="D3959" s="29">
        <v>4.0</v>
      </c>
      <c r="E3959" s="29">
        <v>3.0</v>
      </c>
      <c r="F3959" s="30" t="s">
        <v>314</v>
      </c>
      <c r="G3959" s="31" t="s">
        <v>3245</v>
      </c>
      <c r="H3959" s="27"/>
    </row>
    <row r="3960" ht="15.75" hidden="1" customHeight="1">
      <c r="A3960" s="27" t="s">
        <v>168</v>
      </c>
      <c r="B3960" s="28">
        <v>4753000.0</v>
      </c>
      <c r="C3960" s="29">
        <v>4.0</v>
      </c>
      <c r="D3960" s="29">
        <v>4.0</v>
      </c>
      <c r="E3960" s="29">
        <v>3.0</v>
      </c>
      <c r="F3960" s="30" t="s">
        <v>24</v>
      </c>
      <c r="G3960" s="31" t="s">
        <v>4467</v>
      </c>
      <c r="H3960" s="27" t="s">
        <v>35</v>
      </c>
    </row>
    <row r="3961" ht="15.75" hidden="1" customHeight="1">
      <c r="A3961" s="27" t="s">
        <v>168</v>
      </c>
      <c r="B3961" s="28">
        <v>1455000.0</v>
      </c>
      <c r="C3961" s="29">
        <v>1.0</v>
      </c>
      <c r="D3961" s="29">
        <v>2.0</v>
      </c>
      <c r="E3961" s="29">
        <v>1.0</v>
      </c>
      <c r="F3961" s="30" t="s">
        <v>24</v>
      </c>
      <c r="G3961" s="31" t="s">
        <v>3264</v>
      </c>
      <c r="H3961" s="27" t="s">
        <v>35</v>
      </c>
    </row>
    <row r="3962" ht="15.75" hidden="1" customHeight="1">
      <c r="A3962" s="27" t="s">
        <v>168</v>
      </c>
      <c r="B3962" s="28">
        <v>4718000.0</v>
      </c>
      <c r="C3962" s="29">
        <v>4.0</v>
      </c>
      <c r="D3962" s="29">
        <v>4.0</v>
      </c>
      <c r="E3962" s="29">
        <v>3.0</v>
      </c>
      <c r="F3962" s="30" t="s">
        <v>24</v>
      </c>
      <c r="G3962" s="31" t="s">
        <v>3245</v>
      </c>
      <c r="H3962" s="27" t="s">
        <v>35</v>
      </c>
    </row>
    <row r="3963" ht="15.75" hidden="1" customHeight="1">
      <c r="A3963" s="27" t="s">
        <v>168</v>
      </c>
      <c r="B3963" s="28">
        <v>4400000.0</v>
      </c>
      <c r="C3963" s="29">
        <v>4.0</v>
      </c>
      <c r="D3963" s="29">
        <v>4.0</v>
      </c>
      <c r="E3963" s="29">
        <v>3.0</v>
      </c>
      <c r="F3963" s="30" t="s">
        <v>24</v>
      </c>
      <c r="G3963" s="31" t="s">
        <v>4468</v>
      </c>
      <c r="H3963" s="27" t="s">
        <v>35</v>
      </c>
    </row>
    <row r="3964" ht="15.75" hidden="1" customHeight="1">
      <c r="A3964" s="27" t="s">
        <v>36</v>
      </c>
      <c r="B3964" s="28">
        <v>415.0</v>
      </c>
      <c r="C3964" s="29">
        <v>3.0</v>
      </c>
      <c r="D3964" s="29">
        <v>2.0</v>
      </c>
      <c r="E3964" s="29">
        <v>1.0</v>
      </c>
      <c r="F3964" s="30" t="s">
        <v>33</v>
      </c>
      <c r="G3964" s="31" t="s">
        <v>3452</v>
      </c>
      <c r="H3964" s="27" t="s">
        <v>26</v>
      </c>
    </row>
    <row r="3965" ht="15.75" hidden="1" customHeight="1">
      <c r="A3965" s="27" t="s">
        <v>45</v>
      </c>
      <c r="B3965" s="28">
        <v>89838.0</v>
      </c>
      <c r="C3965" s="29">
        <v>3.0</v>
      </c>
      <c r="D3965" s="29">
        <v>2.0</v>
      </c>
      <c r="E3965" s="29">
        <v>2.0</v>
      </c>
      <c r="F3965" s="30" t="s">
        <v>33</v>
      </c>
      <c r="G3965" s="31" t="s">
        <v>3087</v>
      </c>
      <c r="H3965" s="27" t="s">
        <v>35</v>
      </c>
    </row>
    <row r="3966" ht="15.75" hidden="1" customHeight="1">
      <c r="A3966" s="27" t="s">
        <v>45</v>
      </c>
      <c r="B3966" s="28">
        <v>76539.0</v>
      </c>
      <c r="C3966" s="29">
        <v>1.0</v>
      </c>
      <c r="D3966" s="29">
        <v>1.0</v>
      </c>
      <c r="E3966" s="29">
        <v>1.0</v>
      </c>
      <c r="F3966" s="30" t="s">
        <v>33</v>
      </c>
      <c r="G3966" s="31" t="s">
        <v>3160</v>
      </c>
      <c r="H3966" s="27" t="s">
        <v>35</v>
      </c>
    </row>
    <row r="3967" ht="15.75" hidden="1" customHeight="1">
      <c r="A3967" s="27" t="s">
        <v>45</v>
      </c>
      <c r="B3967" s="28">
        <v>6617.0</v>
      </c>
      <c r="C3967" s="29">
        <v>1.0</v>
      </c>
      <c r="D3967" s="29">
        <v>1.0</v>
      </c>
      <c r="E3967" s="29">
        <v>1.0</v>
      </c>
      <c r="F3967" s="30" t="s">
        <v>33</v>
      </c>
      <c r="G3967" s="31" t="s">
        <v>3627</v>
      </c>
      <c r="H3967" s="27" t="s">
        <v>35</v>
      </c>
    </row>
    <row r="3968" ht="15.75" hidden="1" customHeight="1">
      <c r="A3968" s="27" t="s">
        <v>36</v>
      </c>
      <c r="B3968" s="28">
        <v>650.0</v>
      </c>
      <c r="C3968" s="29">
        <v>5.0</v>
      </c>
      <c r="D3968" s="29">
        <v>3.0</v>
      </c>
      <c r="E3968" s="29">
        <v>2.0</v>
      </c>
      <c r="F3968" s="30" t="s">
        <v>59</v>
      </c>
      <c r="G3968" s="31" t="s">
        <v>3314</v>
      </c>
      <c r="H3968" s="27" t="s">
        <v>35</v>
      </c>
    </row>
    <row r="3969" ht="15.75" hidden="1" customHeight="1">
      <c r="A3969" s="27" t="s">
        <v>174</v>
      </c>
      <c r="B3969" s="28">
        <v>420.0</v>
      </c>
      <c r="C3969" s="29">
        <v>4.0</v>
      </c>
      <c r="D3969" s="29">
        <v>2.0</v>
      </c>
      <c r="E3969" s="29"/>
      <c r="F3969" s="30" t="s">
        <v>87</v>
      </c>
      <c r="G3969" s="31" t="s">
        <v>4469</v>
      </c>
      <c r="H3969" s="27" t="s">
        <v>67</v>
      </c>
    </row>
    <row r="3970" ht="15.75" hidden="1" customHeight="1">
      <c r="A3970" s="27" t="s">
        <v>31</v>
      </c>
      <c r="B3970" s="28">
        <v>1150000.0</v>
      </c>
      <c r="C3970" s="29">
        <v>2.0</v>
      </c>
      <c r="D3970" s="29">
        <v>2.0</v>
      </c>
      <c r="E3970" s="29">
        <v>2.0</v>
      </c>
      <c r="F3970" s="30" t="s">
        <v>24</v>
      </c>
      <c r="G3970" s="31" t="s">
        <v>3434</v>
      </c>
      <c r="H3970" s="27" t="s">
        <v>26</v>
      </c>
    </row>
    <row r="3971" ht="15.75" hidden="1" customHeight="1">
      <c r="A3971" s="27" t="s">
        <v>31</v>
      </c>
      <c r="B3971" s="28">
        <v>1120000.0</v>
      </c>
      <c r="C3971" s="29">
        <v>2.0</v>
      </c>
      <c r="D3971" s="29">
        <v>2.0</v>
      </c>
      <c r="E3971" s="29">
        <v>1.0</v>
      </c>
      <c r="F3971" s="30" t="s">
        <v>24</v>
      </c>
      <c r="G3971" s="31" t="s">
        <v>3887</v>
      </c>
      <c r="H3971" s="27" t="s">
        <v>26</v>
      </c>
    </row>
    <row r="3972" ht="15.75" hidden="1" customHeight="1">
      <c r="A3972" s="27" t="s">
        <v>31</v>
      </c>
      <c r="B3972" s="28">
        <v>1050000.0</v>
      </c>
      <c r="C3972" s="29">
        <v>2.0</v>
      </c>
      <c r="D3972" s="29">
        <v>2.0</v>
      </c>
      <c r="E3972" s="29">
        <v>1.0</v>
      </c>
      <c r="F3972" s="30" t="s">
        <v>24</v>
      </c>
      <c r="G3972" s="31" t="s">
        <v>3887</v>
      </c>
      <c r="H3972" s="27" t="s">
        <v>26</v>
      </c>
    </row>
    <row r="3973" ht="15.75" hidden="1" customHeight="1">
      <c r="A3973" s="27" t="s">
        <v>792</v>
      </c>
      <c r="B3973" s="28">
        <v>2570000.0</v>
      </c>
      <c r="C3973" s="29">
        <v>4.0</v>
      </c>
      <c r="D3973" s="29">
        <v>4.0</v>
      </c>
      <c r="E3973" s="29">
        <v>5.0</v>
      </c>
      <c r="F3973" s="30" t="s">
        <v>87</v>
      </c>
      <c r="G3973" s="31" t="s">
        <v>4105</v>
      </c>
      <c r="H3973" s="27" t="s">
        <v>26</v>
      </c>
    </row>
    <row r="3974" ht="15.75" hidden="1" customHeight="1">
      <c r="A3974" s="27" t="s">
        <v>31</v>
      </c>
      <c r="B3974" s="28">
        <v>1100000.0</v>
      </c>
      <c r="C3974" s="29">
        <v>3.0</v>
      </c>
      <c r="D3974" s="29">
        <v>2.0</v>
      </c>
      <c r="E3974" s="29">
        <v>2.0</v>
      </c>
      <c r="F3974" s="30" t="s">
        <v>24</v>
      </c>
      <c r="G3974" s="31" t="s">
        <v>3822</v>
      </c>
      <c r="H3974" s="27" t="s">
        <v>26</v>
      </c>
    </row>
    <row r="3975" ht="15.75" hidden="1" customHeight="1">
      <c r="A3975" s="27" t="s">
        <v>76</v>
      </c>
      <c r="B3975" s="28">
        <v>3600000.0</v>
      </c>
      <c r="C3975" s="29">
        <v>5.0</v>
      </c>
      <c r="D3975" s="29">
        <v>5.0</v>
      </c>
      <c r="E3975" s="29"/>
      <c r="F3975" s="30" t="s">
        <v>87</v>
      </c>
      <c r="G3975" s="31" t="s">
        <v>3017</v>
      </c>
      <c r="H3975" s="27" t="s">
        <v>26</v>
      </c>
    </row>
    <row r="3976" ht="15.75" hidden="1" customHeight="1">
      <c r="A3976" s="27" t="s">
        <v>31</v>
      </c>
      <c r="B3976" s="28">
        <v>720.0</v>
      </c>
      <c r="C3976" s="29">
        <v>1.0</v>
      </c>
      <c r="D3976" s="29">
        <v>1.0</v>
      </c>
      <c r="E3976" s="29">
        <v>1.0</v>
      </c>
      <c r="F3976" s="30" t="s">
        <v>24</v>
      </c>
      <c r="G3976" s="31" t="s">
        <v>3542</v>
      </c>
      <c r="H3976" s="27" t="s">
        <v>26</v>
      </c>
    </row>
    <row r="3977" ht="15.75" hidden="1" customHeight="1">
      <c r="A3977" s="27" t="s">
        <v>219</v>
      </c>
      <c r="B3977" s="28">
        <v>430.0</v>
      </c>
      <c r="C3977" s="29">
        <v>13.0</v>
      </c>
      <c r="D3977" s="29"/>
      <c r="E3977" s="29"/>
      <c r="F3977" s="30" t="s">
        <v>24</v>
      </c>
      <c r="G3977" s="31" t="s">
        <v>3091</v>
      </c>
      <c r="H3977" s="27" t="s">
        <v>26</v>
      </c>
    </row>
    <row r="3978" ht="15.75" hidden="1" customHeight="1">
      <c r="A3978" s="27" t="s">
        <v>363</v>
      </c>
      <c r="B3978" s="28">
        <v>520.0</v>
      </c>
      <c r="C3978" s="29">
        <v>3.0</v>
      </c>
      <c r="D3978" s="29">
        <v>2.0</v>
      </c>
      <c r="E3978" s="29"/>
      <c r="F3978" s="30" t="s">
        <v>559</v>
      </c>
      <c r="G3978" s="31" t="s">
        <v>3897</v>
      </c>
      <c r="H3978" s="27" t="s">
        <v>26</v>
      </c>
    </row>
    <row r="3979" ht="15.75" hidden="1" customHeight="1">
      <c r="A3979" s="27" t="s">
        <v>31</v>
      </c>
      <c r="B3979" s="28">
        <v>3.0</v>
      </c>
      <c r="C3979" s="29">
        <v>1.0</v>
      </c>
      <c r="D3979" s="29">
        <v>1.0</v>
      </c>
      <c r="E3979" s="29">
        <v>1.0</v>
      </c>
      <c r="F3979" s="30" t="s">
        <v>24</v>
      </c>
      <c r="G3979" s="31" t="s">
        <v>3451</v>
      </c>
      <c r="H3979" s="27" t="s">
        <v>26</v>
      </c>
    </row>
    <row r="3980" ht="15.75" hidden="1" customHeight="1">
      <c r="A3980" s="27" t="s">
        <v>31</v>
      </c>
      <c r="B3980" s="28">
        <v>850.0</v>
      </c>
      <c r="C3980" s="29">
        <v>1.0</v>
      </c>
      <c r="D3980" s="29">
        <v>1.0</v>
      </c>
      <c r="E3980" s="29">
        <v>2.0</v>
      </c>
      <c r="F3980" s="30" t="s">
        <v>86</v>
      </c>
      <c r="G3980" s="31" t="s">
        <v>3542</v>
      </c>
      <c r="H3980" s="27" t="s">
        <v>26</v>
      </c>
    </row>
    <row r="3981" ht="15.75" hidden="1" customHeight="1">
      <c r="A3981" s="27" t="s">
        <v>45</v>
      </c>
      <c r="B3981" s="28">
        <v>720.0</v>
      </c>
      <c r="C3981" s="29">
        <v>2.0</v>
      </c>
      <c r="D3981" s="29">
        <v>2.0</v>
      </c>
      <c r="E3981" s="29">
        <v>1.0</v>
      </c>
      <c r="F3981" s="30" t="s">
        <v>87</v>
      </c>
      <c r="G3981" s="31" t="s">
        <v>3807</v>
      </c>
      <c r="H3981" s="27" t="s">
        <v>35</v>
      </c>
    </row>
    <row r="3982" ht="15.75" hidden="1" customHeight="1">
      <c r="A3982" s="27" t="s">
        <v>45</v>
      </c>
      <c r="B3982" s="28">
        <v>700.0</v>
      </c>
      <c r="C3982" s="29">
        <v>2.0</v>
      </c>
      <c r="D3982" s="29">
        <v>2.0</v>
      </c>
      <c r="E3982" s="29">
        <v>1.0</v>
      </c>
      <c r="F3982" s="30" t="s">
        <v>87</v>
      </c>
      <c r="G3982" s="31" t="s">
        <v>4470</v>
      </c>
      <c r="H3982" s="27" t="s">
        <v>35</v>
      </c>
    </row>
    <row r="3983" ht="15.75" hidden="1" customHeight="1">
      <c r="A3983" s="27" t="s">
        <v>45</v>
      </c>
      <c r="B3983" s="28">
        <v>1200000.0</v>
      </c>
      <c r="C3983" s="29">
        <v>4.0</v>
      </c>
      <c r="D3983" s="29">
        <v>3.0</v>
      </c>
      <c r="E3983" s="29">
        <v>2.0</v>
      </c>
      <c r="F3983" s="30" t="s">
        <v>87</v>
      </c>
      <c r="G3983" s="31" t="s">
        <v>3018</v>
      </c>
      <c r="H3983" s="27" t="s">
        <v>35</v>
      </c>
    </row>
    <row r="3984" ht="15.75" hidden="1" customHeight="1">
      <c r="A3984" s="27" t="s">
        <v>159</v>
      </c>
      <c r="B3984" s="28">
        <v>348.0</v>
      </c>
      <c r="C3984" s="29">
        <v>3.0</v>
      </c>
      <c r="D3984" s="29">
        <v>2.0</v>
      </c>
      <c r="E3984" s="29">
        <v>1.0</v>
      </c>
      <c r="F3984" s="30" t="s">
        <v>87</v>
      </c>
      <c r="G3984" s="31" t="s">
        <v>4471</v>
      </c>
      <c r="H3984" s="27" t="s">
        <v>35</v>
      </c>
    </row>
    <row r="3985" ht="15.75" hidden="1" customHeight="1">
      <c r="A3985" s="27" t="s">
        <v>263</v>
      </c>
      <c r="B3985" s="28">
        <v>690.0</v>
      </c>
      <c r="C3985" s="29">
        <v>3.0</v>
      </c>
      <c r="D3985" s="29">
        <v>3.0</v>
      </c>
      <c r="E3985" s="29">
        <v>2.0</v>
      </c>
      <c r="F3985" s="30" t="s">
        <v>678</v>
      </c>
      <c r="G3985" s="31" t="s">
        <v>3197</v>
      </c>
      <c r="H3985" s="27" t="s">
        <v>35</v>
      </c>
    </row>
    <row r="3986" ht="15.75" hidden="1" customHeight="1">
      <c r="A3986" s="27" t="s">
        <v>81</v>
      </c>
      <c r="B3986" s="28">
        <v>2300000.0</v>
      </c>
      <c r="C3986" s="29">
        <v>5.0</v>
      </c>
      <c r="D3986" s="29">
        <v>4.0</v>
      </c>
      <c r="E3986" s="29"/>
      <c r="F3986" s="30" t="s">
        <v>94</v>
      </c>
      <c r="G3986" s="31" t="s">
        <v>3483</v>
      </c>
      <c r="H3986" s="27" t="s">
        <v>35</v>
      </c>
    </row>
    <row r="3987" ht="15.75" hidden="1" customHeight="1">
      <c r="A3987" s="27" t="s">
        <v>76</v>
      </c>
      <c r="B3987" s="28">
        <v>1580000.0</v>
      </c>
      <c r="C3987" s="29">
        <v>4.0</v>
      </c>
      <c r="D3987" s="29">
        <v>4.0</v>
      </c>
      <c r="E3987" s="29">
        <v>3.0</v>
      </c>
      <c r="F3987" s="30" t="s">
        <v>87</v>
      </c>
      <c r="G3987" s="31" t="s">
        <v>3236</v>
      </c>
      <c r="H3987" s="27" t="s">
        <v>26</v>
      </c>
    </row>
    <row r="3988" ht="15.75" hidden="1" customHeight="1">
      <c r="A3988" s="27" t="s">
        <v>37</v>
      </c>
      <c r="B3988" s="28">
        <v>530.0</v>
      </c>
      <c r="C3988" s="29">
        <v>2.0</v>
      </c>
      <c r="D3988" s="29">
        <v>2.0</v>
      </c>
      <c r="E3988" s="29">
        <v>1.0</v>
      </c>
      <c r="F3988" s="30" t="s">
        <v>100</v>
      </c>
      <c r="G3988" s="31" t="s">
        <v>3197</v>
      </c>
      <c r="H3988" s="27" t="s">
        <v>26</v>
      </c>
    </row>
    <row r="3989" ht="15.75" hidden="1" customHeight="1">
      <c r="A3989" s="27" t="s">
        <v>37</v>
      </c>
      <c r="B3989" s="28">
        <v>580.0</v>
      </c>
      <c r="C3989" s="29">
        <v>3.0</v>
      </c>
      <c r="D3989" s="29">
        <v>2.0</v>
      </c>
      <c r="E3989" s="29">
        <v>2.0</v>
      </c>
      <c r="F3989" s="30" t="s">
        <v>87</v>
      </c>
      <c r="G3989" s="31" t="s">
        <v>3324</v>
      </c>
      <c r="H3989" s="27" t="s">
        <v>67</v>
      </c>
    </row>
    <row r="3990" ht="15.75" hidden="1" customHeight="1">
      <c r="A3990" s="27" t="s">
        <v>363</v>
      </c>
      <c r="B3990" s="28">
        <v>3800000.0</v>
      </c>
      <c r="C3990" s="29">
        <v>7.0</v>
      </c>
      <c r="D3990" s="29">
        <v>7.0</v>
      </c>
      <c r="E3990" s="29">
        <v>8.0</v>
      </c>
      <c r="F3990" s="30" t="s">
        <v>74</v>
      </c>
      <c r="G3990" s="31" t="s">
        <v>4472</v>
      </c>
      <c r="H3990" s="27" t="s">
        <v>67</v>
      </c>
    </row>
    <row r="3991" ht="15.75" hidden="1" customHeight="1">
      <c r="A3991" s="27" t="s">
        <v>130</v>
      </c>
      <c r="B3991" s="28">
        <v>600.0</v>
      </c>
      <c r="C3991" s="29">
        <v>3.0</v>
      </c>
      <c r="D3991" s="29">
        <v>2.0</v>
      </c>
      <c r="E3991" s="29">
        <v>2.0</v>
      </c>
      <c r="F3991" s="30" t="s">
        <v>172</v>
      </c>
      <c r="G3991" s="31" t="s">
        <v>4473</v>
      </c>
      <c r="H3991" s="27" t="s">
        <v>67</v>
      </c>
    </row>
    <row r="3992" ht="15.75" hidden="1" customHeight="1">
      <c r="A3992" s="27" t="s">
        <v>53</v>
      </c>
      <c r="B3992" s="28">
        <v>410.0</v>
      </c>
      <c r="C3992" s="29">
        <v>3.0</v>
      </c>
      <c r="D3992" s="29">
        <v>2.0</v>
      </c>
      <c r="E3992" s="29">
        <v>1.0</v>
      </c>
      <c r="F3992" s="30" t="s">
        <v>1178</v>
      </c>
      <c r="G3992" s="31" t="s">
        <v>4474</v>
      </c>
      <c r="H3992" s="27" t="s">
        <v>35</v>
      </c>
    </row>
    <row r="3993" ht="15.75" hidden="1" customHeight="1">
      <c r="A3993" s="27" t="s">
        <v>147</v>
      </c>
      <c r="B3993" s="28">
        <v>900.0</v>
      </c>
      <c r="C3993" s="29">
        <v>2.0</v>
      </c>
      <c r="D3993" s="29">
        <v>2.0</v>
      </c>
      <c r="E3993" s="29"/>
      <c r="F3993" s="30" t="s">
        <v>24</v>
      </c>
      <c r="G3993" s="31" t="s">
        <v>3829</v>
      </c>
      <c r="H3993" s="27" t="s">
        <v>35</v>
      </c>
    </row>
    <row r="3994" ht="15.75" hidden="1" customHeight="1">
      <c r="A3994" s="27" t="s">
        <v>147</v>
      </c>
      <c r="B3994" s="28">
        <v>900.0</v>
      </c>
      <c r="C3994" s="29">
        <v>2.0</v>
      </c>
      <c r="D3994" s="29">
        <v>2.0</v>
      </c>
      <c r="E3994" s="29"/>
      <c r="F3994" s="30" t="s">
        <v>24</v>
      </c>
      <c r="G3994" s="31" t="s">
        <v>3829</v>
      </c>
      <c r="H3994" s="27" t="s">
        <v>35</v>
      </c>
    </row>
    <row r="3995" ht="15.75" hidden="1" customHeight="1">
      <c r="A3995" s="27" t="s">
        <v>147</v>
      </c>
      <c r="B3995" s="28">
        <v>1070000.0</v>
      </c>
      <c r="C3995" s="29">
        <v>2.0</v>
      </c>
      <c r="D3995" s="29">
        <v>2.0</v>
      </c>
      <c r="E3995" s="29"/>
      <c r="F3995" s="30" t="s">
        <v>24</v>
      </c>
      <c r="G3995" s="31" t="s">
        <v>4334</v>
      </c>
      <c r="H3995" s="27" t="s">
        <v>35</v>
      </c>
    </row>
    <row r="3996" ht="15.75" hidden="1" customHeight="1">
      <c r="A3996" s="27" t="s">
        <v>147</v>
      </c>
      <c r="B3996" s="28">
        <v>1070000.0</v>
      </c>
      <c r="C3996" s="29">
        <v>2.0</v>
      </c>
      <c r="D3996" s="29">
        <v>2.0</v>
      </c>
      <c r="E3996" s="29"/>
      <c r="F3996" s="30" t="s">
        <v>24</v>
      </c>
      <c r="G3996" s="31" t="s">
        <v>4334</v>
      </c>
      <c r="H3996" s="27" t="s">
        <v>35</v>
      </c>
    </row>
    <row r="3997" ht="15.75" hidden="1" customHeight="1">
      <c r="A3997" s="27" t="s">
        <v>219</v>
      </c>
      <c r="B3997" s="28">
        <v>2150000.0</v>
      </c>
      <c r="C3997" s="29">
        <v>4.0</v>
      </c>
      <c r="D3997" s="29">
        <v>4.0</v>
      </c>
      <c r="E3997" s="29">
        <v>2.0</v>
      </c>
      <c r="F3997" s="30" t="s">
        <v>33</v>
      </c>
      <c r="G3997" s="31" t="s">
        <v>3864</v>
      </c>
      <c r="H3997" s="27" t="s">
        <v>26</v>
      </c>
    </row>
    <row r="3998" ht="15.75" hidden="1" customHeight="1">
      <c r="A3998" s="27" t="s">
        <v>36</v>
      </c>
      <c r="B3998" s="28">
        <v>515.0</v>
      </c>
      <c r="C3998" s="29">
        <v>2.0</v>
      </c>
      <c r="D3998" s="29">
        <v>2.0</v>
      </c>
      <c r="E3998" s="29"/>
      <c r="F3998" s="30" t="s">
        <v>124</v>
      </c>
      <c r="G3998" s="31" t="s">
        <v>3089</v>
      </c>
      <c r="H3998" s="27" t="s">
        <v>35</v>
      </c>
    </row>
    <row r="3999" ht="15.75" hidden="1" customHeight="1">
      <c r="A3999" s="27" t="s">
        <v>36</v>
      </c>
      <c r="B3999" s="28">
        <v>610.0</v>
      </c>
      <c r="C3999" s="29">
        <v>3.0</v>
      </c>
      <c r="D3999" s="29">
        <v>2.0</v>
      </c>
      <c r="E3999" s="29"/>
      <c r="F3999" s="30" t="s">
        <v>124</v>
      </c>
      <c r="G3999" s="31" t="s">
        <v>3756</v>
      </c>
      <c r="H3999" s="27" t="s">
        <v>35</v>
      </c>
    </row>
    <row r="4000" ht="15.75" hidden="1" customHeight="1">
      <c r="A4000" s="27" t="s">
        <v>174</v>
      </c>
      <c r="B4000" s="28">
        <v>499.0</v>
      </c>
      <c r="C4000" s="29">
        <v>3.0</v>
      </c>
      <c r="D4000" s="29">
        <v>3.0</v>
      </c>
      <c r="E4000" s="29">
        <v>2.0</v>
      </c>
      <c r="F4000" s="30" t="s">
        <v>87</v>
      </c>
      <c r="G4000" s="31" t="s">
        <v>3324</v>
      </c>
      <c r="H4000" s="27"/>
    </row>
    <row r="4001" ht="15.75" hidden="1" customHeight="1">
      <c r="A4001" s="27" t="s">
        <v>36</v>
      </c>
      <c r="B4001" s="28">
        <v>1750000.0</v>
      </c>
      <c r="C4001" s="29">
        <v>6.0</v>
      </c>
      <c r="D4001" s="29">
        <v>6.0</v>
      </c>
      <c r="E4001" s="29"/>
      <c r="F4001" s="30" t="s">
        <v>69</v>
      </c>
      <c r="G4001" s="31" t="s">
        <v>4360</v>
      </c>
      <c r="H4001" s="27" t="s">
        <v>67</v>
      </c>
    </row>
    <row r="4002" ht="15.75" hidden="1" customHeight="1">
      <c r="A4002" s="27" t="s">
        <v>36</v>
      </c>
      <c r="B4002" s="28">
        <v>968.0</v>
      </c>
      <c r="C4002" s="29">
        <v>3.0</v>
      </c>
      <c r="D4002" s="29">
        <v>2.0</v>
      </c>
      <c r="E4002" s="29">
        <v>2.0</v>
      </c>
      <c r="F4002" s="30" t="s">
        <v>186</v>
      </c>
      <c r="G4002" s="31" t="s">
        <v>3875</v>
      </c>
      <c r="H4002" s="27" t="s">
        <v>67</v>
      </c>
    </row>
    <row r="4003" ht="15.75" hidden="1" customHeight="1">
      <c r="A4003" s="27" t="s">
        <v>36</v>
      </c>
      <c r="B4003" s="28">
        <v>630.0</v>
      </c>
      <c r="C4003" s="29">
        <v>4.0</v>
      </c>
      <c r="D4003" s="29">
        <v>3.0</v>
      </c>
      <c r="E4003" s="29">
        <v>2.0</v>
      </c>
      <c r="F4003" s="30" t="s">
        <v>59</v>
      </c>
      <c r="G4003" s="31" t="s">
        <v>3109</v>
      </c>
      <c r="H4003" s="27" t="s">
        <v>26</v>
      </c>
    </row>
    <row r="4004" ht="15.75" hidden="1" customHeight="1">
      <c r="A4004" s="27" t="s">
        <v>2551</v>
      </c>
      <c r="B4004" s="28">
        <v>3500000.0</v>
      </c>
      <c r="C4004" s="29">
        <v>7.0</v>
      </c>
      <c r="D4004" s="29">
        <v>5.0</v>
      </c>
      <c r="E4004" s="29"/>
      <c r="F4004" s="30" t="s">
        <v>29</v>
      </c>
      <c r="G4004" s="31" t="s">
        <v>4475</v>
      </c>
      <c r="H4004" s="27" t="s">
        <v>67</v>
      </c>
    </row>
    <row r="4005" ht="15.75" hidden="1" customHeight="1">
      <c r="A4005" s="27" t="s">
        <v>36</v>
      </c>
      <c r="B4005" s="28">
        <v>415.0</v>
      </c>
      <c r="C4005" s="29">
        <v>1.0</v>
      </c>
      <c r="D4005" s="29">
        <v>1.0</v>
      </c>
      <c r="E4005" s="29"/>
      <c r="F4005" s="30" t="s">
        <v>124</v>
      </c>
      <c r="G4005" s="31" t="s">
        <v>3447</v>
      </c>
      <c r="H4005" s="27" t="s">
        <v>35</v>
      </c>
    </row>
    <row r="4006" ht="15.75" hidden="1" customHeight="1">
      <c r="A4006" s="27" t="s">
        <v>36</v>
      </c>
      <c r="B4006" s="28">
        <v>480.0</v>
      </c>
      <c r="C4006" s="29">
        <v>2.0</v>
      </c>
      <c r="D4006" s="29">
        <v>2.0</v>
      </c>
      <c r="E4006" s="29"/>
      <c r="F4006" s="30" t="s">
        <v>124</v>
      </c>
      <c r="G4006" s="31" t="s">
        <v>4476</v>
      </c>
      <c r="H4006" s="27" t="s">
        <v>35</v>
      </c>
    </row>
    <row r="4007" ht="15.75" hidden="1" customHeight="1">
      <c r="A4007" s="27" t="s">
        <v>36</v>
      </c>
      <c r="B4007" s="28">
        <v>860.0</v>
      </c>
      <c r="C4007" s="29">
        <v>4.0</v>
      </c>
      <c r="D4007" s="29">
        <v>2.0</v>
      </c>
      <c r="E4007" s="29"/>
      <c r="F4007" s="30" t="s">
        <v>124</v>
      </c>
      <c r="G4007" s="31" t="s">
        <v>3615</v>
      </c>
      <c r="H4007" s="27" t="s">
        <v>35</v>
      </c>
    </row>
    <row r="4008" ht="15.75" hidden="1" customHeight="1">
      <c r="A4008" s="27" t="s">
        <v>36</v>
      </c>
      <c r="B4008" s="28">
        <v>950.0</v>
      </c>
      <c r="C4008" s="29">
        <v>4.0</v>
      </c>
      <c r="D4008" s="29">
        <v>3.0</v>
      </c>
      <c r="E4008" s="29"/>
      <c r="F4008" s="30" t="s">
        <v>124</v>
      </c>
      <c r="G4008" s="31" t="s">
        <v>4477</v>
      </c>
      <c r="H4008" s="27" t="s">
        <v>35</v>
      </c>
    </row>
    <row r="4009" ht="15.75" hidden="1" customHeight="1">
      <c r="A4009" s="27" t="s">
        <v>45</v>
      </c>
      <c r="B4009" s="28">
        <v>7480000.0</v>
      </c>
      <c r="C4009" s="29">
        <v>7.0</v>
      </c>
      <c r="D4009" s="29">
        <v>6.0</v>
      </c>
      <c r="E4009" s="29"/>
      <c r="F4009" s="30" t="s">
        <v>43</v>
      </c>
      <c r="G4009" s="31" t="s">
        <v>4184</v>
      </c>
      <c r="H4009" s="27" t="s">
        <v>26</v>
      </c>
    </row>
    <row r="4010" ht="15.75" hidden="1" customHeight="1">
      <c r="A4010" s="27" t="s">
        <v>2018</v>
      </c>
      <c r="B4010" s="28">
        <v>97315.0</v>
      </c>
      <c r="C4010" s="29">
        <v>5.0</v>
      </c>
      <c r="D4010" s="29">
        <v>5.0</v>
      </c>
      <c r="E4010" s="29">
        <v>4.0</v>
      </c>
      <c r="F4010" s="30" t="s">
        <v>186</v>
      </c>
      <c r="G4010" s="31" t="s">
        <v>4478</v>
      </c>
      <c r="H4010" s="27"/>
    </row>
    <row r="4011" ht="15.75" hidden="1" customHeight="1">
      <c r="A4011" s="27" t="s">
        <v>690</v>
      </c>
      <c r="B4011" s="28">
        <v>97315.0</v>
      </c>
      <c r="C4011" s="29">
        <v>5.0</v>
      </c>
      <c r="D4011" s="29">
        <v>5.0</v>
      </c>
      <c r="E4011" s="29">
        <v>4.0</v>
      </c>
      <c r="F4011" s="30" t="s">
        <v>186</v>
      </c>
      <c r="G4011" s="31" t="s">
        <v>4478</v>
      </c>
      <c r="H4011" s="27"/>
    </row>
    <row r="4012" ht="15.75" hidden="1" customHeight="1">
      <c r="A4012" s="27" t="s">
        <v>46</v>
      </c>
      <c r="B4012" s="28">
        <v>1088000.0</v>
      </c>
      <c r="C4012" s="29">
        <v>5.0</v>
      </c>
      <c r="D4012" s="29">
        <v>5.0</v>
      </c>
      <c r="E4012" s="29">
        <v>4.0</v>
      </c>
      <c r="F4012" s="30" t="s">
        <v>487</v>
      </c>
      <c r="G4012" s="31" t="s">
        <v>4479</v>
      </c>
      <c r="H4012" s="27" t="s">
        <v>67</v>
      </c>
    </row>
    <row r="4013" ht="15.75" hidden="1" customHeight="1">
      <c r="A4013" s="27" t="s">
        <v>768</v>
      </c>
      <c r="B4013" s="28">
        <v>1088000.0</v>
      </c>
      <c r="C4013" s="29">
        <v>5.0</v>
      </c>
      <c r="D4013" s="29">
        <v>5.0</v>
      </c>
      <c r="E4013" s="29">
        <v>4.0</v>
      </c>
      <c r="F4013" s="30" t="s">
        <v>487</v>
      </c>
      <c r="G4013" s="31" t="s">
        <v>4479</v>
      </c>
      <c r="H4013" s="27" t="s">
        <v>67</v>
      </c>
    </row>
    <row r="4014" ht="15.75" hidden="1" customHeight="1">
      <c r="A4014" s="27" t="s">
        <v>81</v>
      </c>
      <c r="B4014" s="28">
        <v>1088000.0</v>
      </c>
      <c r="C4014" s="29">
        <v>5.0</v>
      </c>
      <c r="D4014" s="29">
        <v>5.0</v>
      </c>
      <c r="E4014" s="29">
        <v>4.0</v>
      </c>
      <c r="F4014" s="30" t="s">
        <v>487</v>
      </c>
      <c r="G4014" s="31" t="s">
        <v>4479</v>
      </c>
      <c r="H4014" s="27" t="s">
        <v>67</v>
      </c>
    </row>
    <row r="4015" ht="15.75" hidden="1" customHeight="1">
      <c r="A4015" s="27" t="s">
        <v>106</v>
      </c>
      <c r="B4015" s="28">
        <v>1088000.0</v>
      </c>
      <c r="C4015" s="29">
        <v>5.0</v>
      </c>
      <c r="D4015" s="29">
        <v>5.0</v>
      </c>
      <c r="E4015" s="29">
        <v>4.0</v>
      </c>
      <c r="F4015" s="30" t="s">
        <v>487</v>
      </c>
      <c r="G4015" s="31" t="s">
        <v>4479</v>
      </c>
      <c r="H4015" s="27" t="s">
        <v>67</v>
      </c>
    </row>
    <row r="4016" ht="15.75" hidden="1" customHeight="1">
      <c r="A4016" s="27" t="s">
        <v>363</v>
      </c>
      <c r="B4016" s="28">
        <v>410.0</v>
      </c>
      <c r="C4016" s="29">
        <v>3.0</v>
      </c>
      <c r="D4016" s="29">
        <v>2.0</v>
      </c>
      <c r="E4016" s="29"/>
      <c r="F4016" s="30" t="s">
        <v>55</v>
      </c>
      <c r="G4016" s="31" t="s">
        <v>3448</v>
      </c>
      <c r="H4016" s="27" t="s">
        <v>35</v>
      </c>
    </row>
    <row r="4017" ht="15.75" hidden="1" customHeight="1">
      <c r="A4017" s="27" t="s">
        <v>45</v>
      </c>
      <c r="B4017" s="28">
        <v>5490000.0</v>
      </c>
      <c r="C4017" s="29">
        <v>7.0</v>
      </c>
      <c r="D4017" s="29">
        <v>5.0</v>
      </c>
      <c r="E4017" s="29"/>
      <c r="F4017" s="30" t="s">
        <v>29</v>
      </c>
      <c r="G4017" s="31" t="s">
        <v>4480</v>
      </c>
      <c r="H4017" s="27" t="s">
        <v>35</v>
      </c>
    </row>
    <row r="4018" ht="15.75" hidden="1" customHeight="1">
      <c r="A4018" s="27" t="s">
        <v>36</v>
      </c>
      <c r="B4018" s="28">
        <v>750.0</v>
      </c>
      <c r="C4018" s="29">
        <v>4.0</v>
      </c>
      <c r="D4018" s="29">
        <v>3.0</v>
      </c>
      <c r="E4018" s="29">
        <v>2.0</v>
      </c>
      <c r="F4018" s="30" t="s">
        <v>33</v>
      </c>
      <c r="G4018" s="31" t="s">
        <v>3320</v>
      </c>
      <c r="H4018" s="27" t="s">
        <v>35</v>
      </c>
    </row>
    <row r="4019" ht="15.75" hidden="1" customHeight="1">
      <c r="A4019" s="27" t="s">
        <v>36</v>
      </c>
      <c r="B4019" s="28">
        <v>470.0</v>
      </c>
      <c r="C4019" s="29">
        <v>4.0</v>
      </c>
      <c r="D4019" s="29">
        <v>2.0</v>
      </c>
      <c r="E4019" s="29">
        <v>1.0</v>
      </c>
      <c r="F4019" s="30" t="s">
        <v>33</v>
      </c>
      <c r="G4019" s="31" t="s">
        <v>3971</v>
      </c>
      <c r="H4019" s="27" t="s">
        <v>26</v>
      </c>
    </row>
    <row r="4020" ht="15.75" hidden="1" customHeight="1">
      <c r="A4020" s="27" t="s">
        <v>64</v>
      </c>
      <c r="B4020" s="28">
        <v>4350000.0</v>
      </c>
      <c r="C4020" s="29">
        <v>5.0</v>
      </c>
      <c r="D4020" s="29">
        <v>6.0</v>
      </c>
      <c r="E4020" s="29"/>
      <c r="F4020" s="30" t="s">
        <v>487</v>
      </c>
      <c r="G4020" s="31" t="s">
        <v>3008</v>
      </c>
      <c r="H4020" s="27" t="s">
        <v>35</v>
      </c>
    </row>
    <row r="4021" ht="15.75" hidden="1" customHeight="1">
      <c r="A4021" s="27" t="s">
        <v>174</v>
      </c>
      <c r="B4021" s="28">
        <v>3000000.0</v>
      </c>
      <c r="C4021" s="29">
        <v>7.0</v>
      </c>
      <c r="D4021" s="29">
        <v>7.0</v>
      </c>
      <c r="E4021" s="29"/>
      <c r="F4021" s="30" t="s">
        <v>43</v>
      </c>
      <c r="G4021" s="31" t="s">
        <v>3347</v>
      </c>
      <c r="H4021" s="27" t="s">
        <v>35</v>
      </c>
    </row>
    <row r="4022" ht="15.75" hidden="1" customHeight="1">
      <c r="A4022" s="27" t="s">
        <v>219</v>
      </c>
      <c r="B4022" s="28">
        <v>1.0E7</v>
      </c>
      <c r="C4022" s="29">
        <v>7.0</v>
      </c>
      <c r="D4022" s="29">
        <v>9.0</v>
      </c>
      <c r="E4022" s="29"/>
      <c r="F4022" s="30" t="s">
        <v>29</v>
      </c>
      <c r="G4022" s="31" t="s">
        <v>3821</v>
      </c>
      <c r="H4022" s="27" t="s">
        <v>35</v>
      </c>
    </row>
    <row r="4023" ht="15.75" hidden="1" customHeight="1">
      <c r="A4023" s="27" t="s">
        <v>219</v>
      </c>
      <c r="B4023" s="28">
        <v>9000000.0</v>
      </c>
      <c r="C4023" s="29">
        <v>7.0</v>
      </c>
      <c r="D4023" s="29">
        <v>7.0</v>
      </c>
      <c r="E4023" s="29">
        <v>6.0</v>
      </c>
      <c r="F4023" s="30" t="s">
        <v>43</v>
      </c>
      <c r="G4023" s="31" t="s">
        <v>4481</v>
      </c>
      <c r="H4023" s="27" t="s">
        <v>26</v>
      </c>
    </row>
    <row r="4024" ht="15.75" hidden="1" customHeight="1">
      <c r="A4024" s="27" t="s">
        <v>46</v>
      </c>
      <c r="B4024" s="28">
        <v>4580000.0</v>
      </c>
      <c r="C4024" s="29">
        <v>7.0</v>
      </c>
      <c r="D4024" s="29">
        <v>5.0</v>
      </c>
      <c r="E4024" s="29">
        <v>5.0</v>
      </c>
      <c r="F4024" s="30" t="s">
        <v>74</v>
      </c>
      <c r="G4024" s="31" t="s">
        <v>3450</v>
      </c>
      <c r="H4024" s="27" t="s">
        <v>35</v>
      </c>
    </row>
    <row r="4025" ht="15.75" hidden="1" customHeight="1">
      <c r="A4025" s="27" t="s">
        <v>224</v>
      </c>
      <c r="B4025" s="28">
        <v>700.0</v>
      </c>
      <c r="C4025" s="29">
        <v>2.0</v>
      </c>
      <c r="D4025" s="29">
        <v>2.0</v>
      </c>
      <c r="E4025" s="29">
        <v>1.0</v>
      </c>
      <c r="F4025" s="30" t="s">
        <v>86</v>
      </c>
      <c r="G4025" s="31" t="s">
        <v>4482</v>
      </c>
      <c r="H4025" s="27" t="s">
        <v>26</v>
      </c>
    </row>
    <row r="4026" ht="15.75" hidden="1" customHeight="1">
      <c r="A4026" s="27" t="s">
        <v>243</v>
      </c>
      <c r="B4026" s="28">
        <v>500.0</v>
      </c>
      <c r="C4026" s="29">
        <v>3.0</v>
      </c>
      <c r="D4026" s="29">
        <v>2.0</v>
      </c>
      <c r="E4026" s="29">
        <v>1.0</v>
      </c>
      <c r="F4026" s="30" t="s">
        <v>124</v>
      </c>
      <c r="G4026" s="31" t="s">
        <v>3443</v>
      </c>
      <c r="H4026" s="27" t="s">
        <v>35</v>
      </c>
    </row>
    <row r="4027" ht="15.75" hidden="1" customHeight="1">
      <c r="A4027" s="27" t="s">
        <v>64</v>
      </c>
      <c r="B4027" s="28">
        <v>1350000.0</v>
      </c>
      <c r="C4027" s="29">
        <v>3.0</v>
      </c>
      <c r="D4027" s="29">
        <v>3.0</v>
      </c>
      <c r="E4027" s="29">
        <v>1.0</v>
      </c>
      <c r="F4027" s="30" t="s">
        <v>97</v>
      </c>
      <c r="G4027" s="31" t="s">
        <v>3661</v>
      </c>
      <c r="H4027" s="27" t="s">
        <v>35</v>
      </c>
    </row>
    <row r="4028" ht="15.75" hidden="1" customHeight="1">
      <c r="A4028" s="27" t="s">
        <v>64</v>
      </c>
      <c r="B4028" s="28">
        <v>1080000.0</v>
      </c>
      <c r="C4028" s="29">
        <v>4.0</v>
      </c>
      <c r="D4028" s="29">
        <v>3.0</v>
      </c>
      <c r="E4028" s="29">
        <v>1.0</v>
      </c>
      <c r="F4028" s="30" t="s">
        <v>87</v>
      </c>
      <c r="G4028" s="31" t="s">
        <v>4483</v>
      </c>
      <c r="H4028" s="27" t="s">
        <v>26</v>
      </c>
    </row>
    <row r="4029" ht="15.75" hidden="1" customHeight="1">
      <c r="A4029" s="27" t="s">
        <v>792</v>
      </c>
      <c r="B4029" s="28">
        <v>3100000.0</v>
      </c>
      <c r="C4029" s="29">
        <v>4.0</v>
      </c>
      <c r="D4029" s="29">
        <v>5.0</v>
      </c>
      <c r="E4029" s="29">
        <v>3.0</v>
      </c>
      <c r="F4029" s="30" t="s">
        <v>97</v>
      </c>
      <c r="G4029" s="31" t="s">
        <v>4484</v>
      </c>
      <c r="H4029" s="27" t="s">
        <v>35</v>
      </c>
    </row>
    <row r="4030" ht="15.75" hidden="1" customHeight="1">
      <c r="A4030" s="27" t="s">
        <v>21</v>
      </c>
      <c r="B4030" s="28">
        <v>968.0</v>
      </c>
      <c r="C4030" s="29">
        <v>1.0</v>
      </c>
      <c r="D4030" s="29">
        <v>1.0</v>
      </c>
      <c r="E4030" s="29"/>
      <c r="F4030" s="30" t="s">
        <v>24</v>
      </c>
      <c r="G4030" s="31" t="s">
        <v>3702</v>
      </c>
      <c r="H4030" s="27" t="s">
        <v>26</v>
      </c>
    </row>
    <row r="4031" ht="15.75" hidden="1" customHeight="1">
      <c r="A4031" s="27" t="s">
        <v>182</v>
      </c>
      <c r="B4031" s="28">
        <v>1480000.0</v>
      </c>
      <c r="C4031" s="29">
        <v>4.0</v>
      </c>
      <c r="D4031" s="29">
        <v>3.0</v>
      </c>
      <c r="E4031" s="29">
        <v>2.0</v>
      </c>
      <c r="F4031" s="30" t="s">
        <v>97</v>
      </c>
      <c r="G4031" s="31" t="s">
        <v>3845</v>
      </c>
      <c r="H4031" s="27" t="s">
        <v>26</v>
      </c>
    </row>
    <row r="4032" ht="15.75" hidden="1" customHeight="1">
      <c r="A4032" s="27" t="s">
        <v>37</v>
      </c>
      <c r="B4032" s="28">
        <v>1400000.0</v>
      </c>
      <c r="C4032" s="29">
        <v>5.0</v>
      </c>
      <c r="D4032" s="29">
        <v>5.0</v>
      </c>
      <c r="E4032" s="29">
        <v>2.0</v>
      </c>
      <c r="F4032" s="30" t="s">
        <v>94</v>
      </c>
      <c r="G4032" s="31" t="s">
        <v>4485</v>
      </c>
      <c r="H4032" s="27" t="s">
        <v>67</v>
      </c>
    </row>
    <row r="4033" ht="15.75" hidden="1" customHeight="1">
      <c r="A4033" s="27" t="s">
        <v>219</v>
      </c>
      <c r="B4033" s="28">
        <v>3300000.0</v>
      </c>
      <c r="C4033" s="29">
        <v>5.0</v>
      </c>
      <c r="D4033" s="29">
        <v>6.0</v>
      </c>
      <c r="E4033" s="29">
        <v>3.0</v>
      </c>
      <c r="F4033" s="30" t="s">
        <v>97</v>
      </c>
      <c r="G4033" s="31" t="s">
        <v>3863</v>
      </c>
      <c r="H4033" s="27" t="s">
        <v>26</v>
      </c>
    </row>
    <row r="4034" ht="15.75" hidden="1" customHeight="1">
      <c r="A4034" s="27" t="s">
        <v>219</v>
      </c>
      <c r="B4034" s="28">
        <v>3200000.0</v>
      </c>
      <c r="C4034" s="29">
        <v>5.0</v>
      </c>
      <c r="D4034" s="29">
        <v>6.0</v>
      </c>
      <c r="E4034" s="29">
        <v>4.0</v>
      </c>
      <c r="F4034" s="30" t="s">
        <v>33</v>
      </c>
      <c r="G4034" s="31" t="s">
        <v>3781</v>
      </c>
      <c r="H4034" s="27" t="s">
        <v>35</v>
      </c>
    </row>
    <row r="4035" ht="15.75" hidden="1" customHeight="1">
      <c r="A4035" s="27" t="s">
        <v>64</v>
      </c>
      <c r="B4035" s="28">
        <v>1300000.0</v>
      </c>
      <c r="C4035" s="29">
        <v>5.0</v>
      </c>
      <c r="D4035" s="29">
        <v>3.0</v>
      </c>
      <c r="E4035" s="29">
        <v>1.0</v>
      </c>
      <c r="F4035" s="30" t="s">
        <v>33</v>
      </c>
      <c r="G4035" s="31" t="s">
        <v>3661</v>
      </c>
      <c r="H4035" s="27" t="s">
        <v>35</v>
      </c>
    </row>
    <row r="4036" ht="15.75" hidden="1" customHeight="1">
      <c r="A4036" s="27" t="s">
        <v>64</v>
      </c>
      <c r="B4036" s="28">
        <v>1395000.0</v>
      </c>
      <c r="C4036" s="29">
        <v>3.0</v>
      </c>
      <c r="D4036" s="29">
        <v>3.0</v>
      </c>
      <c r="E4036" s="29">
        <v>1.0</v>
      </c>
      <c r="F4036" s="30" t="s">
        <v>97</v>
      </c>
      <c r="G4036" s="31" t="s">
        <v>3661</v>
      </c>
      <c r="H4036" s="27" t="s">
        <v>35</v>
      </c>
    </row>
    <row r="4037" ht="15.75" hidden="1" customHeight="1">
      <c r="A4037" s="27" t="s">
        <v>27</v>
      </c>
      <c r="B4037" s="28">
        <v>3600000.0</v>
      </c>
      <c r="C4037" s="29">
        <v>5.0</v>
      </c>
      <c r="D4037" s="29">
        <v>6.0</v>
      </c>
      <c r="E4037" s="29">
        <v>3.0</v>
      </c>
      <c r="F4037" s="30" t="s">
        <v>33</v>
      </c>
      <c r="G4037" s="31" t="s">
        <v>4486</v>
      </c>
      <c r="H4037" s="27" t="s">
        <v>35</v>
      </c>
    </row>
    <row r="4038" ht="15.75" hidden="1" customHeight="1">
      <c r="A4038" s="27" t="s">
        <v>21</v>
      </c>
      <c r="B4038" s="28">
        <v>3941000.0</v>
      </c>
      <c r="C4038" s="29">
        <v>6.0</v>
      </c>
      <c r="D4038" s="29">
        <v>7.0</v>
      </c>
      <c r="E4038" s="29">
        <v>3.0</v>
      </c>
      <c r="F4038" s="30" t="s">
        <v>97</v>
      </c>
      <c r="G4038" s="31" t="s">
        <v>4487</v>
      </c>
      <c r="H4038" s="27" t="s">
        <v>35</v>
      </c>
    </row>
    <row r="4039" ht="15.75" hidden="1" customHeight="1">
      <c r="A4039" s="27" t="s">
        <v>64</v>
      </c>
      <c r="B4039" s="28">
        <v>1300000.0</v>
      </c>
      <c r="C4039" s="29">
        <v>3.0</v>
      </c>
      <c r="D4039" s="29">
        <v>3.0</v>
      </c>
      <c r="E4039" s="29">
        <v>1.0</v>
      </c>
      <c r="F4039" s="30" t="s">
        <v>97</v>
      </c>
      <c r="G4039" s="31" t="s">
        <v>4488</v>
      </c>
      <c r="H4039" s="27" t="s">
        <v>35</v>
      </c>
    </row>
    <row r="4040" ht="15.75" hidden="1" customHeight="1">
      <c r="A4040" s="27" t="s">
        <v>27</v>
      </c>
      <c r="B4040" s="28">
        <v>3380000.0</v>
      </c>
      <c r="C4040" s="29">
        <v>5.0</v>
      </c>
      <c r="D4040" s="29">
        <v>5.0</v>
      </c>
      <c r="E4040" s="29">
        <v>2.0</v>
      </c>
      <c r="F4040" s="30" t="s">
        <v>301</v>
      </c>
      <c r="G4040" s="31" t="s">
        <v>3480</v>
      </c>
      <c r="H4040" s="27" t="s">
        <v>35</v>
      </c>
    </row>
    <row r="4041" ht="15.75" hidden="1" customHeight="1">
      <c r="A4041" s="27" t="s">
        <v>64</v>
      </c>
      <c r="B4041" s="28">
        <v>1900000.0</v>
      </c>
      <c r="C4041" s="29">
        <v>5.0</v>
      </c>
      <c r="D4041" s="29">
        <v>5.0</v>
      </c>
      <c r="E4041" s="29">
        <v>2.0</v>
      </c>
      <c r="F4041" s="30" t="s">
        <v>97</v>
      </c>
      <c r="G4041" s="31" t="s">
        <v>3245</v>
      </c>
      <c r="H4041" s="27" t="s">
        <v>35</v>
      </c>
    </row>
    <row r="4042" ht="15.75" hidden="1" customHeight="1">
      <c r="A4042" s="27" t="s">
        <v>76</v>
      </c>
      <c r="B4042" s="28">
        <v>850.0</v>
      </c>
      <c r="C4042" s="29">
        <v>4.0</v>
      </c>
      <c r="D4042" s="29">
        <v>3.0</v>
      </c>
      <c r="E4042" s="29">
        <v>1.0</v>
      </c>
      <c r="F4042" s="30" t="s">
        <v>86</v>
      </c>
      <c r="G4042" s="31" t="s">
        <v>4136</v>
      </c>
      <c r="H4042" s="27" t="s">
        <v>26</v>
      </c>
    </row>
    <row r="4043" ht="15.75" hidden="1" customHeight="1">
      <c r="A4043" s="27" t="s">
        <v>36</v>
      </c>
      <c r="B4043" s="28">
        <v>625.0</v>
      </c>
      <c r="C4043" s="29">
        <v>4.0</v>
      </c>
      <c r="D4043" s="29">
        <v>3.0</v>
      </c>
      <c r="E4043" s="29">
        <v>2.0</v>
      </c>
      <c r="F4043" s="30" t="s">
        <v>59</v>
      </c>
      <c r="G4043" s="31" t="s">
        <v>3311</v>
      </c>
      <c r="H4043" s="27" t="s">
        <v>35</v>
      </c>
    </row>
    <row r="4044" ht="15.75" hidden="1" customHeight="1">
      <c r="A4044" s="27" t="s">
        <v>81</v>
      </c>
      <c r="B4044" s="28">
        <v>660.0</v>
      </c>
      <c r="C4044" s="29">
        <v>4.0</v>
      </c>
      <c r="D4044" s="29">
        <v>4.0</v>
      </c>
      <c r="E4044" s="29">
        <v>2.0</v>
      </c>
      <c r="F4044" s="30" t="s">
        <v>59</v>
      </c>
      <c r="G4044" s="31" t="s">
        <v>3109</v>
      </c>
      <c r="H4044" s="27" t="s">
        <v>67</v>
      </c>
    </row>
    <row r="4045" ht="15.75" hidden="1" customHeight="1">
      <c r="A4045" s="27" t="s">
        <v>81</v>
      </c>
      <c r="B4045" s="28">
        <v>750.0</v>
      </c>
      <c r="C4045" s="29">
        <v>5.0</v>
      </c>
      <c r="D4045" s="29">
        <v>4.0</v>
      </c>
      <c r="E4045" s="29">
        <v>4.0</v>
      </c>
      <c r="F4045" s="30" t="s">
        <v>186</v>
      </c>
      <c r="G4045" s="31" t="s">
        <v>4038</v>
      </c>
      <c r="H4045" s="27" t="s">
        <v>35</v>
      </c>
    </row>
    <row r="4046" ht="15.75" hidden="1" customHeight="1">
      <c r="A4046" s="27" t="s">
        <v>27</v>
      </c>
      <c r="B4046" s="28">
        <v>735.0</v>
      </c>
      <c r="C4046" s="29">
        <v>3.0</v>
      </c>
      <c r="D4046" s="29">
        <v>2.0</v>
      </c>
      <c r="E4046" s="29">
        <v>2.0</v>
      </c>
      <c r="F4046" s="30" t="s">
        <v>97</v>
      </c>
      <c r="G4046" s="31" t="s">
        <v>4409</v>
      </c>
      <c r="H4046" s="27" t="s">
        <v>35</v>
      </c>
    </row>
    <row r="4047" ht="15.75" hidden="1" customHeight="1">
      <c r="A4047" s="27" t="s">
        <v>46</v>
      </c>
      <c r="B4047" s="28">
        <v>8800000.0</v>
      </c>
      <c r="C4047" s="29">
        <v>7.0</v>
      </c>
      <c r="D4047" s="29">
        <v>9.0</v>
      </c>
      <c r="E4047" s="29"/>
      <c r="F4047" s="30" t="s">
        <v>43</v>
      </c>
      <c r="G4047" s="31" t="s">
        <v>4489</v>
      </c>
      <c r="H4047" s="27" t="s">
        <v>35</v>
      </c>
    </row>
    <row r="4048" ht="15.75" hidden="1" customHeight="1">
      <c r="A4048" s="27" t="s">
        <v>64</v>
      </c>
      <c r="B4048" s="28">
        <v>1390000.0</v>
      </c>
      <c r="C4048" s="29">
        <v>3.0</v>
      </c>
      <c r="D4048" s="29">
        <v>3.0</v>
      </c>
      <c r="E4048" s="29">
        <v>1.0</v>
      </c>
      <c r="F4048" s="30" t="s">
        <v>33</v>
      </c>
      <c r="G4048" s="31" t="s">
        <v>3801</v>
      </c>
      <c r="H4048" s="27" t="s">
        <v>35</v>
      </c>
    </row>
    <row r="4049" ht="15.75" hidden="1" customHeight="1">
      <c r="A4049" s="27" t="s">
        <v>46</v>
      </c>
      <c r="B4049" s="28">
        <v>1480000.0</v>
      </c>
      <c r="C4049" s="29">
        <v>3.0</v>
      </c>
      <c r="D4049" s="29">
        <v>3.0</v>
      </c>
      <c r="E4049" s="29">
        <v>2.0</v>
      </c>
      <c r="F4049" s="30" t="s">
        <v>124</v>
      </c>
      <c r="G4049" s="31" t="s">
        <v>3521</v>
      </c>
      <c r="H4049" s="27" t="s">
        <v>26</v>
      </c>
    </row>
    <row r="4050" ht="15.75" hidden="1" customHeight="1">
      <c r="A4050" s="27" t="s">
        <v>46</v>
      </c>
      <c r="B4050" s="28">
        <v>1480000.0</v>
      </c>
      <c r="C4050" s="29">
        <v>3.0</v>
      </c>
      <c r="D4050" s="29">
        <v>3.0</v>
      </c>
      <c r="E4050" s="29">
        <v>2.0</v>
      </c>
      <c r="F4050" s="30" t="s">
        <v>124</v>
      </c>
      <c r="G4050" s="31" t="s">
        <v>3521</v>
      </c>
      <c r="H4050" s="27" t="s">
        <v>26</v>
      </c>
    </row>
    <row r="4051" ht="15.75" hidden="1" customHeight="1">
      <c r="A4051" s="27" t="s">
        <v>76</v>
      </c>
      <c r="B4051" s="28">
        <v>760.0</v>
      </c>
      <c r="C4051" s="29">
        <v>2.0</v>
      </c>
      <c r="D4051" s="29">
        <v>2.0</v>
      </c>
      <c r="E4051" s="29">
        <v>1.0</v>
      </c>
      <c r="F4051" s="30" t="s">
        <v>87</v>
      </c>
      <c r="G4051" s="31" t="s">
        <v>3334</v>
      </c>
      <c r="H4051" s="27"/>
    </row>
    <row r="4052" ht="15.75" hidden="1" customHeight="1">
      <c r="A4052" s="27" t="s">
        <v>601</v>
      </c>
      <c r="B4052" s="28">
        <v>1380000.0</v>
      </c>
      <c r="C4052" s="29">
        <v>2.0</v>
      </c>
      <c r="D4052" s="29">
        <v>2.0</v>
      </c>
      <c r="E4052" s="29">
        <v>1.0</v>
      </c>
      <c r="F4052" s="30" t="s">
        <v>33</v>
      </c>
      <c r="G4052" s="31" t="s">
        <v>3259</v>
      </c>
      <c r="H4052" s="27" t="s">
        <v>35</v>
      </c>
    </row>
    <row r="4053" ht="15.75" hidden="1" customHeight="1">
      <c r="A4053" s="27" t="s">
        <v>64</v>
      </c>
      <c r="B4053" s="28">
        <v>3700000.0</v>
      </c>
      <c r="C4053" s="29">
        <v>5.0</v>
      </c>
      <c r="D4053" s="29">
        <v>4.0</v>
      </c>
      <c r="E4053" s="29">
        <v>4.0</v>
      </c>
      <c r="F4053" s="30" t="s">
        <v>487</v>
      </c>
      <c r="G4053" s="31" t="s">
        <v>4490</v>
      </c>
      <c r="H4053" s="27" t="s">
        <v>35</v>
      </c>
    </row>
    <row r="4054" ht="15.75" hidden="1" customHeight="1">
      <c r="A4054" s="27" t="s">
        <v>64</v>
      </c>
      <c r="B4054" s="28">
        <v>2990000.0</v>
      </c>
      <c r="C4054" s="29">
        <v>5.0</v>
      </c>
      <c r="D4054" s="29">
        <v>4.0</v>
      </c>
      <c r="E4054" s="29">
        <v>4.0</v>
      </c>
      <c r="F4054" s="30" t="s">
        <v>69</v>
      </c>
      <c r="G4054" s="31" t="s">
        <v>3427</v>
      </c>
      <c r="H4054" s="27" t="s">
        <v>35</v>
      </c>
    </row>
    <row r="4055" ht="15.75" hidden="1" customHeight="1">
      <c r="A4055" s="27" t="s">
        <v>57</v>
      </c>
      <c r="B4055" s="28">
        <v>1450000.0</v>
      </c>
      <c r="C4055" s="29">
        <v>3.0</v>
      </c>
      <c r="D4055" s="29">
        <v>2.0</v>
      </c>
      <c r="E4055" s="29">
        <v>2.0</v>
      </c>
      <c r="F4055" s="30" t="s">
        <v>124</v>
      </c>
      <c r="G4055" s="31" t="s">
        <v>4491</v>
      </c>
      <c r="H4055" s="27" t="s">
        <v>35</v>
      </c>
    </row>
    <row r="4056" ht="15.75" hidden="1" customHeight="1">
      <c r="A4056" s="27" t="s">
        <v>64</v>
      </c>
      <c r="B4056" s="28">
        <v>1900000.0</v>
      </c>
      <c r="C4056" s="29">
        <v>4.0</v>
      </c>
      <c r="D4056" s="29">
        <v>4.0</v>
      </c>
      <c r="E4056" s="29">
        <v>2.0</v>
      </c>
      <c r="F4056" s="30" t="s">
        <v>97</v>
      </c>
      <c r="G4056" s="31" t="s">
        <v>3191</v>
      </c>
      <c r="H4056" s="27" t="s">
        <v>35</v>
      </c>
    </row>
    <row r="4057" ht="15.75" hidden="1" customHeight="1">
      <c r="A4057" s="27" t="s">
        <v>64</v>
      </c>
      <c r="B4057" s="28">
        <v>2730000.0</v>
      </c>
      <c r="C4057" s="29">
        <v>5.0</v>
      </c>
      <c r="D4057" s="29">
        <v>4.0</v>
      </c>
      <c r="E4057" s="29">
        <v>2.0</v>
      </c>
      <c r="F4057" s="30" t="s">
        <v>33</v>
      </c>
      <c r="G4057" s="31" t="s">
        <v>4492</v>
      </c>
      <c r="H4057" s="27" t="s">
        <v>35</v>
      </c>
    </row>
    <row r="4058" ht="15.75" hidden="1" customHeight="1">
      <c r="A4058" s="27" t="s">
        <v>64</v>
      </c>
      <c r="B4058" s="28">
        <v>1250000.0</v>
      </c>
      <c r="C4058" s="29">
        <v>3.0</v>
      </c>
      <c r="D4058" s="29">
        <v>2.0</v>
      </c>
      <c r="E4058" s="29">
        <v>1.0</v>
      </c>
      <c r="F4058" s="30" t="s">
        <v>33</v>
      </c>
      <c r="G4058" s="31" t="s">
        <v>3905</v>
      </c>
      <c r="H4058" s="27" t="s">
        <v>35</v>
      </c>
    </row>
    <row r="4059" ht="15.75" hidden="1" customHeight="1">
      <c r="A4059" s="27" t="s">
        <v>64</v>
      </c>
      <c r="B4059" s="28">
        <v>1499999.0</v>
      </c>
      <c r="C4059" s="29">
        <v>4.0</v>
      </c>
      <c r="D4059" s="29">
        <v>4.0</v>
      </c>
      <c r="E4059" s="29">
        <v>1.0</v>
      </c>
      <c r="F4059" s="30" t="s">
        <v>33</v>
      </c>
      <c r="G4059" s="31" t="s">
        <v>4493</v>
      </c>
      <c r="H4059" s="27" t="s">
        <v>35</v>
      </c>
    </row>
    <row r="4060" ht="15.75" hidden="1" customHeight="1">
      <c r="A4060" s="27" t="s">
        <v>64</v>
      </c>
      <c r="B4060" s="28">
        <v>2990000.0</v>
      </c>
      <c r="C4060" s="29">
        <v>5.0</v>
      </c>
      <c r="D4060" s="29">
        <v>4.0</v>
      </c>
      <c r="E4060" s="29">
        <v>3.0</v>
      </c>
      <c r="F4060" s="30" t="s">
        <v>69</v>
      </c>
      <c r="G4060" s="31" t="s">
        <v>3427</v>
      </c>
      <c r="H4060" s="27" t="s">
        <v>35</v>
      </c>
    </row>
    <row r="4061" ht="15.75" hidden="1" customHeight="1">
      <c r="A4061" s="27" t="s">
        <v>64</v>
      </c>
      <c r="B4061" s="28">
        <v>2350000.0</v>
      </c>
      <c r="C4061" s="29">
        <v>5.0</v>
      </c>
      <c r="D4061" s="29">
        <v>4.0</v>
      </c>
      <c r="E4061" s="29">
        <v>2.0</v>
      </c>
      <c r="F4061" s="30" t="s">
        <v>33</v>
      </c>
      <c r="G4061" s="31" t="s">
        <v>4494</v>
      </c>
      <c r="H4061" s="27" t="s">
        <v>35</v>
      </c>
    </row>
    <row r="4062" ht="15.75" hidden="1" customHeight="1">
      <c r="A4062" s="27" t="s">
        <v>64</v>
      </c>
      <c r="B4062" s="28">
        <v>2788000.0</v>
      </c>
      <c r="C4062" s="29">
        <v>5.0</v>
      </c>
      <c r="D4062" s="29">
        <v>4.0</v>
      </c>
      <c r="E4062" s="29">
        <v>2.0</v>
      </c>
      <c r="F4062" s="30" t="s">
        <v>33</v>
      </c>
      <c r="G4062" s="31" t="s">
        <v>4105</v>
      </c>
      <c r="H4062" s="27" t="s">
        <v>35</v>
      </c>
    </row>
    <row r="4063" ht="15.75" hidden="1" customHeight="1">
      <c r="A4063" s="27" t="s">
        <v>37</v>
      </c>
      <c r="B4063" s="28">
        <v>1480000.0</v>
      </c>
      <c r="C4063" s="29">
        <v>5.0</v>
      </c>
      <c r="D4063" s="29">
        <v>5.0</v>
      </c>
      <c r="E4063" s="29">
        <v>2.0</v>
      </c>
      <c r="F4063" s="30" t="s">
        <v>94</v>
      </c>
      <c r="G4063" s="31" t="s">
        <v>4495</v>
      </c>
      <c r="H4063" s="27" t="s">
        <v>67</v>
      </c>
    </row>
    <row r="4064" ht="15.75" hidden="1" customHeight="1">
      <c r="A4064" s="27" t="s">
        <v>64</v>
      </c>
      <c r="B4064" s="28">
        <v>2500000.0</v>
      </c>
      <c r="C4064" s="29">
        <v>3.0</v>
      </c>
      <c r="D4064" s="29">
        <v>3.0</v>
      </c>
      <c r="E4064" s="29">
        <v>4.0</v>
      </c>
      <c r="F4064" s="30" t="s">
        <v>33</v>
      </c>
      <c r="G4064" s="31" t="s">
        <v>4496</v>
      </c>
      <c r="H4064" s="27" t="s">
        <v>35</v>
      </c>
    </row>
    <row r="4065" ht="15.75" hidden="1" customHeight="1">
      <c r="A4065" s="27" t="s">
        <v>64</v>
      </c>
      <c r="B4065" s="28">
        <v>1900000.0</v>
      </c>
      <c r="C4065" s="29">
        <v>4.0</v>
      </c>
      <c r="D4065" s="29">
        <v>4.0</v>
      </c>
      <c r="E4065" s="29">
        <v>2.0</v>
      </c>
      <c r="F4065" s="30" t="s">
        <v>97</v>
      </c>
      <c r="G4065" s="31" t="s">
        <v>3191</v>
      </c>
      <c r="H4065" s="27" t="s">
        <v>35</v>
      </c>
    </row>
    <row r="4066" ht="15.75" hidden="1" customHeight="1">
      <c r="A4066" s="27" t="s">
        <v>31</v>
      </c>
      <c r="B4066" s="28">
        <v>2480000.0</v>
      </c>
      <c r="C4066" s="29">
        <v>6.0</v>
      </c>
      <c r="D4066" s="29">
        <v>5.0</v>
      </c>
      <c r="E4066" s="29">
        <v>3.0</v>
      </c>
      <c r="F4066" s="30" t="s">
        <v>48</v>
      </c>
      <c r="G4066" s="31" t="s">
        <v>4497</v>
      </c>
      <c r="H4066" s="27" t="s">
        <v>35</v>
      </c>
    </row>
    <row r="4067" ht="15.75" hidden="1" customHeight="1">
      <c r="A4067" s="27" t="s">
        <v>45</v>
      </c>
      <c r="B4067" s="28">
        <v>699.0</v>
      </c>
      <c r="C4067" s="29">
        <v>3.0</v>
      </c>
      <c r="D4067" s="29">
        <v>2.0</v>
      </c>
      <c r="E4067" s="29">
        <v>1.0</v>
      </c>
      <c r="F4067" s="30" t="s">
        <v>97</v>
      </c>
      <c r="G4067" s="31" t="s">
        <v>4498</v>
      </c>
      <c r="H4067" s="27" t="s">
        <v>35</v>
      </c>
    </row>
    <row r="4068" ht="15.75" hidden="1" customHeight="1">
      <c r="A4068" s="27" t="s">
        <v>76</v>
      </c>
      <c r="B4068" s="28">
        <v>690.0</v>
      </c>
      <c r="C4068" s="29">
        <v>2.0</v>
      </c>
      <c r="D4068" s="29">
        <v>2.0</v>
      </c>
      <c r="E4068" s="29">
        <v>1.0</v>
      </c>
      <c r="F4068" s="30" t="s">
        <v>87</v>
      </c>
      <c r="G4068" s="31" t="s">
        <v>4461</v>
      </c>
      <c r="H4068" s="27" t="s">
        <v>26</v>
      </c>
    </row>
    <row r="4069" ht="15.75" hidden="1" customHeight="1">
      <c r="A4069" s="27" t="s">
        <v>64</v>
      </c>
      <c r="B4069" s="28">
        <v>2100000.0</v>
      </c>
      <c r="C4069" s="29">
        <v>5.0</v>
      </c>
      <c r="D4069" s="29">
        <v>5.0</v>
      </c>
      <c r="E4069" s="29">
        <v>2.0</v>
      </c>
      <c r="F4069" s="30" t="s">
        <v>97</v>
      </c>
      <c r="G4069" s="31" t="s">
        <v>4499</v>
      </c>
      <c r="H4069" s="27" t="s">
        <v>252</v>
      </c>
    </row>
    <row r="4070" ht="15.75" hidden="1" customHeight="1">
      <c r="A4070" s="27" t="s">
        <v>64</v>
      </c>
      <c r="B4070" s="28">
        <v>1850000.0</v>
      </c>
      <c r="C4070" s="29">
        <v>4.0</v>
      </c>
      <c r="D4070" s="29">
        <v>4.0</v>
      </c>
      <c r="E4070" s="29">
        <v>1.0</v>
      </c>
      <c r="F4070" s="30" t="s">
        <v>33</v>
      </c>
      <c r="G4070" s="31" t="s">
        <v>4500</v>
      </c>
      <c r="H4070" s="27" t="s">
        <v>35</v>
      </c>
    </row>
    <row r="4071" ht="15.75" hidden="1" customHeight="1">
      <c r="A4071" s="27" t="s">
        <v>64</v>
      </c>
      <c r="B4071" s="28">
        <v>2100000.0</v>
      </c>
      <c r="C4071" s="29">
        <v>5.0</v>
      </c>
      <c r="D4071" s="29">
        <v>5.0</v>
      </c>
      <c r="E4071" s="29">
        <v>2.0</v>
      </c>
      <c r="F4071" s="30" t="s">
        <v>97</v>
      </c>
      <c r="G4071" s="31" t="s">
        <v>4499</v>
      </c>
      <c r="H4071" s="27" t="s">
        <v>35</v>
      </c>
    </row>
    <row r="4072" ht="15.75" hidden="1" customHeight="1">
      <c r="A4072" s="27" t="s">
        <v>64</v>
      </c>
      <c r="B4072" s="28">
        <v>2100000.0</v>
      </c>
      <c r="C4072" s="29">
        <v>5.0</v>
      </c>
      <c r="D4072" s="29">
        <v>5.0</v>
      </c>
      <c r="E4072" s="29">
        <v>2.0</v>
      </c>
      <c r="F4072" s="30" t="s">
        <v>97</v>
      </c>
      <c r="G4072" s="31" t="s">
        <v>4499</v>
      </c>
      <c r="H4072" s="27" t="s">
        <v>35</v>
      </c>
    </row>
    <row r="4073" ht="15.75" hidden="1" customHeight="1">
      <c r="A4073" s="27" t="s">
        <v>27</v>
      </c>
      <c r="B4073" s="28">
        <v>660.0</v>
      </c>
      <c r="C4073" s="29">
        <v>1.0</v>
      </c>
      <c r="D4073" s="29">
        <v>1.0</v>
      </c>
      <c r="E4073" s="29">
        <v>1.0</v>
      </c>
      <c r="F4073" s="30" t="s">
        <v>33</v>
      </c>
      <c r="G4073" s="31" t="s">
        <v>3067</v>
      </c>
      <c r="H4073" s="27" t="s">
        <v>35</v>
      </c>
    </row>
    <row r="4074" ht="15.75" hidden="1" customHeight="1">
      <c r="A4074" s="27" t="s">
        <v>21</v>
      </c>
      <c r="B4074" s="28">
        <v>1850000.0</v>
      </c>
      <c r="C4074" s="29">
        <v>4.0</v>
      </c>
      <c r="D4074" s="29">
        <v>4.0</v>
      </c>
      <c r="E4074" s="29">
        <v>1.0</v>
      </c>
      <c r="F4074" s="30" t="s">
        <v>33</v>
      </c>
      <c r="G4074" s="31" t="s">
        <v>4257</v>
      </c>
      <c r="H4074" s="27"/>
    </row>
    <row r="4075" ht="15.75" hidden="1" customHeight="1">
      <c r="A4075" s="27" t="s">
        <v>46</v>
      </c>
      <c r="B4075" s="28">
        <v>8880000.0</v>
      </c>
      <c r="C4075" s="29">
        <v>7.0</v>
      </c>
      <c r="D4075" s="29">
        <v>9.0</v>
      </c>
      <c r="E4075" s="29"/>
      <c r="F4075" s="30" t="s">
        <v>43</v>
      </c>
      <c r="G4075" s="31" t="s">
        <v>4489</v>
      </c>
      <c r="H4075" s="27" t="s">
        <v>35</v>
      </c>
    </row>
    <row r="4076" ht="15.75" hidden="1" customHeight="1">
      <c r="A4076" s="27" t="s">
        <v>679</v>
      </c>
      <c r="B4076" s="28">
        <v>1.0E7</v>
      </c>
      <c r="C4076" s="29">
        <v>7.0</v>
      </c>
      <c r="D4076" s="29">
        <v>10.0</v>
      </c>
      <c r="E4076" s="29">
        <v>6.0</v>
      </c>
      <c r="F4076" s="30" t="s">
        <v>74</v>
      </c>
      <c r="G4076" s="31" t="s">
        <v>3301</v>
      </c>
      <c r="H4076" s="27" t="s">
        <v>35</v>
      </c>
    </row>
    <row r="4077" ht="15.75" hidden="1" customHeight="1">
      <c r="A4077" s="27" t="s">
        <v>64</v>
      </c>
      <c r="B4077" s="28">
        <v>1300000.0</v>
      </c>
      <c r="C4077" s="29">
        <v>3.0</v>
      </c>
      <c r="D4077" s="29">
        <v>2.0</v>
      </c>
      <c r="E4077" s="29">
        <v>1.0</v>
      </c>
      <c r="F4077" s="30" t="s">
        <v>33</v>
      </c>
      <c r="G4077" s="31" t="s">
        <v>3371</v>
      </c>
      <c r="H4077" s="27" t="s">
        <v>26</v>
      </c>
    </row>
    <row r="4078" ht="15.75" hidden="1" customHeight="1">
      <c r="A4078" s="27" t="s">
        <v>64</v>
      </c>
      <c r="B4078" s="28">
        <v>945.0</v>
      </c>
      <c r="C4078" s="29">
        <v>14.0</v>
      </c>
      <c r="D4078" s="29"/>
      <c r="E4078" s="29">
        <v>1.0</v>
      </c>
      <c r="F4078" s="30" t="s">
        <v>86</v>
      </c>
      <c r="G4078" s="31" t="s">
        <v>3217</v>
      </c>
      <c r="H4078" s="27" t="s">
        <v>26</v>
      </c>
    </row>
    <row r="4079" ht="15.75" hidden="1" customHeight="1">
      <c r="A4079" s="27" t="s">
        <v>64</v>
      </c>
      <c r="B4079" s="28">
        <v>1380000.0</v>
      </c>
      <c r="C4079" s="29">
        <v>3.0</v>
      </c>
      <c r="D4079" s="29">
        <v>2.0</v>
      </c>
      <c r="E4079" s="29">
        <v>1.0</v>
      </c>
      <c r="F4079" s="30" t="s">
        <v>33</v>
      </c>
      <c r="G4079" s="31" t="s">
        <v>3625</v>
      </c>
      <c r="H4079" s="27" t="s">
        <v>67</v>
      </c>
    </row>
    <row r="4080" ht="15.75" hidden="1" customHeight="1">
      <c r="A4080" s="27" t="s">
        <v>64</v>
      </c>
      <c r="B4080" s="28">
        <v>1380000.0</v>
      </c>
      <c r="C4080" s="29">
        <v>3.0</v>
      </c>
      <c r="D4080" s="29">
        <v>2.0</v>
      </c>
      <c r="E4080" s="29">
        <v>1.0</v>
      </c>
      <c r="F4080" s="30" t="s">
        <v>33</v>
      </c>
      <c r="G4080" s="31" t="s">
        <v>4501</v>
      </c>
      <c r="H4080" s="27" t="s">
        <v>67</v>
      </c>
    </row>
    <row r="4081" ht="15.75" hidden="1" customHeight="1">
      <c r="A4081" s="27" t="s">
        <v>76</v>
      </c>
      <c r="B4081" s="28">
        <v>1720000.0</v>
      </c>
      <c r="C4081" s="29">
        <v>5.0</v>
      </c>
      <c r="D4081" s="29">
        <v>4.0</v>
      </c>
      <c r="E4081" s="29">
        <v>2.0</v>
      </c>
      <c r="F4081" s="30" t="s">
        <v>33</v>
      </c>
      <c r="G4081" s="31" t="s">
        <v>3119</v>
      </c>
      <c r="H4081" s="27" t="s">
        <v>26</v>
      </c>
    </row>
    <row r="4082" ht="15.75" hidden="1" customHeight="1">
      <c r="A4082" s="27" t="s">
        <v>64</v>
      </c>
      <c r="B4082" s="28">
        <v>2280000.0</v>
      </c>
      <c r="C4082" s="29">
        <v>5.0</v>
      </c>
      <c r="D4082" s="29">
        <v>4.0</v>
      </c>
      <c r="E4082" s="29">
        <v>2.0</v>
      </c>
      <c r="F4082" s="30" t="s">
        <v>33</v>
      </c>
      <c r="G4082" s="31" t="s">
        <v>3473</v>
      </c>
      <c r="H4082" s="27" t="s">
        <v>35</v>
      </c>
    </row>
    <row r="4083" ht="15.75" hidden="1" customHeight="1">
      <c r="A4083" s="27" t="s">
        <v>27</v>
      </c>
      <c r="B4083" s="28">
        <v>950.0</v>
      </c>
      <c r="C4083" s="29">
        <v>3.0</v>
      </c>
      <c r="D4083" s="29">
        <v>2.0</v>
      </c>
      <c r="E4083" s="29">
        <v>1.0</v>
      </c>
      <c r="F4083" s="30" t="s">
        <v>33</v>
      </c>
      <c r="G4083" s="31" t="s">
        <v>3472</v>
      </c>
      <c r="H4083" s="27" t="s">
        <v>35</v>
      </c>
    </row>
    <row r="4084" ht="15.75" hidden="1" customHeight="1">
      <c r="A4084" s="27" t="s">
        <v>27</v>
      </c>
      <c r="B4084" s="28">
        <v>2052000.0</v>
      </c>
      <c r="C4084" s="29">
        <v>5.0</v>
      </c>
      <c r="D4084" s="29">
        <v>4.0</v>
      </c>
      <c r="E4084" s="29">
        <v>1.0</v>
      </c>
      <c r="F4084" s="30" t="s">
        <v>33</v>
      </c>
      <c r="G4084" s="31" t="s">
        <v>4502</v>
      </c>
      <c r="H4084" s="27" t="s">
        <v>35</v>
      </c>
    </row>
    <row r="4085" ht="15.75" hidden="1" customHeight="1">
      <c r="A4085" s="27" t="s">
        <v>64</v>
      </c>
      <c r="B4085" s="28">
        <v>2400000.0</v>
      </c>
      <c r="C4085" s="29">
        <v>4.0</v>
      </c>
      <c r="D4085" s="29">
        <v>4.0</v>
      </c>
      <c r="E4085" s="29">
        <v>2.0</v>
      </c>
      <c r="F4085" s="30" t="s">
        <v>33</v>
      </c>
      <c r="G4085" s="31" t="s">
        <v>4105</v>
      </c>
      <c r="H4085" s="27" t="s">
        <v>35</v>
      </c>
    </row>
    <row r="4086" ht="15.75" hidden="1" customHeight="1">
      <c r="A4086" s="27" t="s">
        <v>1239</v>
      </c>
      <c r="B4086" s="28">
        <v>950.0</v>
      </c>
      <c r="C4086" s="29">
        <v>2.0</v>
      </c>
      <c r="D4086" s="29">
        <v>2.0</v>
      </c>
      <c r="E4086" s="29"/>
      <c r="F4086" s="30" t="s">
        <v>24</v>
      </c>
      <c r="G4086" s="31" t="s">
        <v>3087</v>
      </c>
      <c r="H4086" s="27" t="s">
        <v>26</v>
      </c>
    </row>
    <row r="4087" ht="15.75" hidden="1" customHeight="1">
      <c r="A4087" s="27" t="s">
        <v>45</v>
      </c>
      <c r="B4087" s="28">
        <v>620.0</v>
      </c>
      <c r="C4087" s="29">
        <v>2.0</v>
      </c>
      <c r="D4087" s="29">
        <v>2.0</v>
      </c>
      <c r="E4087" s="29">
        <v>2.0</v>
      </c>
      <c r="F4087" s="30" t="s">
        <v>97</v>
      </c>
      <c r="G4087" s="31" t="s">
        <v>3903</v>
      </c>
      <c r="H4087" s="27" t="s">
        <v>26</v>
      </c>
    </row>
    <row r="4088" ht="15.75" hidden="1" customHeight="1">
      <c r="A4088" s="27" t="s">
        <v>106</v>
      </c>
      <c r="B4088" s="28">
        <v>838.0</v>
      </c>
      <c r="C4088" s="29">
        <v>4.0</v>
      </c>
      <c r="D4088" s="29">
        <v>3.0</v>
      </c>
      <c r="E4088" s="29"/>
      <c r="F4088" s="30" t="s">
        <v>59</v>
      </c>
      <c r="G4088" s="31" t="s">
        <v>4503</v>
      </c>
      <c r="H4088" s="27" t="s">
        <v>35</v>
      </c>
    </row>
    <row r="4089" ht="15.75" hidden="1" customHeight="1">
      <c r="A4089" s="27" t="s">
        <v>174</v>
      </c>
      <c r="B4089" s="28">
        <v>1800000.0</v>
      </c>
      <c r="C4089" s="29">
        <v>7.0</v>
      </c>
      <c r="D4089" s="29">
        <v>6.0</v>
      </c>
      <c r="E4089" s="29">
        <v>8.0</v>
      </c>
      <c r="F4089" s="30" t="s">
        <v>206</v>
      </c>
      <c r="G4089" s="31" t="s">
        <v>4504</v>
      </c>
      <c r="H4089" s="27" t="s">
        <v>35</v>
      </c>
    </row>
    <row r="4090" ht="15.75" hidden="1" customHeight="1">
      <c r="A4090" s="27" t="s">
        <v>76</v>
      </c>
      <c r="B4090" s="28">
        <v>3000000.0</v>
      </c>
      <c r="C4090" s="29">
        <v>6.0</v>
      </c>
      <c r="D4090" s="29">
        <v>5.0</v>
      </c>
      <c r="E4090" s="29"/>
      <c r="F4090" s="30" t="s">
        <v>487</v>
      </c>
      <c r="G4090" s="31" t="s">
        <v>3393</v>
      </c>
      <c r="H4090" s="27" t="s">
        <v>35</v>
      </c>
    </row>
    <row r="4091" ht="15.75" hidden="1" customHeight="1">
      <c r="A4091" s="27" t="s">
        <v>27</v>
      </c>
      <c r="B4091" s="28">
        <v>1000000.0</v>
      </c>
      <c r="C4091" s="29">
        <v>2.0</v>
      </c>
      <c r="D4091" s="29">
        <v>2.0</v>
      </c>
      <c r="E4091" s="29">
        <v>1.0</v>
      </c>
      <c r="F4091" s="30" t="s">
        <v>97</v>
      </c>
      <c r="G4091" s="31" t="s">
        <v>4505</v>
      </c>
      <c r="H4091" s="27" t="s">
        <v>35</v>
      </c>
    </row>
    <row r="4092" ht="15.75" hidden="1" customHeight="1">
      <c r="A4092" s="27" t="s">
        <v>556</v>
      </c>
      <c r="B4092" s="28">
        <v>700.0</v>
      </c>
      <c r="C4092" s="29">
        <v>3.0</v>
      </c>
      <c r="D4092" s="29">
        <v>2.0</v>
      </c>
      <c r="E4092" s="29">
        <v>1.0</v>
      </c>
      <c r="F4092" s="30" t="s">
        <v>33</v>
      </c>
      <c r="G4092" s="31" t="s">
        <v>4255</v>
      </c>
      <c r="H4092" s="27" t="s">
        <v>35</v>
      </c>
    </row>
    <row r="4093" ht="15.75" hidden="1" customHeight="1">
      <c r="A4093" s="27" t="s">
        <v>21</v>
      </c>
      <c r="B4093" s="28">
        <v>870.0</v>
      </c>
      <c r="C4093" s="29">
        <v>2.0</v>
      </c>
      <c r="D4093" s="29">
        <v>2.0</v>
      </c>
      <c r="E4093" s="29"/>
      <c r="F4093" s="30" t="s">
        <v>87</v>
      </c>
      <c r="G4093" s="31" t="s">
        <v>4506</v>
      </c>
      <c r="H4093" s="27" t="s">
        <v>26</v>
      </c>
    </row>
    <row r="4094" ht="15.75" hidden="1" customHeight="1">
      <c r="A4094" s="27" t="s">
        <v>64</v>
      </c>
      <c r="B4094" s="28">
        <v>1400000.0</v>
      </c>
      <c r="C4094" s="29">
        <v>1.0</v>
      </c>
      <c r="D4094" s="29">
        <v>1.0</v>
      </c>
      <c r="E4094" s="29">
        <v>1.0</v>
      </c>
      <c r="F4094" s="30" t="s">
        <v>24</v>
      </c>
      <c r="G4094" s="31" t="s">
        <v>3010</v>
      </c>
      <c r="H4094" s="27" t="s">
        <v>35</v>
      </c>
    </row>
    <row r="4095" ht="15.75" hidden="1" customHeight="1">
      <c r="A4095" s="27" t="s">
        <v>106</v>
      </c>
      <c r="B4095" s="28">
        <v>1380000.0</v>
      </c>
      <c r="C4095" s="29">
        <v>6.0</v>
      </c>
      <c r="D4095" s="29">
        <v>5.0</v>
      </c>
      <c r="E4095" s="29">
        <v>4.0</v>
      </c>
      <c r="F4095" s="30" t="s">
        <v>94</v>
      </c>
      <c r="G4095" s="31" t="s">
        <v>3109</v>
      </c>
      <c r="H4095" s="27" t="s">
        <v>67</v>
      </c>
    </row>
    <row r="4096" ht="15.75" hidden="1" customHeight="1">
      <c r="A4096" s="27" t="s">
        <v>64</v>
      </c>
      <c r="B4096" s="28">
        <v>2100000.0</v>
      </c>
      <c r="C4096" s="29">
        <v>3.0</v>
      </c>
      <c r="D4096" s="29">
        <v>4.0</v>
      </c>
      <c r="E4096" s="29">
        <v>2.0</v>
      </c>
      <c r="F4096" s="30" t="s">
        <v>24</v>
      </c>
      <c r="G4096" s="31" t="s">
        <v>3024</v>
      </c>
      <c r="H4096" s="27" t="s">
        <v>35</v>
      </c>
    </row>
    <row r="4097" ht="15.75" hidden="1" customHeight="1">
      <c r="A4097" s="27" t="s">
        <v>219</v>
      </c>
      <c r="B4097" s="28">
        <v>3600000.0</v>
      </c>
      <c r="C4097" s="29">
        <v>4.0</v>
      </c>
      <c r="D4097" s="29">
        <v>4.0</v>
      </c>
      <c r="E4097" s="29"/>
      <c r="F4097" s="30" t="s">
        <v>1034</v>
      </c>
      <c r="G4097" s="31" t="s">
        <v>3480</v>
      </c>
      <c r="H4097" s="27" t="s">
        <v>35</v>
      </c>
    </row>
    <row r="4098" ht="15.75" hidden="1" customHeight="1">
      <c r="A4098" s="27" t="s">
        <v>31</v>
      </c>
      <c r="B4098" s="28">
        <v>1.2E7</v>
      </c>
      <c r="C4098" s="29">
        <v>7.0</v>
      </c>
      <c r="D4098" s="29">
        <v>8.0</v>
      </c>
      <c r="E4098" s="29">
        <v>6.0</v>
      </c>
      <c r="F4098" s="30" t="s">
        <v>29</v>
      </c>
      <c r="G4098" s="31" t="s">
        <v>4507</v>
      </c>
      <c r="H4098" s="27" t="s">
        <v>67</v>
      </c>
    </row>
    <row r="4099" ht="15.75" hidden="1" customHeight="1">
      <c r="A4099" s="27" t="s">
        <v>219</v>
      </c>
      <c r="B4099" s="28">
        <v>3300000.0</v>
      </c>
      <c r="C4099" s="29">
        <v>5.0</v>
      </c>
      <c r="D4099" s="29">
        <v>4.0</v>
      </c>
      <c r="E4099" s="29">
        <v>3.0</v>
      </c>
      <c r="F4099" s="30" t="s">
        <v>87</v>
      </c>
      <c r="G4099" s="31" t="s">
        <v>3514</v>
      </c>
      <c r="H4099" s="27" t="s">
        <v>26</v>
      </c>
    </row>
    <row r="4100" ht="15.75" hidden="1" customHeight="1">
      <c r="A4100" s="27" t="s">
        <v>21</v>
      </c>
      <c r="B4100" s="28">
        <v>1240000.0</v>
      </c>
      <c r="C4100" s="29">
        <v>2.0</v>
      </c>
      <c r="D4100" s="29">
        <v>2.0</v>
      </c>
      <c r="E4100" s="29"/>
      <c r="F4100" s="30" t="s">
        <v>24</v>
      </c>
      <c r="G4100" s="31" t="s">
        <v>3160</v>
      </c>
      <c r="H4100" s="27" t="s">
        <v>35</v>
      </c>
    </row>
    <row r="4101" ht="15.75" hidden="1" customHeight="1">
      <c r="A4101" s="27" t="s">
        <v>21</v>
      </c>
      <c r="B4101" s="28">
        <v>1506300.0</v>
      </c>
      <c r="C4101" s="29">
        <v>2.0</v>
      </c>
      <c r="D4101" s="29">
        <v>1.0</v>
      </c>
      <c r="E4101" s="29">
        <v>1.0</v>
      </c>
      <c r="F4101" s="30" t="s">
        <v>24</v>
      </c>
      <c r="G4101" s="31" t="s">
        <v>3175</v>
      </c>
      <c r="H4101" s="27" t="s">
        <v>26</v>
      </c>
    </row>
    <row r="4102" ht="15.75" hidden="1" customHeight="1">
      <c r="A4102" s="27" t="s">
        <v>36</v>
      </c>
      <c r="B4102" s="28">
        <v>360.0</v>
      </c>
      <c r="C4102" s="29">
        <v>3.0</v>
      </c>
      <c r="D4102" s="29">
        <v>2.0</v>
      </c>
      <c r="E4102" s="29">
        <v>1.0</v>
      </c>
      <c r="F4102" s="30" t="s">
        <v>33</v>
      </c>
      <c r="G4102" s="31" t="s">
        <v>4242</v>
      </c>
      <c r="H4102" s="27" t="s">
        <v>67</v>
      </c>
    </row>
    <row r="4103" ht="15.75" hidden="1" customHeight="1">
      <c r="A4103" s="27" t="s">
        <v>37</v>
      </c>
      <c r="B4103" s="28">
        <v>888.0</v>
      </c>
      <c r="C4103" s="29">
        <v>3.0</v>
      </c>
      <c r="D4103" s="29">
        <v>2.0</v>
      </c>
      <c r="E4103" s="29">
        <v>2.0</v>
      </c>
      <c r="F4103" s="30" t="s">
        <v>87</v>
      </c>
      <c r="G4103" s="31" t="s">
        <v>4458</v>
      </c>
      <c r="H4103" s="27" t="s">
        <v>35</v>
      </c>
    </row>
    <row r="4104" ht="15.75" hidden="1" customHeight="1">
      <c r="A4104" s="27" t="s">
        <v>37</v>
      </c>
      <c r="B4104" s="28">
        <v>630.0</v>
      </c>
      <c r="C4104" s="29">
        <v>3.0</v>
      </c>
      <c r="D4104" s="29">
        <v>2.0</v>
      </c>
      <c r="E4104" s="29">
        <v>2.0</v>
      </c>
      <c r="F4104" s="30" t="s">
        <v>87</v>
      </c>
      <c r="G4104" s="31" t="s">
        <v>3068</v>
      </c>
      <c r="H4104" s="27" t="s">
        <v>35</v>
      </c>
    </row>
    <row r="4105" ht="15.75" hidden="1" customHeight="1">
      <c r="A4105" s="27" t="s">
        <v>2599</v>
      </c>
      <c r="B4105" s="28">
        <v>880.0</v>
      </c>
      <c r="C4105" s="29">
        <v>4.0</v>
      </c>
      <c r="D4105" s="29">
        <v>4.0</v>
      </c>
      <c r="E4105" s="29"/>
      <c r="F4105" s="30" t="s">
        <v>59</v>
      </c>
      <c r="G4105" s="31" t="s">
        <v>3130</v>
      </c>
      <c r="H4105" s="27" t="s">
        <v>35</v>
      </c>
    </row>
    <row r="4106" ht="15.75" hidden="1" customHeight="1">
      <c r="A4106" s="27" t="s">
        <v>106</v>
      </c>
      <c r="B4106" s="28">
        <v>1050000.0</v>
      </c>
      <c r="C4106" s="29">
        <v>4.0</v>
      </c>
      <c r="D4106" s="29">
        <v>3.0</v>
      </c>
      <c r="E4106" s="29">
        <v>2.0</v>
      </c>
      <c r="F4106" s="30" t="s">
        <v>172</v>
      </c>
      <c r="G4106" s="31" t="s">
        <v>3109</v>
      </c>
      <c r="H4106" s="27"/>
    </row>
    <row r="4107" ht="15.75" hidden="1" customHeight="1">
      <c r="A4107" s="27" t="s">
        <v>363</v>
      </c>
      <c r="B4107" s="28">
        <v>728.0</v>
      </c>
      <c r="C4107" s="29">
        <v>4.0</v>
      </c>
      <c r="D4107" s="29"/>
      <c r="E4107" s="29">
        <v>2.0</v>
      </c>
      <c r="F4107" s="30" t="s">
        <v>87</v>
      </c>
      <c r="G4107" s="31" t="s">
        <v>3851</v>
      </c>
      <c r="H4107" s="27"/>
    </row>
    <row r="4108" ht="15.75" hidden="1" customHeight="1">
      <c r="A4108" s="27" t="s">
        <v>363</v>
      </c>
      <c r="B4108" s="28">
        <v>945.0</v>
      </c>
      <c r="C4108" s="29">
        <v>5.0</v>
      </c>
      <c r="D4108" s="29">
        <v>4.0</v>
      </c>
      <c r="E4108" s="29">
        <v>3.0</v>
      </c>
      <c r="F4108" s="30" t="s">
        <v>87</v>
      </c>
      <c r="G4108" s="31" t="s">
        <v>4508</v>
      </c>
      <c r="H4108" s="27"/>
    </row>
    <row r="4109" ht="15.75" hidden="1" customHeight="1">
      <c r="A4109" s="27" t="s">
        <v>31</v>
      </c>
      <c r="B4109" s="28">
        <v>1300000.0</v>
      </c>
      <c r="C4109" s="29">
        <v>5.0</v>
      </c>
      <c r="D4109" s="29">
        <v>4.0</v>
      </c>
      <c r="E4109" s="29">
        <v>3.0</v>
      </c>
      <c r="F4109" s="30" t="s">
        <v>100</v>
      </c>
      <c r="G4109" s="31"/>
      <c r="H4109" s="27" t="s">
        <v>35</v>
      </c>
    </row>
    <row r="4110" ht="15.75" hidden="1" customHeight="1">
      <c r="A4110" s="27" t="s">
        <v>31</v>
      </c>
      <c r="B4110" s="28">
        <v>1220000.0</v>
      </c>
      <c r="C4110" s="29">
        <v>4.0</v>
      </c>
      <c r="D4110" s="29">
        <v>5.0</v>
      </c>
      <c r="E4110" s="29">
        <v>2.0</v>
      </c>
      <c r="F4110" s="30" t="s">
        <v>87</v>
      </c>
      <c r="G4110" s="31" t="s">
        <v>3005</v>
      </c>
      <c r="H4110" s="27" t="s">
        <v>35</v>
      </c>
    </row>
    <row r="4111" ht="15.75" hidden="1" customHeight="1">
      <c r="A4111" s="27" t="s">
        <v>31</v>
      </c>
      <c r="B4111" s="28">
        <v>1120000.0</v>
      </c>
      <c r="C4111" s="29">
        <v>4.0</v>
      </c>
      <c r="D4111" s="29">
        <v>5.0</v>
      </c>
      <c r="E4111" s="29">
        <v>2.0</v>
      </c>
      <c r="F4111" s="30" t="s">
        <v>87</v>
      </c>
      <c r="G4111" s="31" t="s">
        <v>3005</v>
      </c>
      <c r="H4111" s="27" t="s">
        <v>35</v>
      </c>
    </row>
    <row r="4112" ht="15.75" hidden="1" customHeight="1">
      <c r="A4112" s="27" t="s">
        <v>373</v>
      </c>
      <c r="B4112" s="28">
        <v>749.0</v>
      </c>
      <c r="C4112" s="29">
        <v>3.0</v>
      </c>
      <c r="D4112" s="29">
        <v>2.0</v>
      </c>
      <c r="E4112" s="29">
        <v>2.0</v>
      </c>
      <c r="F4112" s="30" t="s">
        <v>24</v>
      </c>
      <c r="G4112" s="31" t="s">
        <v>3175</v>
      </c>
      <c r="H4112" s="27" t="s">
        <v>35</v>
      </c>
    </row>
    <row r="4113" ht="15.75" hidden="1" customHeight="1">
      <c r="A4113" s="27" t="s">
        <v>373</v>
      </c>
      <c r="B4113" s="28">
        <v>770.0</v>
      </c>
      <c r="C4113" s="29">
        <v>3.0</v>
      </c>
      <c r="D4113" s="29">
        <v>2.0</v>
      </c>
      <c r="E4113" s="29">
        <v>2.0</v>
      </c>
      <c r="F4113" s="30" t="s">
        <v>86</v>
      </c>
      <c r="G4113" s="31" t="s">
        <v>3408</v>
      </c>
      <c r="H4113" s="27" t="s">
        <v>35</v>
      </c>
    </row>
    <row r="4114" ht="15.75" hidden="1" customHeight="1">
      <c r="A4114" s="27" t="s">
        <v>41</v>
      </c>
      <c r="B4114" s="28">
        <v>600.0</v>
      </c>
      <c r="C4114" s="29">
        <v>10.0</v>
      </c>
      <c r="D4114" s="29">
        <v>1.0</v>
      </c>
      <c r="E4114" s="29"/>
      <c r="F4114" s="30" t="s">
        <v>149</v>
      </c>
      <c r="G4114" s="31" t="s">
        <v>3646</v>
      </c>
      <c r="H4114" s="27" t="s">
        <v>26</v>
      </c>
    </row>
    <row r="4115" ht="15.75" hidden="1" customHeight="1">
      <c r="A4115" s="27" t="s">
        <v>41</v>
      </c>
      <c r="B4115" s="28">
        <v>610.0</v>
      </c>
      <c r="C4115" s="29">
        <v>11.0</v>
      </c>
      <c r="D4115" s="29">
        <v>1.0</v>
      </c>
      <c r="E4115" s="29"/>
      <c r="F4115" s="30" t="s">
        <v>1815</v>
      </c>
      <c r="G4115" s="31" t="s">
        <v>3832</v>
      </c>
      <c r="H4115" s="27" t="s">
        <v>26</v>
      </c>
    </row>
    <row r="4116" ht="15.75" hidden="1" customHeight="1">
      <c r="A4116" s="27" t="s">
        <v>174</v>
      </c>
      <c r="B4116" s="28">
        <v>455.0</v>
      </c>
      <c r="C4116" s="29">
        <v>3.0</v>
      </c>
      <c r="D4116" s="29">
        <v>2.0</v>
      </c>
      <c r="E4116" s="29">
        <v>1.0</v>
      </c>
      <c r="F4116" s="30" t="s">
        <v>87</v>
      </c>
      <c r="G4116" s="31" t="s">
        <v>3899</v>
      </c>
      <c r="H4116" s="27" t="s">
        <v>26</v>
      </c>
    </row>
    <row r="4117" ht="15.75" hidden="1" customHeight="1">
      <c r="A4117" s="27" t="s">
        <v>174</v>
      </c>
      <c r="B4117" s="28">
        <v>410.0</v>
      </c>
      <c r="C4117" s="29">
        <v>4.0</v>
      </c>
      <c r="D4117" s="29">
        <v>2.0</v>
      </c>
      <c r="E4117" s="29">
        <v>1.0</v>
      </c>
      <c r="F4117" s="30" t="s">
        <v>87</v>
      </c>
      <c r="G4117" s="31" t="s">
        <v>3899</v>
      </c>
      <c r="H4117" s="27" t="s">
        <v>35</v>
      </c>
    </row>
    <row r="4118" ht="15.75" hidden="1" customHeight="1">
      <c r="A4118" s="27" t="s">
        <v>373</v>
      </c>
      <c r="B4118" s="28">
        <v>737.0</v>
      </c>
      <c r="C4118" s="29">
        <v>3.0</v>
      </c>
      <c r="D4118" s="29">
        <v>2.0</v>
      </c>
      <c r="E4118" s="29">
        <v>1.0</v>
      </c>
      <c r="F4118" s="30" t="s">
        <v>24</v>
      </c>
      <c r="G4118" s="31" t="s">
        <v>4132</v>
      </c>
      <c r="H4118" s="27" t="s">
        <v>35</v>
      </c>
    </row>
    <row r="4119" ht="15.75" hidden="1" customHeight="1">
      <c r="A4119" s="27" t="s">
        <v>76</v>
      </c>
      <c r="B4119" s="28">
        <v>28.0</v>
      </c>
      <c r="C4119" s="29">
        <v>3.0</v>
      </c>
      <c r="D4119" s="29">
        <v>2.0</v>
      </c>
      <c r="E4119" s="29">
        <v>1.0</v>
      </c>
      <c r="F4119" s="30" t="s">
        <v>87</v>
      </c>
      <c r="G4119" s="31" t="s">
        <v>3430</v>
      </c>
      <c r="H4119" s="27" t="s">
        <v>26</v>
      </c>
    </row>
    <row r="4120" ht="15.75" hidden="1" customHeight="1">
      <c r="A4120" s="27" t="s">
        <v>90</v>
      </c>
      <c r="B4120" s="28">
        <v>725.0</v>
      </c>
      <c r="C4120" s="29">
        <v>2.0</v>
      </c>
      <c r="D4120" s="29">
        <v>2.0</v>
      </c>
      <c r="E4120" s="29">
        <v>1.0</v>
      </c>
      <c r="F4120" s="30" t="s">
        <v>24</v>
      </c>
      <c r="G4120" s="31" t="s">
        <v>4509</v>
      </c>
      <c r="H4120" s="27" t="s">
        <v>26</v>
      </c>
    </row>
    <row r="4121" ht="15.75" hidden="1" customHeight="1">
      <c r="A4121" s="27" t="s">
        <v>53</v>
      </c>
      <c r="B4121" s="28">
        <v>340.0</v>
      </c>
      <c r="C4121" s="29">
        <v>2.0</v>
      </c>
      <c r="D4121" s="29">
        <v>2.0</v>
      </c>
      <c r="E4121" s="29">
        <v>1.0</v>
      </c>
      <c r="F4121" s="30" t="s">
        <v>87</v>
      </c>
      <c r="G4121" s="31" t="s">
        <v>3160</v>
      </c>
      <c r="H4121" s="27" t="s">
        <v>26</v>
      </c>
    </row>
    <row r="4122" ht="15.75" hidden="1" customHeight="1">
      <c r="A4122" s="27" t="s">
        <v>53</v>
      </c>
      <c r="B4122" s="28">
        <v>378.0</v>
      </c>
      <c r="C4122" s="29">
        <v>3.0</v>
      </c>
      <c r="D4122" s="29">
        <v>2.0</v>
      </c>
      <c r="E4122" s="29">
        <v>1.0</v>
      </c>
      <c r="F4122" s="30" t="s">
        <v>87</v>
      </c>
      <c r="G4122" s="31" t="s">
        <v>3096</v>
      </c>
      <c r="H4122" s="27" t="s">
        <v>35</v>
      </c>
    </row>
    <row r="4123" ht="15.75" hidden="1" customHeight="1">
      <c r="A4123" s="27" t="s">
        <v>90</v>
      </c>
      <c r="B4123" s="28">
        <v>679.0</v>
      </c>
      <c r="C4123" s="29">
        <v>2.0</v>
      </c>
      <c r="D4123" s="29">
        <v>1.0</v>
      </c>
      <c r="E4123" s="29">
        <v>1.0</v>
      </c>
      <c r="F4123" s="30" t="s">
        <v>24</v>
      </c>
      <c r="G4123" s="31" t="s">
        <v>4510</v>
      </c>
      <c r="H4123" s="27" t="s">
        <v>35</v>
      </c>
    </row>
    <row r="4124" ht="15.75" hidden="1" customHeight="1">
      <c r="A4124" s="27" t="s">
        <v>90</v>
      </c>
      <c r="B4124" s="28">
        <v>550.0</v>
      </c>
      <c r="C4124" s="29">
        <v>2.0</v>
      </c>
      <c r="D4124" s="29">
        <v>1.0</v>
      </c>
      <c r="E4124" s="29">
        <v>1.0</v>
      </c>
      <c r="F4124" s="30" t="s">
        <v>86</v>
      </c>
      <c r="G4124" s="31" t="s">
        <v>4511</v>
      </c>
      <c r="H4124" s="27" t="s">
        <v>35</v>
      </c>
    </row>
    <row r="4125" ht="15.75" hidden="1" customHeight="1">
      <c r="A4125" s="27" t="s">
        <v>219</v>
      </c>
      <c r="B4125" s="28">
        <v>3200000.0</v>
      </c>
      <c r="C4125" s="29">
        <v>1.0</v>
      </c>
      <c r="D4125" s="29"/>
      <c r="E4125" s="29"/>
      <c r="F4125" s="30" t="s">
        <v>559</v>
      </c>
      <c r="G4125" s="31" t="s">
        <v>4512</v>
      </c>
      <c r="H4125" s="27" t="s">
        <v>35</v>
      </c>
    </row>
    <row r="4126" ht="15.75" hidden="1" customHeight="1">
      <c r="A4126" s="27" t="s">
        <v>31</v>
      </c>
      <c r="B4126" s="28">
        <v>1.1E7</v>
      </c>
      <c r="C4126" s="29">
        <v>7.0</v>
      </c>
      <c r="D4126" s="29">
        <v>7.0</v>
      </c>
      <c r="E4126" s="29">
        <v>4.0</v>
      </c>
      <c r="F4126" s="30" t="s">
        <v>29</v>
      </c>
      <c r="G4126" s="31" t="s">
        <v>4513</v>
      </c>
      <c r="H4126" s="27" t="s">
        <v>67</v>
      </c>
    </row>
    <row r="4127" ht="15.75" hidden="1" customHeight="1">
      <c r="A4127" s="27" t="s">
        <v>90</v>
      </c>
      <c r="B4127" s="28">
        <v>700.0</v>
      </c>
      <c r="C4127" s="29">
        <v>2.0</v>
      </c>
      <c r="D4127" s="29">
        <v>2.0</v>
      </c>
      <c r="E4127" s="29">
        <v>1.0</v>
      </c>
      <c r="F4127" s="30" t="s">
        <v>24</v>
      </c>
      <c r="G4127" s="31" t="s">
        <v>3373</v>
      </c>
      <c r="H4127" s="27" t="s">
        <v>26</v>
      </c>
    </row>
    <row r="4128" ht="15.75" hidden="1" customHeight="1">
      <c r="A4128" s="27" t="s">
        <v>219</v>
      </c>
      <c r="B4128" s="28">
        <v>1.2E7</v>
      </c>
      <c r="C4128" s="29">
        <v>7.0</v>
      </c>
      <c r="D4128" s="29">
        <v>9.0</v>
      </c>
      <c r="E4128" s="29"/>
      <c r="F4128" s="30" t="s">
        <v>43</v>
      </c>
      <c r="G4128" s="31" t="s">
        <v>4507</v>
      </c>
      <c r="H4128" s="27" t="s">
        <v>35</v>
      </c>
    </row>
    <row r="4129" ht="15.75" hidden="1" customHeight="1">
      <c r="A4129" s="27" t="s">
        <v>90</v>
      </c>
      <c r="B4129" s="28">
        <v>800.0</v>
      </c>
      <c r="C4129" s="29">
        <v>3.0</v>
      </c>
      <c r="D4129" s="29">
        <v>2.0</v>
      </c>
      <c r="E4129" s="29">
        <v>1.0</v>
      </c>
      <c r="F4129" s="30" t="s">
        <v>86</v>
      </c>
      <c r="G4129" s="31" t="s">
        <v>3792</v>
      </c>
      <c r="H4129" s="27" t="s">
        <v>35</v>
      </c>
    </row>
    <row r="4130" ht="15.75" hidden="1" customHeight="1">
      <c r="A4130" s="27" t="s">
        <v>93</v>
      </c>
      <c r="B4130" s="28">
        <v>1250000.0</v>
      </c>
      <c r="C4130" s="29">
        <v>4.0</v>
      </c>
      <c r="D4130" s="29">
        <v>3.0</v>
      </c>
      <c r="E4130" s="29">
        <v>4.0</v>
      </c>
      <c r="F4130" s="30" t="s">
        <v>59</v>
      </c>
      <c r="G4130" s="31" t="s">
        <v>3315</v>
      </c>
      <c r="H4130" s="27" t="s">
        <v>67</v>
      </c>
    </row>
    <row r="4131" ht="15.75" hidden="1" customHeight="1">
      <c r="A4131" s="27" t="s">
        <v>70</v>
      </c>
      <c r="B4131" s="28">
        <v>714.0</v>
      </c>
      <c r="C4131" s="29">
        <v>4.0</v>
      </c>
      <c r="D4131" s="29">
        <v>2.0</v>
      </c>
      <c r="E4131" s="29">
        <v>2.0</v>
      </c>
      <c r="F4131" s="30" t="s">
        <v>24</v>
      </c>
      <c r="G4131" s="31" t="s">
        <v>3169</v>
      </c>
      <c r="H4131" s="27" t="s">
        <v>35</v>
      </c>
    </row>
    <row r="4132" ht="15.75" hidden="1" customHeight="1">
      <c r="A4132" s="27" t="s">
        <v>36</v>
      </c>
      <c r="B4132" s="28">
        <v>400.0</v>
      </c>
      <c r="C4132" s="29">
        <v>3.0</v>
      </c>
      <c r="D4132" s="29">
        <v>2.0</v>
      </c>
      <c r="E4132" s="29">
        <v>1.0</v>
      </c>
      <c r="F4132" s="30" t="s">
        <v>87</v>
      </c>
      <c r="G4132" s="31" t="s">
        <v>3998</v>
      </c>
      <c r="H4132" s="27" t="s">
        <v>35</v>
      </c>
    </row>
    <row r="4133" ht="15.75" hidden="1" customHeight="1">
      <c r="A4133" s="27" t="s">
        <v>268</v>
      </c>
      <c r="B4133" s="28">
        <v>1250000.0</v>
      </c>
      <c r="C4133" s="29">
        <v>4.0</v>
      </c>
      <c r="D4133" s="29">
        <v>3.0</v>
      </c>
      <c r="E4133" s="29">
        <v>4.0</v>
      </c>
      <c r="F4133" s="30" t="s">
        <v>59</v>
      </c>
      <c r="G4133" s="31" t="s">
        <v>3315</v>
      </c>
      <c r="H4133" s="27" t="s">
        <v>67</v>
      </c>
    </row>
    <row r="4134" ht="15.75" hidden="1" customHeight="1">
      <c r="A4134" s="27" t="s">
        <v>106</v>
      </c>
      <c r="B4134" s="28">
        <v>690.0</v>
      </c>
      <c r="C4134" s="29">
        <v>3.0</v>
      </c>
      <c r="D4134" s="29">
        <v>2.0</v>
      </c>
      <c r="E4134" s="29">
        <v>3.0</v>
      </c>
      <c r="F4134" s="30" t="s">
        <v>347</v>
      </c>
      <c r="G4134" s="31" t="s">
        <v>3072</v>
      </c>
      <c r="H4134" s="27" t="s">
        <v>252</v>
      </c>
    </row>
    <row r="4135" ht="15.75" hidden="1" customHeight="1">
      <c r="A4135" s="27" t="s">
        <v>76</v>
      </c>
      <c r="B4135" s="28">
        <v>670.0</v>
      </c>
      <c r="C4135" s="29">
        <v>1.0</v>
      </c>
      <c r="D4135" s="29">
        <v>1.0</v>
      </c>
      <c r="E4135" s="29">
        <v>1.0</v>
      </c>
      <c r="F4135" s="30" t="s">
        <v>24</v>
      </c>
      <c r="G4135" s="31" t="s">
        <v>3387</v>
      </c>
      <c r="H4135" s="27" t="s">
        <v>26</v>
      </c>
    </row>
    <row r="4136" ht="15.75" hidden="1" customHeight="1">
      <c r="A4136" s="27" t="s">
        <v>106</v>
      </c>
      <c r="B4136" s="28">
        <v>1630000.0</v>
      </c>
      <c r="C4136" s="29">
        <v>5.0</v>
      </c>
      <c r="D4136" s="29">
        <v>6.0</v>
      </c>
      <c r="E4136" s="29">
        <v>5.0</v>
      </c>
      <c r="F4136" s="30" t="s">
        <v>94</v>
      </c>
      <c r="G4136" s="31" t="s">
        <v>3802</v>
      </c>
      <c r="H4136" s="27" t="s">
        <v>35</v>
      </c>
    </row>
    <row r="4137" ht="15.75" hidden="1" customHeight="1">
      <c r="A4137" s="27" t="s">
        <v>76</v>
      </c>
      <c r="B4137" s="28">
        <v>920.0</v>
      </c>
      <c r="C4137" s="29">
        <v>3.0</v>
      </c>
      <c r="D4137" s="29">
        <v>2.0</v>
      </c>
      <c r="E4137" s="29">
        <v>1.0</v>
      </c>
      <c r="F4137" s="30" t="s">
        <v>87</v>
      </c>
      <c r="G4137" s="31" t="s">
        <v>3481</v>
      </c>
      <c r="H4137" s="27" t="s">
        <v>26</v>
      </c>
    </row>
    <row r="4138" ht="15.75" hidden="1" customHeight="1">
      <c r="A4138" s="27" t="s">
        <v>76</v>
      </c>
      <c r="B4138" s="28">
        <v>820.0</v>
      </c>
      <c r="C4138" s="29">
        <v>3.0</v>
      </c>
      <c r="D4138" s="29">
        <v>2.0</v>
      </c>
      <c r="E4138" s="29">
        <v>1.0</v>
      </c>
      <c r="F4138" s="30" t="s">
        <v>87</v>
      </c>
      <c r="G4138" s="31" t="s">
        <v>4155</v>
      </c>
      <c r="H4138" s="27" t="s">
        <v>26</v>
      </c>
    </row>
    <row r="4139" ht="15.75" hidden="1" customHeight="1">
      <c r="A4139" s="27" t="s">
        <v>76</v>
      </c>
      <c r="B4139" s="28">
        <v>820.0</v>
      </c>
      <c r="C4139" s="29">
        <v>3.0</v>
      </c>
      <c r="D4139" s="29">
        <v>2.0</v>
      </c>
      <c r="E4139" s="29">
        <v>1.0</v>
      </c>
      <c r="F4139" s="30" t="s">
        <v>87</v>
      </c>
      <c r="G4139" s="31" t="s">
        <v>4155</v>
      </c>
      <c r="H4139" s="27" t="s">
        <v>26</v>
      </c>
    </row>
    <row r="4140" ht="15.75" hidden="1" customHeight="1">
      <c r="A4140" s="27" t="s">
        <v>219</v>
      </c>
      <c r="B4140" s="28">
        <v>3900000.0</v>
      </c>
      <c r="C4140" s="29">
        <v>4.0</v>
      </c>
      <c r="D4140" s="29">
        <v>4.0</v>
      </c>
      <c r="E4140" s="29">
        <v>3.0</v>
      </c>
      <c r="F4140" s="30" t="s">
        <v>347</v>
      </c>
      <c r="G4140" s="31" t="s">
        <v>4330</v>
      </c>
      <c r="H4140" s="27" t="s">
        <v>26</v>
      </c>
    </row>
    <row r="4141" ht="15.75" hidden="1" customHeight="1">
      <c r="A4141" s="27" t="s">
        <v>373</v>
      </c>
      <c r="B4141" s="28">
        <v>588.0</v>
      </c>
      <c r="C4141" s="29">
        <v>2.0</v>
      </c>
      <c r="D4141" s="29">
        <v>2.0</v>
      </c>
      <c r="E4141" s="29">
        <v>1.0</v>
      </c>
      <c r="F4141" s="30" t="s">
        <v>86</v>
      </c>
      <c r="G4141" s="31" t="s">
        <v>3010</v>
      </c>
      <c r="H4141" s="27" t="s">
        <v>67</v>
      </c>
    </row>
    <row r="4142" ht="15.75" hidden="1" customHeight="1">
      <c r="A4142" s="27" t="s">
        <v>373</v>
      </c>
      <c r="B4142" s="28">
        <v>738.0</v>
      </c>
      <c r="C4142" s="29">
        <v>3.0</v>
      </c>
      <c r="D4142" s="29">
        <v>2.0</v>
      </c>
      <c r="E4142" s="29">
        <v>2.0</v>
      </c>
      <c r="F4142" s="30" t="s">
        <v>86</v>
      </c>
      <c r="G4142" s="31" t="s">
        <v>4514</v>
      </c>
      <c r="H4142" s="27" t="s">
        <v>35</v>
      </c>
    </row>
    <row r="4143" ht="15.75" hidden="1" customHeight="1">
      <c r="A4143" s="27" t="s">
        <v>76</v>
      </c>
      <c r="B4143" s="28">
        <v>2700000.0</v>
      </c>
      <c r="C4143" s="29">
        <v>4.0</v>
      </c>
      <c r="D4143" s="29">
        <v>4.0</v>
      </c>
      <c r="E4143" s="29">
        <v>3.0</v>
      </c>
      <c r="F4143" s="30" t="s">
        <v>87</v>
      </c>
      <c r="G4143" s="31" t="s">
        <v>4391</v>
      </c>
      <c r="H4143" s="27" t="s">
        <v>26</v>
      </c>
    </row>
    <row r="4144" ht="15.75" hidden="1" customHeight="1">
      <c r="A4144" s="27" t="s">
        <v>1084</v>
      </c>
      <c r="B4144" s="28">
        <v>2500000.0</v>
      </c>
      <c r="C4144" s="29">
        <v>4.0</v>
      </c>
      <c r="D4144" s="29">
        <v>3.0</v>
      </c>
      <c r="E4144" s="29">
        <v>1.0</v>
      </c>
      <c r="F4144" s="30" t="s">
        <v>87</v>
      </c>
      <c r="G4144" s="31" t="s">
        <v>4515</v>
      </c>
      <c r="H4144" s="27" t="s">
        <v>35</v>
      </c>
    </row>
    <row r="4145" ht="15.75" hidden="1" customHeight="1">
      <c r="A4145" s="27" t="s">
        <v>182</v>
      </c>
      <c r="B4145" s="28">
        <v>650.0</v>
      </c>
      <c r="C4145" s="29">
        <v>4.0</v>
      </c>
      <c r="D4145" s="29">
        <v>3.0</v>
      </c>
      <c r="E4145" s="29"/>
      <c r="F4145" s="30" t="s">
        <v>33</v>
      </c>
      <c r="G4145" s="31" t="s">
        <v>3384</v>
      </c>
      <c r="H4145" s="27" t="s">
        <v>35</v>
      </c>
    </row>
    <row r="4146" ht="15.75" hidden="1" customHeight="1">
      <c r="A4146" s="27" t="s">
        <v>174</v>
      </c>
      <c r="B4146" s="28">
        <v>610.0</v>
      </c>
      <c r="C4146" s="29">
        <v>3.0</v>
      </c>
      <c r="D4146" s="29">
        <v>2.0</v>
      </c>
      <c r="E4146" s="29">
        <v>2.0</v>
      </c>
      <c r="F4146" s="30" t="s">
        <v>33</v>
      </c>
      <c r="G4146" s="31" t="s">
        <v>3334</v>
      </c>
      <c r="H4146" s="27" t="s">
        <v>35</v>
      </c>
    </row>
    <row r="4147" ht="15.75" hidden="1" customHeight="1">
      <c r="A4147" s="27" t="s">
        <v>37</v>
      </c>
      <c r="B4147" s="28">
        <v>498.0</v>
      </c>
      <c r="C4147" s="29">
        <v>2.0</v>
      </c>
      <c r="D4147" s="29">
        <v>1.0</v>
      </c>
      <c r="E4147" s="29">
        <v>1.0</v>
      </c>
      <c r="F4147" s="30" t="s">
        <v>24</v>
      </c>
      <c r="G4147" s="31" t="s">
        <v>3453</v>
      </c>
      <c r="H4147" s="27" t="s">
        <v>67</v>
      </c>
    </row>
    <row r="4148" ht="15.75" hidden="1" customHeight="1">
      <c r="A4148" s="27" t="s">
        <v>36</v>
      </c>
      <c r="B4148" s="28">
        <v>478.0</v>
      </c>
      <c r="C4148" s="29">
        <v>2.0</v>
      </c>
      <c r="D4148" s="29">
        <v>2.0</v>
      </c>
      <c r="E4148" s="29">
        <v>1.0</v>
      </c>
      <c r="F4148" s="30" t="s">
        <v>24</v>
      </c>
      <c r="G4148" s="31" t="s">
        <v>3061</v>
      </c>
      <c r="H4148" s="27" t="s">
        <v>26</v>
      </c>
    </row>
    <row r="4149" ht="15.75" hidden="1" customHeight="1">
      <c r="A4149" s="27" t="s">
        <v>268</v>
      </c>
      <c r="B4149" s="28">
        <v>440.0</v>
      </c>
      <c r="C4149" s="29">
        <v>1.0</v>
      </c>
      <c r="D4149" s="29">
        <v>1.0</v>
      </c>
      <c r="E4149" s="29">
        <v>1.0</v>
      </c>
      <c r="F4149" s="30" t="s">
        <v>87</v>
      </c>
      <c r="G4149" s="31" t="s">
        <v>3602</v>
      </c>
      <c r="H4149" s="27" t="s">
        <v>35</v>
      </c>
    </row>
    <row r="4150" ht="15.75" hidden="1" customHeight="1">
      <c r="A4150" s="27" t="s">
        <v>268</v>
      </c>
      <c r="B4150" s="28">
        <v>500.0</v>
      </c>
      <c r="C4150" s="29">
        <v>2.0</v>
      </c>
      <c r="D4150" s="29">
        <v>2.0</v>
      </c>
      <c r="E4150" s="29">
        <v>1.0</v>
      </c>
      <c r="F4150" s="30" t="s">
        <v>97</v>
      </c>
      <c r="G4150" s="31" t="s">
        <v>3807</v>
      </c>
      <c r="H4150" s="27" t="s">
        <v>26</v>
      </c>
    </row>
    <row r="4151" ht="15.75" hidden="1" customHeight="1">
      <c r="A4151" s="27" t="s">
        <v>268</v>
      </c>
      <c r="B4151" s="28">
        <v>730.0</v>
      </c>
      <c r="C4151" s="29">
        <v>3.0</v>
      </c>
      <c r="D4151" s="29">
        <v>2.0</v>
      </c>
      <c r="E4151" s="29"/>
      <c r="F4151" s="30" t="s">
        <v>87</v>
      </c>
      <c r="G4151" s="31" t="s">
        <v>3905</v>
      </c>
      <c r="H4151" s="27"/>
    </row>
    <row r="4152" ht="15.75" hidden="1" customHeight="1">
      <c r="A4152" s="27" t="s">
        <v>190</v>
      </c>
      <c r="B4152" s="28">
        <v>990.0</v>
      </c>
      <c r="C4152" s="29">
        <v>3.0</v>
      </c>
      <c r="D4152" s="29">
        <v>2.0</v>
      </c>
      <c r="E4152" s="29"/>
      <c r="F4152" s="30" t="s">
        <v>24</v>
      </c>
      <c r="G4152" s="31" t="s">
        <v>4516</v>
      </c>
      <c r="H4152" s="27" t="s">
        <v>35</v>
      </c>
    </row>
    <row r="4153" ht="15.75" hidden="1" customHeight="1">
      <c r="A4153" s="27" t="s">
        <v>190</v>
      </c>
      <c r="B4153" s="28">
        <v>798.0</v>
      </c>
      <c r="C4153" s="29">
        <v>1.0</v>
      </c>
      <c r="D4153" s="29">
        <v>1.0</v>
      </c>
      <c r="E4153" s="29"/>
      <c r="F4153" s="30" t="s">
        <v>24</v>
      </c>
      <c r="G4153" s="31" t="s">
        <v>3423</v>
      </c>
      <c r="H4153" s="27" t="s">
        <v>35</v>
      </c>
    </row>
    <row r="4154" ht="15.75" hidden="1" customHeight="1">
      <c r="A4154" s="27" t="s">
        <v>190</v>
      </c>
      <c r="B4154" s="28">
        <v>1150000.0</v>
      </c>
      <c r="C4154" s="29">
        <v>4.0</v>
      </c>
      <c r="D4154" s="29">
        <v>3.0</v>
      </c>
      <c r="E4154" s="29"/>
      <c r="F4154" s="30" t="s">
        <v>124</v>
      </c>
      <c r="G4154" s="31" t="s">
        <v>3467</v>
      </c>
      <c r="H4154" s="27" t="s">
        <v>35</v>
      </c>
    </row>
    <row r="4155" ht="15.75" hidden="1" customHeight="1">
      <c r="A4155" s="27" t="s">
        <v>1132</v>
      </c>
      <c r="B4155" s="28">
        <v>1850000.0</v>
      </c>
      <c r="C4155" s="29">
        <v>5.0</v>
      </c>
      <c r="D4155" s="29">
        <v>7.0</v>
      </c>
      <c r="E4155" s="29"/>
      <c r="F4155" s="30" t="s">
        <v>87</v>
      </c>
      <c r="G4155" s="31" t="s">
        <v>3578</v>
      </c>
      <c r="H4155" s="27" t="s">
        <v>35</v>
      </c>
    </row>
    <row r="4156" ht="15.75" hidden="1" customHeight="1">
      <c r="A4156" s="27" t="s">
        <v>1132</v>
      </c>
      <c r="B4156" s="28">
        <v>900.0</v>
      </c>
      <c r="C4156" s="29">
        <v>4.0</v>
      </c>
      <c r="D4156" s="29">
        <v>3.0</v>
      </c>
      <c r="E4156" s="29"/>
      <c r="F4156" s="30" t="s">
        <v>87</v>
      </c>
      <c r="G4156" s="31" t="s">
        <v>3485</v>
      </c>
      <c r="H4156" s="27" t="s">
        <v>35</v>
      </c>
    </row>
    <row r="4157" ht="15.75" hidden="1" customHeight="1">
      <c r="A4157" s="27" t="s">
        <v>93</v>
      </c>
      <c r="B4157" s="28">
        <v>1050000.0</v>
      </c>
      <c r="C4157" s="29">
        <v>5.0</v>
      </c>
      <c r="D4157" s="29">
        <v>4.0</v>
      </c>
      <c r="E4157" s="29"/>
      <c r="F4157" s="30" t="s">
        <v>94</v>
      </c>
      <c r="G4157" s="31" t="s">
        <v>3296</v>
      </c>
      <c r="H4157" s="27" t="s">
        <v>67</v>
      </c>
    </row>
    <row r="4158" ht="15.75" hidden="1" customHeight="1">
      <c r="A4158" s="27" t="s">
        <v>70</v>
      </c>
      <c r="B4158" s="28">
        <v>660.0</v>
      </c>
      <c r="C4158" s="29">
        <v>3.0</v>
      </c>
      <c r="D4158" s="29">
        <v>2.0</v>
      </c>
      <c r="E4158" s="29">
        <v>1.0</v>
      </c>
      <c r="F4158" s="30" t="s">
        <v>24</v>
      </c>
      <c r="G4158" s="31" t="s">
        <v>4115</v>
      </c>
      <c r="H4158" s="27" t="s">
        <v>67</v>
      </c>
    </row>
    <row r="4159" ht="15.75" hidden="1" customHeight="1">
      <c r="A4159" s="27" t="s">
        <v>1132</v>
      </c>
      <c r="B4159" s="28">
        <v>1200000.0</v>
      </c>
      <c r="C4159" s="29">
        <v>4.0</v>
      </c>
      <c r="D4159" s="29">
        <v>3.0</v>
      </c>
      <c r="E4159" s="29"/>
      <c r="F4159" s="30" t="s">
        <v>87</v>
      </c>
      <c r="G4159" s="31" t="s">
        <v>3485</v>
      </c>
      <c r="H4159" s="27" t="s">
        <v>35</v>
      </c>
    </row>
    <row r="4160" ht="15.75" hidden="1" customHeight="1">
      <c r="A4160" s="27" t="s">
        <v>21</v>
      </c>
      <c r="B4160" s="28">
        <v>3300000.0</v>
      </c>
      <c r="C4160" s="29">
        <v>4.0</v>
      </c>
      <c r="D4160" s="29">
        <v>4.0</v>
      </c>
      <c r="E4160" s="29"/>
      <c r="F4160" s="30" t="s">
        <v>124</v>
      </c>
      <c r="G4160" s="31" t="s">
        <v>4517</v>
      </c>
      <c r="H4160" s="27" t="s">
        <v>26</v>
      </c>
    </row>
    <row r="4161" ht="15.75" hidden="1" customHeight="1">
      <c r="A4161" s="27" t="s">
        <v>21</v>
      </c>
      <c r="B4161" s="28">
        <v>2900000.0</v>
      </c>
      <c r="C4161" s="29">
        <v>3.0</v>
      </c>
      <c r="D4161" s="29">
        <v>3.0</v>
      </c>
      <c r="E4161" s="29"/>
      <c r="F4161" s="30" t="s">
        <v>24</v>
      </c>
      <c r="G4161" s="31" t="s">
        <v>4518</v>
      </c>
      <c r="H4161" s="27" t="s">
        <v>26</v>
      </c>
    </row>
    <row r="4162" ht="15.75" hidden="1" customHeight="1">
      <c r="A4162" s="27" t="s">
        <v>21</v>
      </c>
      <c r="B4162" s="28">
        <v>4200000.0</v>
      </c>
      <c r="C4162" s="29">
        <v>5.0</v>
      </c>
      <c r="D4162" s="29">
        <v>4.0</v>
      </c>
      <c r="E4162" s="29"/>
      <c r="F4162" s="30" t="s">
        <v>124</v>
      </c>
      <c r="G4162" s="31" t="s">
        <v>4519</v>
      </c>
      <c r="H4162" s="27" t="s">
        <v>26</v>
      </c>
    </row>
    <row r="4163" ht="15.75" hidden="1" customHeight="1">
      <c r="A4163" s="27" t="s">
        <v>21</v>
      </c>
      <c r="B4163" s="28">
        <v>2950000.0</v>
      </c>
      <c r="C4163" s="29">
        <v>52.0</v>
      </c>
      <c r="D4163" s="29">
        <v>5.0</v>
      </c>
      <c r="E4163" s="29"/>
      <c r="F4163" s="30" t="s">
        <v>33</v>
      </c>
      <c r="G4163" s="31" t="s">
        <v>4520</v>
      </c>
      <c r="H4163" s="27" t="s">
        <v>35</v>
      </c>
    </row>
    <row r="4164" ht="15.75" hidden="1" customHeight="1">
      <c r="A4164" s="27" t="s">
        <v>21</v>
      </c>
      <c r="B4164" s="28">
        <v>1780000.0</v>
      </c>
      <c r="C4164" s="29">
        <v>5.0</v>
      </c>
      <c r="D4164" s="29">
        <v>4.0</v>
      </c>
      <c r="E4164" s="29"/>
      <c r="F4164" s="30" t="s">
        <v>87</v>
      </c>
      <c r="G4164" s="31" t="s">
        <v>3157</v>
      </c>
      <c r="H4164" s="27" t="s">
        <v>26</v>
      </c>
    </row>
    <row r="4165" ht="15.75" hidden="1" customHeight="1">
      <c r="A4165" s="27" t="s">
        <v>21</v>
      </c>
      <c r="B4165" s="28">
        <v>4500000.0</v>
      </c>
      <c r="C4165" s="29">
        <v>5.0</v>
      </c>
      <c r="D4165" s="29">
        <v>6.0</v>
      </c>
      <c r="E4165" s="29"/>
      <c r="F4165" s="30" t="s">
        <v>87</v>
      </c>
      <c r="G4165" s="31" t="s">
        <v>4521</v>
      </c>
      <c r="H4165" s="27"/>
    </row>
    <row r="4166" ht="15.75" hidden="1" customHeight="1">
      <c r="A4166" s="27" t="s">
        <v>577</v>
      </c>
      <c r="B4166" s="28">
        <v>838.0</v>
      </c>
      <c r="C4166" s="29">
        <v>4.0</v>
      </c>
      <c r="D4166" s="29">
        <v>3.0</v>
      </c>
      <c r="E4166" s="29">
        <v>3.0</v>
      </c>
      <c r="F4166" s="30" t="s">
        <v>59</v>
      </c>
      <c r="G4166" s="31" t="s">
        <v>3524</v>
      </c>
      <c r="H4166" s="27" t="s">
        <v>35</v>
      </c>
    </row>
    <row r="4167" ht="15.75" hidden="1" customHeight="1">
      <c r="A4167" s="27" t="s">
        <v>159</v>
      </c>
      <c r="B4167" s="28">
        <v>790.0</v>
      </c>
      <c r="C4167" s="29">
        <v>3.0</v>
      </c>
      <c r="D4167" s="29">
        <v>3.0</v>
      </c>
      <c r="E4167" s="29">
        <v>1.0</v>
      </c>
      <c r="F4167" s="30" t="s">
        <v>97</v>
      </c>
      <c r="G4167" s="31" t="s">
        <v>3523</v>
      </c>
      <c r="H4167" s="27" t="s">
        <v>67</v>
      </c>
    </row>
    <row r="4168" ht="15.75" hidden="1" customHeight="1">
      <c r="A4168" s="27" t="s">
        <v>106</v>
      </c>
      <c r="B4168" s="28">
        <v>530.0</v>
      </c>
      <c r="C4168" s="29">
        <v>3.0</v>
      </c>
      <c r="D4168" s="29">
        <v>2.0</v>
      </c>
      <c r="E4168" s="29">
        <v>1.0</v>
      </c>
      <c r="F4168" s="30" t="s">
        <v>33</v>
      </c>
      <c r="G4168" s="31" t="s">
        <v>3700</v>
      </c>
      <c r="H4168" s="27" t="s">
        <v>67</v>
      </c>
    </row>
    <row r="4169" ht="15.75" hidden="1" customHeight="1">
      <c r="A4169" s="27" t="s">
        <v>159</v>
      </c>
      <c r="B4169" s="28">
        <v>815.0</v>
      </c>
      <c r="C4169" s="29">
        <v>3.0</v>
      </c>
      <c r="D4169" s="29">
        <v>2.0</v>
      </c>
      <c r="E4169" s="29">
        <v>2.0</v>
      </c>
      <c r="F4169" s="30" t="s">
        <v>97</v>
      </c>
      <c r="G4169" s="31" t="s">
        <v>3720</v>
      </c>
      <c r="H4169" s="27" t="s">
        <v>35</v>
      </c>
    </row>
    <row r="4170" ht="15.75" hidden="1" customHeight="1">
      <c r="A4170" s="27" t="s">
        <v>106</v>
      </c>
      <c r="B4170" s="28">
        <v>1150000.0</v>
      </c>
      <c r="C4170" s="29">
        <v>4.0</v>
      </c>
      <c r="D4170" s="29">
        <v>3.0</v>
      </c>
      <c r="E4170" s="29">
        <v>4.0</v>
      </c>
      <c r="F4170" s="30" t="s">
        <v>59</v>
      </c>
      <c r="G4170" s="31" t="s">
        <v>3109</v>
      </c>
      <c r="H4170" s="27" t="s">
        <v>67</v>
      </c>
    </row>
    <row r="4171" ht="15.75" hidden="1" customHeight="1">
      <c r="A4171" s="27" t="s">
        <v>2035</v>
      </c>
      <c r="B4171" s="28">
        <v>384.0</v>
      </c>
      <c r="C4171" s="29">
        <v>2.0</v>
      </c>
      <c r="D4171" s="29">
        <v>2.0</v>
      </c>
      <c r="E4171" s="29">
        <v>1.0</v>
      </c>
      <c r="F4171" s="30" t="s">
        <v>24</v>
      </c>
      <c r="G4171" s="31"/>
      <c r="H4171" s="27"/>
    </row>
    <row r="4172" ht="15.75" hidden="1" customHeight="1">
      <c r="A4172" s="27" t="s">
        <v>106</v>
      </c>
      <c r="B4172" s="28">
        <v>1250000.0</v>
      </c>
      <c r="C4172" s="29">
        <v>5.0</v>
      </c>
      <c r="D4172" s="29">
        <v>4.0</v>
      </c>
      <c r="E4172" s="29">
        <v>2.0</v>
      </c>
      <c r="F4172" s="30" t="s">
        <v>559</v>
      </c>
      <c r="G4172" s="31" t="s">
        <v>4522</v>
      </c>
      <c r="H4172" s="27"/>
    </row>
    <row r="4173" ht="15.75" hidden="1" customHeight="1">
      <c r="A4173" s="27" t="s">
        <v>363</v>
      </c>
      <c r="B4173" s="28">
        <v>750.0</v>
      </c>
      <c r="C4173" s="29">
        <v>4.0</v>
      </c>
      <c r="D4173" s="29">
        <v>3.0</v>
      </c>
      <c r="E4173" s="29">
        <v>2.0</v>
      </c>
      <c r="F4173" s="30" t="s">
        <v>87</v>
      </c>
      <c r="G4173" s="31"/>
      <c r="H4173" s="27"/>
    </row>
    <row r="4174" ht="15.75" hidden="1" customHeight="1">
      <c r="A4174" s="27" t="s">
        <v>106</v>
      </c>
      <c r="B4174" s="28">
        <v>530.0</v>
      </c>
      <c r="C4174" s="29">
        <v>3.0</v>
      </c>
      <c r="D4174" s="29">
        <v>2.0</v>
      </c>
      <c r="E4174" s="29">
        <v>1.0</v>
      </c>
      <c r="F4174" s="30" t="s">
        <v>347</v>
      </c>
      <c r="G4174" s="31" t="s">
        <v>3314</v>
      </c>
      <c r="H4174" s="27" t="s">
        <v>67</v>
      </c>
    </row>
    <row r="4175" ht="15.75" hidden="1" customHeight="1">
      <c r="A4175" s="27" t="s">
        <v>27</v>
      </c>
      <c r="B4175" s="28">
        <v>7500000.0</v>
      </c>
      <c r="C4175" s="29">
        <v>8.0</v>
      </c>
      <c r="D4175" s="29">
        <v>7.0</v>
      </c>
      <c r="E4175" s="29">
        <v>6.0</v>
      </c>
      <c r="F4175" s="30" t="s">
        <v>29</v>
      </c>
      <c r="G4175" s="31" t="s">
        <v>3036</v>
      </c>
      <c r="H4175" s="27" t="s">
        <v>35</v>
      </c>
    </row>
    <row r="4176" ht="15.75" hidden="1" customHeight="1">
      <c r="A4176" s="27" t="s">
        <v>1013</v>
      </c>
      <c r="B4176" s="28">
        <v>875.0</v>
      </c>
      <c r="C4176" s="29">
        <v>4.0</v>
      </c>
      <c r="D4176" s="29">
        <v>2.0</v>
      </c>
      <c r="E4176" s="29"/>
      <c r="F4176" s="30" t="s">
        <v>59</v>
      </c>
      <c r="G4176" s="31" t="s">
        <v>4523</v>
      </c>
      <c r="H4176" s="27"/>
    </row>
    <row r="4177" ht="15.75" hidden="1" customHeight="1">
      <c r="A4177" s="27" t="s">
        <v>27</v>
      </c>
      <c r="B4177" s="28">
        <v>5000000.0</v>
      </c>
      <c r="C4177" s="29">
        <v>8.0</v>
      </c>
      <c r="D4177" s="29">
        <v>6.0</v>
      </c>
      <c r="E4177" s="29">
        <v>5.0</v>
      </c>
      <c r="F4177" s="30" t="s">
        <v>29</v>
      </c>
      <c r="G4177" s="31" t="s">
        <v>4524</v>
      </c>
      <c r="H4177" s="27" t="s">
        <v>35</v>
      </c>
    </row>
    <row r="4178" ht="15.75" hidden="1" customHeight="1">
      <c r="A4178" s="27" t="s">
        <v>37</v>
      </c>
      <c r="B4178" s="28">
        <v>4300000.0</v>
      </c>
      <c r="C4178" s="29">
        <v>8.0</v>
      </c>
      <c r="D4178" s="29">
        <v>8.0</v>
      </c>
      <c r="E4178" s="29"/>
      <c r="F4178" s="30" t="s">
        <v>29</v>
      </c>
      <c r="G4178" s="31" t="s">
        <v>3695</v>
      </c>
      <c r="H4178" s="27" t="s">
        <v>26</v>
      </c>
    </row>
    <row r="4179" ht="15.75" hidden="1" customHeight="1">
      <c r="A4179" s="27" t="s">
        <v>90</v>
      </c>
      <c r="B4179" s="28">
        <v>1630000.0</v>
      </c>
      <c r="C4179" s="29">
        <v>4.0</v>
      </c>
      <c r="D4179" s="29">
        <v>4.0</v>
      </c>
      <c r="E4179" s="29">
        <v>2.0</v>
      </c>
      <c r="F4179" s="30" t="s">
        <v>87</v>
      </c>
      <c r="G4179" s="31" t="s">
        <v>4144</v>
      </c>
      <c r="H4179" s="27" t="s">
        <v>26</v>
      </c>
    </row>
    <row r="4180" ht="15.75" hidden="1" customHeight="1">
      <c r="A4180" s="27" t="s">
        <v>1084</v>
      </c>
      <c r="B4180" s="28">
        <v>1700000.0</v>
      </c>
      <c r="C4180" s="29">
        <v>4.0</v>
      </c>
      <c r="D4180" s="29">
        <v>4.0</v>
      </c>
      <c r="E4180" s="29"/>
      <c r="F4180" s="30" t="s">
        <v>33</v>
      </c>
      <c r="G4180" s="31" t="s">
        <v>3924</v>
      </c>
      <c r="H4180" s="27" t="s">
        <v>26</v>
      </c>
    </row>
    <row r="4181" ht="15.75" hidden="1" customHeight="1">
      <c r="A4181" s="27" t="s">
        <v>1084</v>
      </c>
      <c r="B4181" s="28">
        <v>1400000.0</v>
      </c>
      <c r="C4181" s="29">
        <v>3.0</v>
      </c>
      <c r="D4181" s="29">
        <v>2.0</v>
      </c>
      <c r="E4181" s="29"/>
      <c r="F4181" s="30" t="s">
        <v>33</v>
      </c>
      <c r="G4181" s="31" t="s">
        <v>3193</v>
      </c>
      <c r="H4181" s="27" t="s">
        <v>26</v>
      </c>
    </row>
    <row r="4182" ht="15.75" hidden="1" customHeight="1">
      <c r="A4182" s="27" t="s">
        <v>147</v>
      </c>
      <c r="B4182" s="28">
        <v>490.0</v>
      </c>
      <c r="C4182" s="29">
        <v>4.0</v>
      </c>
      <c r="D4182" s="29">
        <v>2.0</v>
      </c>
      <c r="E4182" s="29">
        <v>2.0</v>
      </c>
      <c r="F4182" s="30" t="s">
        <v>87</v>
      </c>
      <c r="G4182" s="31" t="s">
        <v>3155</v>
      </c>
      <c r="H4182" s="27" t="s">
        <v>67</v>
      </c>
    </row>
    <row r="4183" ht="15.75" hidden="1" customHeight="1">
      <c r="A4183" s="27" t="s">
        <v>174</v>
      </c>
      <c r="B4183" s="28">
        <v>520.0</v>
      </c>
      <c r="C4183" s="29">
        <v>3.0</v>
      </c>
      <c r="D4183" s="29">
        <v>2.0</v>
      </c>
      <c r="E4183" s="29">
        <v>2.0</v>
      </c>
      <c r="F4183" s="30" t="s">
        <v>124</v>
      </c>
      <c r="G4183" s="31" t="s">
        <v>3258</v>
      </c>
      <c r="H4183" s="27" t="s">
        <v>35</v>
      </c>
    </row>
    <row r="4184" ht="15.75" hidden="1" customHeight="1">
      <c r="A4184" s="27" t="s">
        <v>36</v>
      </c>
      <c r="B4184" s="28">
        <v>4508.0</v>
      </c>
      <c r="C4184" s="29">
        <v>3.0</v>
      </c>
      <c r="D4184" s="29">
        <v>2.0</v>
      </c>
      <c r="E4184" s="29">
        <v>2.0</v>
      </c>
      <c r="F4184" s="30" t="s">
        <v>87</v>
      </c>
      <c r="G4184" s="31" t="s">
        <v>3160</v>
      </c>
      <c r="H4184" s="27"/>
    </row>
    <row r="4185" ht="15.75" hidden="1" customHeight="1">
      <c r="A4185" s="27" t="s">
        <v>27</v>
      </c>
      <c r="B4185" s="28">
        <v>1359000.0</v>
      </c>
      <c r="C4185" s="29">
        <v>2.0</v>
      </c>
      <c r="D4185" s="29">
        <v>2.0</v>
      </c>
      <c r="E4185" s="29">
        <v>1.0</v>
      </c>
      <c r="F4185" s="30" t="s">
        <v>24</v>
      </c>
      <c r="G4185" s="31" t="s">
        <v>3136</v>
      </c>
      <c r="H4185" s="27" t="s">
        <v>67</v>
      </c>
    </row>
    <row r="4186" ht="15.75" hidden="1" customHeight="1">
      <c r="A4186" s="27" t="s">
        <v>1239</v>
      </c>
      <c r="B4186" s="28">
        <v>1080000.0</v>
      </c>
      <c r="C4186" s="29">
        <v>2.0</v>
      </c>
      <c r="D4186" s="29">
        <v>2.0</v>
      </c>
      <c r="E4186" s="29"/>
      <c r="F4186" s="30" t="s">
        <v>86</v>
      </c>
      <c r="G4186" s="31" t="s">
        <v>3625</v>
      </c>
      <c r="H4186" s="27" t="s">
        <v>35</v>
      </c>
    </row>
    <row r="4187" ht="15.75" hidden="1" customHeight="1">
      <c r="A4187" s="27" t="s">
        <v>106</v>
      </c>
      <c r="B4187" s="28">
        <v>1880000.0</v>
      </c>
      <c r="C4187" s="29">
        <v>4.0</v>
      </c>
      <c r="D4187" s="29">
        <v>4.0</v>
      </c>
      <c r="E4187" s="29"/>
      <c r="F4187" s="30" t="s">
        <v>172</v>
      </c>
      <c r="G4187" s="31" t="s">
        <v>3021</v>
      </c>
      <c r="H4187" s="27" t="s">
        <v>35</v>
      </c>
    </row>
    <row r="4188" ht="15.75" hidden="1" customHeight="1">
      <c r="A4188" s="27" t="s">
        <v>76</v>
      </c>
      <c r="B4188" s="28">
        <v>718.0</v>
      </c>
      <c r="C4188" s="29">
        <v>2.0</v>
      </c>
      <c r="D4188" s="29">
        <v>2.0</v>
      </c>
      <c r="E4188" s="29">
        <v>2.0</v>
      </c>
      <c r="F4188" s="30" t="s">
        <v>24</v>
      </c>
      <c r="G4188" s="31" t="s">
        <v>4525</v>
      </c>
      <c r="H4188" s="27" t="s">
        <v>252</v>
      </c>
    </row>
    <row r="4189" ht="15.75" hidden="1" customHeight="1">
      <c r="A4189" s="27" t="s">
        <v>76</v>
      </c>
      <c r="B4189" s="28">
        <v>580.0</v>
      </c>
      <c r="C4189" s="29">
        <v>2.0</v>
      </c>
      <c r="D4189" s="29">
        <v>1.0</v>
      </c>
      <c r="E4189" s="29">
        <v>1.0</v>
      </c>
      <c r="F4189" s="30" t="s">
        <v>24</v>
      </c>
      <c r="G4189" s="31" t="s">
        <v>4453</v>
      </c>
      <c r="H4189" s="27" t="s">
        <v>35</v>
      </c>
    </row>
    <row r="4190" ht="15.75" hidden="1" customHeight="1">
      <c r="A4190" s="27" t="s">
        <v>556</v>
      </c>
      <c r="B4190" s="28">
        <v>545.0</v>
      </c>
      <c r="C4190" s="29">
        <v>3.0</v>
      </c>
      <c r="D4190" s="29">
        <v>2.0</v>
      </c>
      <c r="E4190" s="29">
        <v>1.0</v>
      </c>
      <c r="F4190" s="30" t="s">
        <v>24</v>
      </c>
      <c r="G4190" s="31" t="s">
        <v>4073</v>
      </c>
      <c r="H4190" s="27" t="s">
        <v>35</v>
      </c>
    </row>
    <row r="4191" ht="15.75" hidden="1" customHeight="1">
      <c r="A4191" s="27" t="s">
        <v>556</v>
      </c>
      <c r="B4191" s="28">
        <v>440.0</v>
      </c>
      <c r="C4191" s="29">
        <v>2.0</v>
      </c>
      <c r="D4191" s="29">
        <v>1.0</v>
      </c>
      <c r="E4191" s="29">
        <v>1.0</v>
      </c>
      <c r="F4191" s="30" t="s">
        <v>24</v>
      </c>
      <c r="G4191" s="31" t="s">
        <v>3090</v>
      </c>
      <c r="H4191" s="27" t="s">
        <v>35</v>
      </c>
    </row>
    <row r="4192" ht="15.75" hidden="1" customHeight="1">
      <c r="A4192" s="27" t="s">
        <v>556</v>
      </c>
      <c r="B4192" s="28">
        <v>360.0</v>
      </c>
      <c r="C4192" s="29">
        <v>2.0</v>
      </c>
      <c r="D4192" s="29">
        <v>1.0</v>
      </c>
      <c r="E4192" s="29">
        <v>1.0</v>
      </c>
      <c r="F4192" s="30" t="s">
        <v>24</v>
      </c>
      <c r="G4192" s="31" t="s">
        <v>4526</v>
      </c>
      <c r="H4192" s="27" t="s">
        <v>35</v>
      </c>
    </row>
    <row r="4193" ht="15.75" hidden="1" customHeight="1">
      <c r="A4193" s="27" t="s">
        <v>46</v>
      </c>
      <c r="B4193" s="28">
        <v>1900000.0</v>
      </c>
      <c r="C4193" s="29">
        <v>4.0</v>
      </c>
      <c r="D4193" s="29">
        <v>3.0</v>
      </c>
      <c r="E4193" s="29">
        <v>2.0</v>
      </c>
      <c r="F4193" s="30" t="s">
        <v>51</v>
      </c>
      <c r="G4193" s="31" t="s">
        <v>3108</v>
      </c>
      <c r="H4193" s="27" t="s">
        <v>35</v>
      </c>
    </row>
    <row r="4194" ht="15.75" hidden="1" customHeight="1">
      <c r="A4194" s="27" t="s">
        <v>363</v>
      </c>
      <c r="B4194" s="28">
        <v>5296.0</v>
      </c>
      <c r="C4194" s="29">
        <v>2.0</v>
      </c>
      <c r="D4194" s="29">
        <v>2.0</v>
      </c>
      <c r="E4194" s="29">
        <v>1.0</v>
      </c>
      <c r="F4194" s="30" t="s">
        <v>86</v>
      </c>
      <c r="G4194" s="31" t="s">
        <v>4527</v>
      </c>
      <c r="H4194" s="27" t="s">
        <v>67</v>
      </c>
    </row>
    <row r="4195" ht="15.75" hidden="1" customHeight="1">
      <c r="A4195" s="27" t="s">
        <v>363</v>
      </c>
      <c r="B4195" s="28">
        <v>690788.0</v>
      </c>
      <c r="C4195" s="29">
        <v>4.0</v>
      </c>
      <c r="D4195" s="29">
        <v>3.0</v>
      </c>
      <c r="E4195" s="29">
        <v>1.0</v>
      </c>
      <c r="F4195" s="30" t="s">
        <v>149</v>
      </c>
      <c r="G4195" s="31" t="s">
        <v>4528</v>
      </c>
      <c r="H4195" s="27" t="s">
        <v>67</v>
      </c>
    </row>
    <row r="4196" ht="15.75" hidden="1" customHeight="1">
      <c r="A4196" s="27" t="s">
        <v>159</v>
      </c>
      <c r="B4196" s="28">
        <v>546.0</v>
      </c>
      <c r="C4196" s="29">
        <v>3.0</v>
      </c>
      <c r="D4196" s="29">
        <v>2.0</v>
      </c>
      <c r="E4196" s="29">
        <v>2.0</v>
      </c>
      <c r="F4196" s="30" t="s">
        <v>86</v>
      </c>
      <c r="G4196" s="31" t="s">
        <v>4338</v>
      </c>
      <c r="H4196" s="27" t="s">
        <v>67</v>
      </c>
    </row>
    <row r="4197" ht="15.75" hidden="1" customHeight="1">
      <c r="A4197" s="27" t="s">
        <v>159</v>
      </c>
      <c r="B4197" s="28">
        <v>475.0</v>
      </c>
      <c r="C4197" s="29">
        <v>3.0</v>
      </c>
      <c r="D4197" s="29">
        <v>2.0</v>
      </c>
      <c r="E4197" s="29">
        <v>2.0</v>
      </c>
      <c r="F4197" s="30" t="s">
        <v>124</v>
      </c>
      <c r="G4197" s="31" t="s">
        <v>3160</v>
      </c>
      <c r="H4197" s="27" t="s">
        <v>67</v>
      </c>
    </row>
    <row r="4198" ht="15.75" hidden="1" customHeight="1">
      <c r="A4198" s="27" t="s">
        <v>159</v>
      </c>
      <c r="B4198" s="28">
        <v>384384.0</v>
      </c>
      <c r="C4198" s="29">
        <v>2.0</v>
      </c>
      <c r="D4198" s="29">
        <v>2.0</v>
      </c>
      <c r="E4198" s="29">
        <v>1.0</v>
      </c>
      <c r="F4198" s="30" t="s">
        <v>86</v>
      </c>
      <c r="G4198" s="31" t="s">
        <v>3336</v>
      </c>
      <c r="H4198" s="27" t="s">
        <v>67</v>
      </c>
    </row>
    <row r="4199" ht="15.75" hidden="1" customHeight="1">
      <c r="A4199" s="27" t="s">
        <v>159</v>
      </c>
      <c r="B4199" s="28">
        <v>369.0</v>
      </c>
      <c r="C4199" s="29">
        <v>2.0</v>
      </c>
      <c r="D4199" s="29">
        <v>1.0</v>
      </c>
      <c r="E4199" s="29">
        <v>1.0</v>
      </c>
      <c r="F4199" s="30" t="s">
        <v>86</v>
      </c>
      <c r="G4199" s="31" t="s">
        <v>3250</v>
      </c>
      <c r="H4199" s="27" t="s">
        <v>67</v>
      </c>
    </row>
    <row r="4200" ht="15.75" hidden="1" customHeight="1">
      <c r="A4200" s="27" t="s">
        <v>90</v>
      </c>
      <c r="B4200" s="28">
        <v>536.0</v>
      </c>
      <c r="C4200" s="29">
        <v>3.0</v>
      </c>
      <c r="D4200" s="29">
        <v>2.0</v>
      </c>
      <c r="E4200" s="29">
        <v>1.0</v>
      </c>
      <c r="F4200" s="30" t="s">
        <v>2348</v>
      </c>
      <c r="G4200" s="31" t="s">
        <v>3674</v>
      </c>
      <c r="H4200" s="27" t="s">
        <v>35</v>
      </c>
    </row>
    <row r="4201" ht="15.75" hidden="1" customHeight="1">
      <c r="A4201" s="27" t="s">
        <v>90</v>
      </c>
      <c r="B4201" s="28">
        <v>6185.0</v>
      </c>
      <c r="C4201" s="29">
        <v>3.0</v>
      </c>
      <c r="D4201" s="29">
        <v>2.0</v>
      </c>
      <c r="E4201" s="29">
        <v>1.0</v>
      </c>
      <c r="F4201" s="30" t="s">
        <v>2348</v>
      </c>
      <c r="G4201" s="31" t="s">
        <v>3250</v>
      </c>
      <c r="H4201" s="27" t="s">
        <v>35</v>
      </c>
    </row>
    <row r="4202" ht="15.75" hidden="1" customHeight="1">
      <c r="A4202" s="27" t="s">
        <v>90</v>
      </c>
      <c r="B4202" s="28">
        <v>3784.0</v>
      </c>
      <c r="C4202" s="29">
        <v>11.0</v>
      </c>
      <c r="D4202" s="29">
        <v>1.0</v>
      </c>
      <c r="E4202" s="29">
        <v>1.0</v>
      </c>
      <c r="F4202" s="30" t="s">
        <v>55</v>
      </c>
      <c r="G4202" s="31" t="s">
        <v>3337</v>
      </c>
      <c r="H4202" s="27" t="s">
        <v>35</v>
      </c>
    </row>
    <row r="4203" ht="15.75" hidden="1" customHeight="1">
      <c r="A4203" s="27" t="s">
        <v>90</v>
      </c>
      <c r="B4203" s="28">
        <v>420.0</v>
      </c>
      <c r="C4203" s="29">
        <v>2.0</v>
      </c>
      <c r="D4203" s="29">
        <v>1.0</v>
      </c>
      <c r="E4203" s="29">
        <v>1.0</v>
      </c>
      <c r="F4203" s="30" t="s">
        <v>2348</v>
      </c>
      <c r="G4203" s="31" t="s">
        <v>3142</v>
      </c>
      <c r="H4203" s="27" t="s">
        <v>35</v>
      </c>
    </row>
    <row r="4204" ht="15.75" hidden="1" customHeight="1">
      <c r="A4204" s="27" t="s">
        <v>70</v>
      </c>
      <c r="B4204" s="28">
        <v>58888.0</v>
      </c>
      <c r="C4204" s="29">
        <v>2.0</v>
      </c>
      <c r="D4204" s="29">
        <v>2.0</v>
      </c>
      <c r="E4204" s="29">
        <v>1.0</v>
      </c>
      <c r="F4204" s="30" t="s">
        <v>124</v>
      </c>
      <c r="G4204" s="31" t="s">
        <v>3416</v>
      </c>
      <c r="H4204" s="27" t="s">
        <v>67</v>
      </c>
    </row>
    <row r="4205" ht="15.75" hidden="1" customHeight="1">
      <c r="A4205" s="27" t="s">
        <v>70</v>
      </c>
      <c r="B4205" s="28">
        <v>530.0</v>
      </c>
      <c r="C4205" s="29">
        <v>2.0</v>
      </c>
      <c r="D4205" s="29">
        <v>2.0</v>
      </c>
      <c r="E4205" s="29">
        <v>1.0</v>
      </c>
      <c r="F4205" s="30" t="s">
        <v>86</v>
      </c>
      <c r="G4205" s="31" t="s">
        <v>3998</v>
      </c>
      <c r="H4205" s="27" t="s">
        <v>67</v>
      </c>
    </row>
    <row r="4206" ht="15.75" hidden="1" customHeight="1">
      <c r="A4206" s="27" t="s">
        <v>70</v>
      </c>
      <c r="B4206" s="28">
        <v>513.0</v>
      </c>
      <c r="C4206" s="29">
        <v>2.0</v>
      </c>
      <c r="D4206" s="29">
        <v>2.0</v>
      </c>
      <c r="E4206" s="29">
        <v>1.0</v>
      </c>
      <c r="F4206" s="30" t="s">
        <v>86</v>
      </c>
      <c r="G4206" s="31" t="s">
        <v>3066</v>
      </c>
      <c r="H4206" s="27" t="s">
        <v>67</v>
      </c>
    </row>
    <row r="4207" ht="15.75" hidden="1" customHeight="1">
      <c r="A4207" s="27" t="s">
        <v>76</v>
      </c>
      <c r="B4207" s="28">
        <v>789.0</v>
      </c>
      <c r="C4207" s="29">
        <v>2.0</v>
      </c>
      <c r="D4207" s="29">
        <v>2.0</v>
      </c>
      <c r="E4207" s="29">
        <v>2.0</v>
      </c>
      <c r="F4207" s="30" t="s">
        <v>24</v>
      </c>
      <c r="G4207" s="31" t="s">
        <v>4529</v>
      </c>
      <c r="H4207" s="27" t="s">
        <v>35</v>
      </c>
    </row>
    <row r="4208" ht="15.75" hidden="1" customHeight="1">
      <c r="A4208" s="27" t="s">
        <v>36</v>
      </c>
      <c r="B4208" s="28">
        <v>213000.0</v>
      </c>
      <c r="C4208" s="29">
        <v>3.0</v>
      </c>
      <c r="D4208" s="29">
        <v>2.0</v>
      </c>
      <c r="E4208" s="29">
        <v>2.0</v>
      </c>
      <c r="F4208" s="30" t="s">
        <v>87</v>
      </c>
      <c r="G4208" s="31" t="s">
        <v>4049</v>
      </c>
      <c r="H4208" s="27" t="s">
        <v>26</v>
      </c>
    </row>
    <row r="4209" ht="15.75" hidden="1" customHeight="1">
      <c r="A4209" s="27" t="s">
        <v>93</v>
      </c>
      <c r="B4209" s="28">
        <v>370.0</v>
      </c>
      <c r="C4209" s="29">
        <v>2.0</v>
      </c>
      <c r="D4209" s="29">
        <v>2.0</v>
      </c>
      <c r="E4209" s="29"/>
      <c r="F4209" s="30" t="s">
        <v>24</v>
      </c>
      <c r="G4209" s="31" t="s">
        <v>3090</v>
      </c>
      <c r="H4209" s="27" t="s">
        <v>26</v>
      </c>
    </row>
    <row r="4210" ht="15.75" hidden="1" customHeight="1">
      <c r="A4210" s="27" t="s">
        <v>93</v>
      </c>
      <c r="B4210" s="28">
        <v>350.0</v>
      </c>
      <c r="C4210" s="29">
        <v>3.0</v>
      </c>
      <c r="D4210" s="29">
        <v>3.0</v>
      </c>
      <c r="E4210" s="29">
        <v>2.0</v>
      </c>
      <c r="F4210" s="30" t="s">
        <v>24</v>
      </c>
      <c r="G4210" s="31" t="s">
        <v>3096</v>
      </c>
      <c r="H4210" s="27"/>
    </row>
    <row r="4211" ht="15.75" hidden="1" customHeight="1">
      <c r="A4211" s="27" t="s">
        <v>111</v>
      </c>
      <c r="B4211" s="28">
        <v>450.0</v>
      </c>
      <c r="C4211" s="29">
        <v>3.0</v>
      </c>
      <c r="D4211" s="29">
        <v>2.0</v>
      </c>
      <c r="E4211" s="29">
        <v>2.0</v>
      </c>
      <c r="F4211" s="30" t="s">
        <v>24</v>
      </c>
      <c r="G4211" s="31" t="s">
        <v>4530</v>
      </c>
      <c r="H4211" s="27"/>
    </row>
    <row r="4212" ht="15.75" hidden="1" customHeight="1">
      <c r="A4212" s="27" t="s">
        <v>792</v>
      </c>
      <c r="B4212" s="28">
        <v>1.48E7</v>
      </c>
      <c r="C4212" s="29">
        <v>8.0</v>
      </c>
      <c r="D4212" s="29">
        <v>9.0</v>
      </c>
      <c r="E4212" s="29">
        <v>6.0</v>
      </c>
      <c r="F4212" s="30" t="s">
        <v>43</v>
      </c>
      <c r="G4212" s="31" t="s">
        <v>3517</v>
      </c>
      <c r="H4212" s="27" t="s">
        <v>35</v>
      </c>
    </row>
    <row r="4213" ht="15.75" hidden="1" customHeight="1">
      <c r="A4213" s="27" t="s">
        <v>243</v>
      </c>
      <c r="B4213" s="28">
        <v>385.0</v>
      </c>
      <c r="C4213" s="29">
        <v>3.0</v>
      </c>
      <c r="D4213" s="29">
        <v>2.0</v>
      </c>
      <c r="E4213" s="29">
        <v>1.0</v>
      </c>
      <c r="F4213" s="30" t="s">
        <v>24</v>
      </c>
      <c r="G4213" s="31" t="s">
        <v>3452</v>
      </c>
      <c r="H4213" s="27" t="s">
        <v>26</v>
      </c>
    </row>
    <row r="4214" ht="15.75" hidden="1" customHeight="1">
      <c r="A4214" s="27" t="s">
        <v>243</v>
      </c>
      <c r="B4214" s="28">
        <v>465.0</v>
      </c>
      <c r="C4214" s="29">
        <v>3.0</v>
      </c>
      <c r="D4214" s="29">
        <v>2.0</v>
      </c>
      <c r="E4214" s="29">
        <v>1.0</v>
      </c>
      <c r="F4214" s="30" t="s">
        <v>87</v>
      </c>
      <c r="G4214" s="31" t="s">
        <v>4531</v>
      </c>
      <c r="H4214" s="27"/>
    </row>
    <row r="4215" ht="15.75" hidden="1" customHeight="1">
      <c r="A4215" s="27" t="s">
        <v>1951</v>
      </c>
      <c r="B4215" s="28">
        <v>275.0</v>
      </c>
      <c r="C4215" s="29">
        <v>1.0</v>
      </c>
      <c r="D4215" s="29">
        <v>1.0</v>
      </c>
      <c r="E4215" s="29">
        <v>1.0</v>
      </c>
      <c r="F4215" s="30" t="s">
        <v>87</v>
      </c>
      <c r="G4215" s="31" t="s">
        <v>3803</v>
      </c>
      <c r="H4215" s="27" t="s">
        <v>35</v>
      </c>
    </row>
    <row r="4216" ht="15.75" hidden="1" customHeight="1">
      <c r="A4216" s="27" t="s">
        <v>36</v>
      </c>
      <c r="B4216" s="28">
        <v>450.0</v>
      </c>
      <c r="C4216" s="29">
        <v>3.0</v>
      </c>
      <c r="D4216" s="29">
        <v>2.0</v>
      </c>
      <c r="E4216" s="29">
        <v>2.0</v>
      </c>
      <c r="F4216" s="30" t="s">
        <v>87</v>
      </c>
      <c r="G4216" s="31" t="s">
        <v>3334</v>
      </c>
      <c r="H4216" s="27"/>
    </row>
    <row r="4217" ht="15.75" hidden="1" customHeight="1">
      <c r="A4217" s="27" t="s">
        <v>36</v>
      </c>
      <c r="B4217" s="28">
        <v>210000.0</v>
      </c>
      <c r="C4217" s="29">
        <v>3.0</v>
      </c>
      <c r="D4217" s="29">
        <v>2.0</v>
      </c>
      <c r="E4217" s="29">
        <v>2.0</v>
      </c>
      <c r="F4217" s="30" t="s">
        <v>87</v>
      </c>
      <c r="G4217" s="31" t="s">
        <v>4049</v>
      </c>
      <c r="H4217" s="27" t="s">
        <v>26</v>
      </c>
    </row>
    <row r="4218" ht="15.75" hidden="1" customHeight="1">
      <c r="A4218" s="27" t="s">
        <v>111</v>
      </c>
      <c r="B4218" s="28">
        <v>450.0</v>
      </c>
      <c r="C4218" s="29">
        <v>3.0</v>
      </c>
      <c r="D4218" s="29">
        <v>2.0</v>
      </c>
      <c r="E4218" s="29">
        <v>2.0</v>
      </c>
      <c r="F4218" s="30" t="s">
        <v>24</v>
      </c>
      <c r="G4218" s="31" t="s">
        <v>4530</v>
      </c>
      <c r="H4218" s="27"/>
    </row>
    <row r="4219" ht="15.75" hidden="1" customHeight="1">
      <c r="A4219" s="27" t="s">
        <v>1458</v>
      </c>
      <c r="B4219" s="28">
        <v>310.0</v>
      </c>
      <c r="C4219" s="29">
        <v>2.0</v>
      </c>
      <c r="D4219" s="29">
        <v>2.0</v>
      </c>
      <c r="E4219" s="29">
        <v>1.0</v>
      </c>
      <c r="F4219" s="30" t="s">
        <v>472</v>
      </c>
      <c r="G4219" s="31" t="s">
        <v>3423</v>
      </c>
      <c r="H4219" s="27"/>
    </row>
    <row r="4220" ht="15.75" hidden="1" customHeight="1">
      <c r="A4220" s="27" t="s">
        <v>37</v>
      </c>
      <c r="B4220" s="28">
        <v>288.0</v>
      </c>
      <c r="C4220" s="29">
        <v>2.0</v>
      </c>
      <c r="D4220" s="29">
        <v>2.0</v>
      </c>
      <c r="E4220" s="29">
        <v>1.0</v>
      </c>
      <c r="F4220" s="30" t="s">
        <v>55</v>
      </c>
      <c r="G4220" s="31" t="s">
        <v>4308</v>
      </c>
      <c r="H4220" s="27" t="s">
        <v>67</v>
      </c>
    </row>
    <row r="4221" ht="15.75" hidden="1" customHeight="1">
      <c r="A4221" s="27" t="s">
        <v>36</v>
      </c>
      <c r="B4221" s="28">
        <v>170.0</v>
      </c>
      <c r="C4221" s="29">
        <v>2.0</v>
      </c>
      <c r="D4221" s="29">
        <v>1.0</v>
      </c>
      <c r="E4221" s="29"/>
      <c r="F4221" s="30" t="s">
        <v>2458</v>
      </c>
      <c r="G4221" s="31" t="s">
        <v>3227</v>
      </c>
      <c r="H4221" s="27"/>
    </row>
    <row r="4222" ht="15.75" hidden="1" customHeight="1">
      <c r="A4222" s="27" t="s">
        <v>36</v>
      </c>
      <c r="B4222" s="28">
        <v>250.0</v>
      </c>
      <c r="C4222" s="29">
        <v>3.0</v>
      </c>
      <c r="D4222" s="29">
        <v>2.0</v>
      </c>
      <c r="E4222" s="29"/>
      <c r="F4222" s="30" t="s">
        <v>359</v>
      </c>
      <c r="G4222" s="31" t="s">
        <v>3160</v>
      </c>
      <c r="H4222" s="27" t="s">
        <v>67</v>
      </c>
    </row>
    <row r="4223" ht="15.75" hidden="1" customHeight="1">
      <c r="A4223" s="27" t="s">
        <v>1476</v>
      </c>
      <c r="B4223" s="28">
        <v>350.0</v>
      </c>
      <c r="C4223" s="29">
        <v>3.0</v>
      </c>
      <c r="D4223" s="29">
        <v>2.0</v>
      </c>
      <c r="E4223" s="29">
        <v>2.0</v>
      </c>
      <c r="F4223" s="30" t="s">
        <v>87</v>
      </c>
      <c r="G4223" s="31" t="s">
        <v>4532</v>
      </c>
      <c r="H4223" s="27"/>
    </row>
    <row r="4224" ht="15.75" hidden="1" customHeight="1">
      <c r="A4224" s="27" t="s">
        <v>53</v>
      </c>
      <c r="B4224" s="28">
        <v>408.0</v>
      </c>
      <c r="C4224" s="29">
        <v>3.0</v>
      </c>
      <c r="D4224" s="29">
        <v>2.0</v>
      </c>
      <c r="E4224" s="29">
        <v>1.0</v>
      </c>
      <c r="F4224" s="30" t="s">
        <v>87</v>
      </c>
      <c r="G4224" s="31" t="s">
        <v>4533</v>
      </c>
      <c r="H4224" s="27"/>
    </row>
    <row r="4225" ht="15.75" hidden="1" customHeight="1">
      <c r="A4225" s="27" t="s">
        <v>376</v>
      </c>
      <c r="B4225" s="28">
        <v>630.0</v>
      </c>
      <c r="C4225" s="29">
        <v>3.0</v>
      </c>
      <c r="D4225" s="29">
        <v>2.0</v>
      </c>
      <c r="E4225" s="29">
        <v>2.0</v>
      </c>
      <c r="F4225" s="30" t="s">
        <v>87</v>
      </c>
      <c r="G4225" s="31" t="s">
        <v>4298</v>
      </c>
      <c r="H4225" s="27" t="s">
        <v>35</v>
      </c>
    </row>
    <row r="4226" ht="15.75" hidden="1" customHeight="1">
      <c r="A4226" s="27" t="s">
        <v>46</v>
      </c>
      <c r="B4226" s="28">
        <v>1800000.0</v>
      </c>
      <c r="C4226" s="29">
        <v>4.0</v>
      </c>
      <c r="D4226" s="29">
        <v>3.0</v>
      </c>
      <c r="E4226" s="29">
        <v>2.0</v>
      </c>
      <c r="F4226" s="30" t="s">
        <v>59</v>
      </c>
      <c r="G4226" s="31" t="s">
        <v>3108</v>
      </c>
      <c r="H4226" s="27" t="s">
        <v>67</v>
      </c>
    </row>
    <row r="4227" ht="15.75" hidden="1" customHeight="1">
      <c r="A4227" s="27" t="s">
        <v>31</v>
      </c>
      <c r="B4227" s="28">
        <v>465.0</v>
      </c>
      <c r="C4227" s="29">
        <v>3.0</v>
      </c>
      <c r="D4227" s="29">
        <v>2.0</v>
      </c>
      <c r="E4227" s="29">
        <v>2.0</v>
      </c>
      <c r="F4227" s="30" t="s">
        <v>33</v>
      </c>
      <c r="G4227" s="31" t="s">
        <v>3051</v>
      </c>
      <c r="H4227" s="27" t="s">
        <v>35</v>
      </c>
    </row>
    <row r="4228" ht="15.75" hidden="1" customHeight="1">
      <c r="A4228" s="27" t="s">
        <v>46</v>
      </c>
      <c r="B4228" s="28">
        <v>965.0</v>
      </c>
      <c r="C4228" s="29">
        <v>3.0</v>
      </c>
      <c r="D4228" s="29">
        <v>2.0</v>
      </c>
      <c r="E4228" s="29">
        <v>1.0</v>
      </c>
      <c r="F4228" s="30" t="s">
        <v>24</v>
      </c>
      <c r="G4228" s="31" t="s">
        <v>3604</v>
      </c>
      <c r="H4228" s="27" t="s">
        <v>26</v>
      </c>
    </row>
    <row r="4229" ht="15.75" hidden="1" customHeight="1">
      <c r="A4229" s="27" t="s">
        <v>792</v>
      </c>
      <c r="B4229" s="28">
        <v>1.48E7</v>
      </c>
      <c r="C4229" s="29">
        <v>8.0</v>
      </c>
      <c r="D4229" s="29">
        <v>8.0</v>
      </c>
      <c r="E4229" s="29">
        <v>6.0</v>
      </c>
      <c r="F4229" s="30" t="s">
        <v>43</v>
      </c>
      <c r="G4229" s="31" t="s">
        <v>3517</v>
      </c>
      <c r="H4229" s="27" t="s">
        <v>35</v>
      </c>
    </row>
    <row r="4230" ht="15.75" hidden="1" customHeight="1">
      <c r="A4230" s="27" t="s">
        <v>76</v>
      </c>
      <c r="B4230" s="28">
        <v>4800000.0</v>
      </c>
      <c r="C4230" s="29">
        <v>7.0</v>
      </c>
      <c r="D4230" s="29">
        <v>5.0</v>
      </c>
      <c r="E4230" s="29">
        <v>2.0</v>
      </c>
      <c r="F4230" s="30" t="s">
        <v>48</v>
      </c>
      <c r="G4230" s="31" t="s">
        <v>3393</v>
      </c>
      <c r="H4230" s="27" t="s">
        <v>26</v>
      </c>
    </row>
    <row r="4231" ht="15.75" hidden="1" customHeight="1">
      <c r="A4231" s="27" t="s">
        <v>76</v>
      </c>
      <c r="B4231" s="28">
        <v>1450000.0</v>
      </c>
      <c r="C4231" s="29">
        <v>4.0</v>
      </c>
      <c r="D4231" s="29">
        <v>4.0</v>
      </c>
      <c r="E4231" s="29"/>
      <c r="F4231" s="30" t="s">
        <v>33</v>
      </c>
      <c r="G4231" s="31" t="s">
        <v>3483</v>
      </c>
      <c r="H4231" s="27" t="s">
        <v>35</v>
      </c>
    </row>
    <row r="4232" ht="15.75" hidden="1" customHeight="1">
      <c r="A4232" s="27" t="s">
        <v>90</v>
      </c>
      <c r="B4232" s="28">
        <v>860.0</v>
      </c>
      <c r="C4232" s="29">
        <v>3.0</v>
      </c>
      <c r="D4232" s="29">
        <v>2.0</v>
      </c>
      <c r="E4232" s="29">
        <v>1.0</v>
      </c>
      <c r="F4232" s="30" t="s">
        <v>86</v>
      </c>
      <c r="G4232" s="31" t="s">
        <v>3127</v>
      </c>
      <c r="H4232" s="27" t="s">
        <v>35</v>
      </c>
    </row>
    <row r="4233" ht="15.75" hidden="1" customHeight="1">
      <c r="A4233" s="27" t="s">
        <v>76</v>
      </c>
      <c r="B4233" s="28">
        <v>2500000.0</v>
      </c>
      <c r="C4233" s="29">
        <v>6.0</v>
      </c>
      <c r="D4233" s="29">
        <v>5.0</v>
      </c>
      <c r="E4233" s="29">
        <v>3.0</v>
      </c>
      <c r="F4233" s="30" t="s">
        <v>793</v>
      </c>
      <c r="G4233" s="31" t="s">
        <v>3179</v>
      </c>
      <c r="H4233" s="27" t="s">
        <v>35</v>
      </c>
    </row>
    <row r="4234" ht="15.75" hidden="1" customHeight="1">
      <c r="A4234" s="27" t="s">
        <v>27</v>
      </c>
      <c r="B4234" s="28">
        <v>1880000.0</v>
      </c>
      <c r="C4234" s="29">
        <v>4.0</v>
      </c>
      <c r="D4234" s="29">
        <v>3.0</v>
      </c>
      <c r="E4234" s="29">
        <v>2.0</v>
      </c>
      <c r="F4234" s="30" t="s">
        <v>59</v>
      </c>
      <c r="G4234" s="31" t="s">
        <v>3315</v>
      </c>
      <c r="H4234" s="27" t="s">
        <v>67</v>
      </c>
    </row>
    <row r="4235" ht="15.75" hidden="1" customHeight="1">
      <c r="A4235" s="27" t="s">
        <v>792</v>
      </c>
      <c r="B4235" s="28">
        <v>1.48E7</v>
      </c>
      <c r="C4235" s="29">
        <v>8.0</v>
      </c>
      <c r="D4235" s="29">
        <v>9.0</v>
      </c>
      <c r="E4235" s="29">
        <v>6.0</v>
      </c>
      <c r="F4235" s="30" t="s">
        <v>43</v>
      </c>
      <c r="G4235" s="31" t="s">
        <v>3517</v>
      </c>
      <c r="H4235" s="27" t="s">
        <v>35</v>
      </c>
    </row>
    <row r="4236" ht="15.75" hidden="1" customHeight="1">
      <c r="A4236" s="27" t="s">
        <v>36</v>
      </c>
      <c r="B4236" s="28">
        <v>700.0</v>
      </c>
      <c r="C4236" s="29">
        <v>4.0</v>
      </c>
      <c r="D4236" s="29">
        <v>3.0</v>
      </c>
      <c r="E4236" s="29"/>
      <c r="F4236" s="30" t="s">
        <v>172</v>
      </c>
      <c r="G4236" s="31" t="s">
        <v>3480</v>
      </c>
      <c r="H4236" s="27"/>
    </row>
    <row r="4237" ht="15.75" hidden="1" customHeight="1">
      <c r="A4237" s="27" t="s">
        <v>36</v>
      </c>
      <c r="B4237" s="28">
        <v>700.0</v>
      </c>
      <c r="C4237" s="29">
        <v>5.0</v>
      </c>
      <c r="D4237" s="29">
        <v>3.0</v>
      </c>
      <c r="E4237" s="29">
        <v>2.0</v>
      </c>
      <c r="F4237" s="30" t="s">
        <v>51</v>
      </c>
      <c r="G4237" s="31" t="s">
        <v>4534</v>
      </c>
      <c r="H4237" s="27" t="s">
        <v>67</v>
      </c>
    </row>
    <row r="4238" ht="15.75" hidden="1" customHeight="1">
      <c r="A4238" s="27" t="s">
        <v>243</v>
      </c>
      <c r="B4238" s="28">
        <v>250.0</v>
      </c>
      <c r="C4238" s="29">
        <v>3.0</v>
      </c>
      <c r="D4238" s="29">
        <v>2.0</v>
      </c>
      <c r="E4238" s="29"/>
      <c r="F4238" s="30" t="s">
        <v>1567</v>
      </c>
      <c r="G4238" s="31" t="s">
        <v>3153</v>
      </c>
      <c r="H4238" s="27" t="s">
        <v>35</v>
      </c>
    </row>
    <row r="4239" ht="15.75" hidden="1" customHeight="1">
      <c r="A4239" s="27" t="s">
        <v>106</v>
      </c>
      <c r="B4239" s="28">
        <v>1950000.0</v>
      </c>
      <c r="C4239" s="29">
        <v>3.0</v>
      </c>
      <c r="D4239" s="29"/>
      <c r="E4239" s="29"/>
      <c r="F4239" s="30" t="s">
        <v>69</v>
      </c>
      <c r="G4239" s="31" t="s">
        <v>4087</v>
      </c>
      <c r="H4239" s="27" t="s">
        <v>35</v>
      </c>
    </row>
    <row r="4240" ht="15.75" hidden="1" customHeight="1">
      <c r="A4240" s="27" t="s">
        <v>792</v>
      </c>
      <c r="B4240" s="28">
        <v>1.48E7</v>
      </c>
      <c r="C4240" s="29">
        <v>8.0</v>
      </c>
      <c r="D4240" s="29">
        <v>8.0</v>
      </c>
      <c r="E4240" s="29">
        <v>8.0</v>
      </c>
      <c r="F4240" s="30" t="s">
        <v>29</v>
      </c>
      <c r="G4240" s="31" t="s">
        <v>4535</v>
      </c>
      <c r="H4240" s="27" t="s">
        <v>35</v>
      </c>
    </row>
    <row r="4241" ht="15.75" hidden="1" customHeight="1">
      <c r="A4241" s="27" t="s">
        <v>792</v>
      </c>
      <c r="B4241" s="28">
        <v>1.5E7</v>
      </c>
      <c r="C4241" s="29">
        <v>8.0</v>
      </c>
      <c r="D4241" s="29">
        <v>8.0</v>
      </c>
      <c r="E4241" s="29">
        <v>6.0</v>
      </c>
      <c r="F4241" s="30" t="s">
        <v>43</v>
      </c>
      <c r="G4241" s="31" t="s">
        <v>3517</v>
      </c>
      <c r="H4241" s="27" t="s">
        <v>35</v>
      </c>
    </row>
    <row r="4242" ht="15.75" hidden="1" customHeight="1">
      <c r="A4242" s="27" t="s">
        <v>37</v>
      </c>
      <c r="B4242" s="28">
        <v>500.0</v>
      </c>
      <c r="C4242" s="29">
        <v>3.0</v>
      </c>
      <c r="D4242" s="29">
        <v>3.0</v>
      </c>
      <c r="E4242" s="29">
        <v>2.0</v>
      </c>
      <c r="F4242" s="30" t="s">
        <v>87</v>
      </c>
      <c r="G4242" s="31" t="s">
        <v>3035</v>
      </c>
      <c r="H4242" s="27" t="s">
        <v>35</v>
      </c>
    </row>
    <row r="4243" ht="15.75" hidden="1" customHeight="1">
      <c r="A4243" s="27" t="s">
        <v>31</v>
      </c>
      <c r="B4243" s="28">
        <v>600.0</v>
      </c>
      <c r="C4243" s="29">
        <v>3.0</v>
      </c>
      <c r="D4243" s="29">
        <v>2.0</v>
      </c>
      <c r="E4243" s="29">
        <v>2.0</v>
      </c>
      <c r="F4243" s="30" t="s">
        <v>33</v>
      </c>
      <c r="G4243" s="31" t="s">
        <v>3324</v>
      </c>
      <c r="H4243" s="27" t="s">
        <v>35</v>
      </c>
    </row>
    <row r="4244" ht="15.75" hidden="1" customHeight="1">
      <c r="A4244" s="27" t="s">
        <v>106</v>
      </c>
      <c r="B4244" s="28">
        <v>530.0</v>
      </c>
      <c r="C4244" s="29">
        <v>3.0</v>
      </c>
      <c r="D4244" s="29">
        <v>2.0</v>
      </c>
      <c r="E4244" s="29">
        <v>1.0</v>
      </c>
      <c r="F4244" s="30" t="s">
        <v>97</v>
      </c>
      <c r="G4244" s="31" t="s">
        <v>3580</v>
      </c>
      <c r="H4244" s="27" t="s">
        <v>35</v>
      </c>
    </row>
    <row r="4245" ht="15.75" hidden="1" customHeight="1">
      <c r="A4245" s="27" t="s">
        <v>106</v>
      </c>
      <c r="B4245" s="28">
        <v>1230000.0</v>
      </c>
      <c r="C4245" s="29">
        <v>5.0</v>
      </c>
      <c r="D4245" s="29">
        <v>4.0</v>
      </c>
      <c r="E4245" s="29"/>
      <c r="F4245" s="30" t="s">
        <v>94</v>
      </c>
      <c r="G4245" s="31" t="s">
        <v>3760</v>
      </c>
      <c r="H4245" s="27" t="s">
        <v>35</v>
      </c>
    </row>
    <row r="4246" ht="15.75" hidden="1" customHeight="1">
      <c r="A4246" s="27" t="s">
        <v>106</v>
      </c>
      <c r="B4246" s="28">
        <v>1360000.0</v>
      </c>
      <c r="C4246" s="29">
        <v>5.0</v>
      </c>
      <c r="D4246" s="29">
        <v>4.0</v>
      </c>
      <c r="E4246" s="29"/>
      <c r="F4246" s="30" t="s">
        <v>94</v>
      </c>
      <c r="G4246" s="31" t="s">
        <v>3760</v>
      </c>
      <c r="H4246" s="27" t="s">
        <v>35</v>
      </c>
    </row>
    <row r="4247" ht="15.75" hidden="1" customHeight="1">
      <c r="A4247" s="27" t="s">
        <v>76</v>
      </c>
      <c r="B4247" s="28">
        <v>4500000.0</v>
      </c>
      <c r="C4247" s="29">
        <v>6.0</v>
      </c>
      <c r="D4247" s="29">
        <v>5.0</v>
      </c>
      <c r="E4247" s="29"/>
      <c r="F4247" s="30" t="s">
        <v>69</v>
      </c>
      <c r="G4247" s="31" t="s">
        <v>3550</v>
      </c>
      <c r="H4247" s="27" t="s">
        <v>35</v>
      </c>
    </row>
    <row r="4248" ht="15.75" hidden="1" customHeight="1">
      <c r="A4248" s="27" t="s">
        <v>106</v>
      </c>
      <c r="B4248" s="28">
        <v>448.0</v>
      </c>
      <c r="C4248" s="29">
        <v>3.0</v>
      </c>
      <c r="D4248" s="29">
        <v>2.0</v>
      </c>
      <c r="E4248" s="29">
        <v>1.0</v>
      </c>
      <c r="F4248" s="30" t="s">
        <v>55</v>
      </c>
      <c r="G4248" s="31" t="s">
        <v>3871</v>
      </c>
      <c r="H4248" s="27" t="s">
        <v>35</v>
      </c>
    </row>
    <row r="4249" ht="15.75" hidden="1" customHeight="1">
      <c r="A4249" s="27" t="s">
        <v>792</v>
      </c>
      <c r="B4249" s="28">
        <v>1.5E7</v>
      </c>
      <c r="C4249" s="29">
        <v>8.0</v>
      </c>
      <c r="D4249" s="29">
        <v>8.0</v>
      </c>
      <c r="E4249" s="29">
        <v>6.0</v>
      </c>
      <c r="F4249" s="30" t="s">
        <v>29</v>
      </c>
      <c r="G4249" s="31" t="s">
        <v>3517</v>
      </c>
      <c r="H4249" s="27" t="s">
        <v>67</v>
      </c>
    </row>
    <row r="4250" ht="15.75" hidden="1" customHeight="1">
      <c r="A4250" s="27" t="s">
        <v>81</v>
      </c>
      <c r="B4250" s="28">
        <v>3000000.0</v>
      </c>
      <c r="C4250" s="29">
        <v>5.0</v>
      </c>
      <c r="D4250" s="29">
        <v>5.0</v>
      </c>
      <c r="E4250" s="29"/>
      <c r="F4250" s="30" t="s">
        <v>94</v>
      </c>
      <c r="G4250" s="31" t="s">
        <v>4536</v>
      </c>
      <c r="H4250" s="27" t="s">
        <v>35</v>
      </c>
    </row>
    <row r="4251" ht="15.75" hidden="1" customHeight="1">
      <c r="A4251" s="27" t="s">
        <v>679</v>
      </c>
      <c r="B4251" s="28">
        <v>1.18E7</v>
      </c>
      <c r="C4251" s="29">
        <v>8.0</v>
      </c>
      <c r="D4251" s="29">
        <v>8.0</v>
      </c>
      <c r="E4251" s="29"/>
      <c r="F4251" s="30" t="s">
        <v>29</v>
      </c>
      <c r="G4251" s="31" t="s">
        <v>3409</v>
      </c>
      <c r="H4251" s="27" t="s">
        <v>35</v>
      </c>
    </row>
    <row r="4252" ht="15.75" hidden="1" customHeight="1">
      <c r="A4252" s="27" t="s">
        <v>81</v>
      </c>
      <c r="B4252" s="28">
        <v>2950000.0</v>
      </c>
      <c r="C4252" s="29">
        <v>5.0</v>
      </c>
      <c r="D4252" s="29">
        <v>5.0</v>
      </c>
      <c r="E4252" s="29">
        <v>4.0</v>
      </c>
      <c r="F4252" s="30" t="s">
        <v>94</v>
      </c>
      <c r="G4252" s="31" t="s">
        <v>4537</v>
      </c>
      <c r="H4252" s="27" t="s">
        <v>35</v>
      </c>
    </row>
    <row r="4253" ht="15.75" hidden="1" customHeight="1">
      <c r="A4253" s="27" t="s">
        <v>106</v>
      </c>
      <c r="B4253" s="28">
        <v>985.0</v>
      </c>
      <c r="C4253" s="29">
        <v>4.0</v>
      </c>
      <c r="D4253" s="29">
        <v>3.0</v>
      </c>
      <c r="E4253" s="29"/>
      <c r="F4253" s="30" t="s">
        <v>59</v>
      </c>
      <c r="G4253" s="31" t="s">
        <v>3072</v>
      </c>
      <c r="H4253" s="27" t="s">
        <v>35</v>
      </c>
    </row>
    <row r="4254" ht="15.75" hidden="1" customHeight="1">
      <c r="A4254" s="27" t="s">
        <v>81</v>
      </c>
      <c r="B4254" s="28">
        <v>1120000.0</v>
      </c>
      <c r="C4254" s="29">
        <v>3.0</v>
      </c>
      <c r="D4254" s="29">
        <v>3.0</v>
      </c>
      <c r="E4254" s="29">
        <v>2.0</v>
      </c>
      <c r="F4254" s="30" t="s">
        <v>97</v>
      </c>
      <c r="G4254" s="31" t="s">
        <v>3208</v>
      </c>
      <c r="H4254" s="27" t="s">
        <v>67</v>
      </c>
    </row>
    <row r="4255" ht="15.75" hidden="1" customHeight="1">
      <c r="A4255" s="27" t="s">
        <v>363</v>
      </c>
      <c r="B4255" s="28">
        <v>650.0</v>
      </c>
      <c r="C4255" s="29">
        <v>3.0</v>
      </c>
      <c r="D4255" s="29">
        <v>2.0</v>
      </c>
      <c r="E4255" s="29">
        <v>2.0</v>
      </c>
      <c r="F4255" s="30" t="s">
        <v>97</v>
      </c>
      <c r="G4255" s="31" t="s">
        <v>3138</v>
      </c>
      <c r="H4255" s="27" t="s">
        <v>35</v>
      </c>
    </row>
    <row r="4256" ht="15.75" hidden="1" customHeight="1">
      <c r="A4256" s="27" t="s">
        <v>1013</v>
      </c>
      <c r="B4256" s="28">
        <v>1600000.0</v>
      </c>
      <c r="C4256" s="29">
        <v>6.0</v>
      </c>
      <c r="D4256" s="29">
        <v>5.0</v>
      </c>
      <c r="E4256" s="29"/>
      <c r="F4256" s="30" t="s">
        <v>94</v>
      </c>
      <c r="G4256" s="31" t="s">
        <v>3137</v>
      </c>
      <c r="H4256" s="27" t="s">
        <v>35</v>
      </c>
    </row>
    <row r="4257" ht="15.75" hidden="1" customHeight="1">
      <c r="A4257" s="27" t="s">
        <v>106</v>
      </c>
      <c r="B4257" s="28">
        <v>1300000.0</v>
      </c>
      <c r="C4257" s="29">
        <v>6.0</v>
      </c>
      <c r="D4257" s="29">
        <v>5.0</v>
      </c>
      <c r="E4257" s="29"/>
      <c r="F4257" s="30" t="s">
        <v>94</v>
      </c>
      <c r="G4257" s="31" t="s">
        <v>3109</v>
      </c>
      <c r="H4257" s="27" t="s">
        <v>35</v>
      </c>
    </row>
    <row r="4258" ht="15.75" hidden="1" customHeight="1">
      <c r="A4258" s="27" t="s">
        <v>106</v>
      </c>
      <c r="B4258" s="28">
        <v>1090000.0</v>
      </c>
      <c r="C4258" s="29">
        <v>6.0</v>
      </c>
      <c r="D4258" s="29">
        <v>5.0</v>
      </c>
      <c r="E4258" s="29"/>
      <c r="F4258" s="30" t="s">
        <v>94</v>
      </c>
      <c r="G4258" s="31" t="s">
        <v>3537</v>
      </c>
      <c r="H4258" s="27" t="s">
        <v>35</v>
      </c>
    </row>
    <row r="4259" ht="15.75" hidden="1" customHeight="1">
      <c r="A4259" s="27" t="s">
        <v>106</v>
      </c>
      <c r="B4259" s="28">
        <v>920.0</v>
      </c>
      <c r="C4259" s="29">
        <v>4.0</v>
      </c>
      <c r="D4259" s="29">
        <v>3.0</v>
      </c>
      <c r="E4259" s="29"/>
      <c r="F4259" s="30" t="s">
        <v>59</v>
      </c>
      <c r="G4259" s="31" t="s">
        <v>3537</v>
      </c>
      <c r="H4259" s="27" t="s">
        <v>35</v>
      </c>
    </row>
    <row r="4260" ht="15.75" hidden="1" customHeight="1">
      <c r="A4260" s="27" t="s">
        <v>106</v>
      </c>
      <c r="B4260" s="28">
        <v>958.0</v>
      </c>
      <c r="C4260" s="29">
        <v>4.0</v>
      </c>
      <c r="D4260" s="29">
        <v>3.0</v>
      </c>
      <c r="E4260" s="29"/>
      <c r="F4260" s="30" t="s">
        <v>59</v>
      </c>
      <c r="G4260" s="31" t="s">
        <v>3537</v>
      </c>
      <c r="H4260" s="27" t="s">
        <v>35</v>
      </c>
    </row>
    <row r="4261" ht="15.75" hidden="1" customHeight="1">
      <c r="A4261" s="27" t="s">
        <v>106</v>
      </c>
      <c r="B4261" s="28">
        <v>1250000.0</v>
      </c>
      <c r="C4261" s="29">
        <v>6.0</v>
      </c>
      <c r="D4261" s="29">
        <v>5.0</v>
      </c>
      <c r="E4261" s="29"/>
      <c r="F4261" s="30" t="s">
        <v>94</v>
      </c>
      <c r="G4261" s="31" t="s">
        <v>3137</v>
      </c>
      <c r="H4261" s="27" t="s">
        <v>35</v>
      </c>
    </row>
    <row r="4262" ht="15.75" hidden="1" customHeight="1">
      <c r="A4262" s="27" t="s">
        <v>106</v>
      </c>
      <c r="B4262" s="28">
        <v>1320000.0</v>
      </c>
      <c r="C4262" s="29">
        <v>4.0</v>
      </c>
      <c r="D4262" s="29">
        <v>4.0</v>
      </c>
      <c r="E4262" s="29"/>
      <c r="F4262" s="30" t="s">
        <v>59</v>
      </c>
      <c r="G4262" s="31" t="s">
        <v>3072</v>
      </c>
      <c r="H4262" s="27" t="s">
        <v>35</v>
      </c>
    </row>
    <row r="4263" ht="15.75" hidden="1" customHeight="1">
      <c r="A4263" s="27" t="s">
        <v>106</v>
      </c>
      <c r="B4263" s="28">
        <v>720.0</v>
      </c>
      <c r="C4263" s="29">
        <v>4.0</v>
      </c>
      <c r="D4263" s="29">
        <v>3.0</v>
      </c>
      <c r="E4263" s="29"/>
      <c r="F4263" s="30" t="s">
        <v>59</v>
      </c>
      <c r="G4263" s="31" t="s">
        <v>3072</v>
      </c>
      <c r="H4263" s="27" t="s">
        <v>35</v>
      </c>
    </row>
    <row r="4264" ht="15.75" hidden="1" customHeight="1">
      <c r="A4264" s="27" t="s">
        <v>106</v>
      </c>
      <c r="B4264" s="28">
        <v>1950000.0</v>
      </c>
      <c r="C4264" s="29">
        <v>6.0</v>
      </c>
      <c r="D4264" s="29">
        <v>6.0</v>
      </c>
      <c r="E4264" s="29"/>
      <c r="F4264" s="30" t="s">
        <v>69</v>
      </c>
      <c r="G4264" s="31" t="s">
        <v>4538</v>
      </c>
      <c r="H4264" s="27" t="s">
        <v>67</v>
      </c>
    </row>
    <row r="4265" ht="15.75" hidden="1" customHeight="1">
      <c r="A4265" s="27" t="s">
        <v>106</v>
      </c>
      <c r="B4265" s="28">
        <v>920.0</v>
      </c>
      <c r="C4265" s="29">
        <v>4.0</v>
      </c>
      <c r="D4265" s="29">
        <v>3.0</v>
      </c>
      <c r="E4265" s="29"/>
      <c r="F4265" s="30" t="s">
        <v>59</v>
      </c>
      <c r="G4265" s="31" t="s">
        <v>3537</v>
      </c>
      <c r="H4265" s="27" t="s">
        <v>35</v>
      </c>
    </row>
    <row r="4266" ht="15.75" hidden="1" customHeight="1">
      <c r="A4266" s="27" t="s">
        <v>577</v>
      </c>
      <c r="B4266" s="28">
        <v>750.0</v>
      </c>
      <c r="C4266" s="29">
        <v>4.0</v>
      </c>
      <c r="D4266" s="29">
        <v>2.0</v>
      </c>
      <c r="E4266" s="29"/>
      <c r="F4266" s="30" t="s">
        <v>97</v>
      </c>
      <c r="G4266" s="31" t="s">
        <v>4539</v>
      </c>
      <c r="H4266" s="27" t="s">
        <v>67</v>
      </c>
    </row>
    <row r="4267" ht="15.75" hidden="1" customHeight="1">
      <c r="A4267" s="27" t="s">
        <v>577</v>
      </c>
      <c r="B4267" s="28">
        <v>650.0</v>
      </c>
      <c r="C4267" s="29">
        <v>4.0</v>
      </c>
      <c r="D4267" s="29">
        <v>3.0</v>
      </c>
      <c r="E4267" s="29">
        <v>1.0</v>
      </c>
      <c r="F4267" s="30" t="s">
        <v>97</v>
      </c>
      <c r="G4267" s="31" t="s">
        <v>4540</v>
      </c>
      <c r="H4267" s="27" t="s">
        <v>35</v>
      </c>
    </row>
    <row r="4268" ht="15.75" hidden="1" customHeight="1">
      <c r="A4268" s="27" t="s">
        <v>159</v>
      </c>
      <c r="B4268" s="28">
        <v>560.0</v>
      </c>
      <c r="C4268" s="29">
        <v>3.0</v>
      </c>
      <c r="D4268" s="29">
        <v>2.0</v>
      </c>
      <c r="E4268" s="29">
        <v>2.0</v>
      </c>
      <c r="F4268" s="30" t="s">
        <v>33</v>
      </c>
      <c r="G4268" s="31" t="s">
        <v>3467</v>
      </c>
      <c r="H4268" s="27" t="s">
        <v>35</v>
      </c>
    </row>
    <row r="4269" ht="15.75" hidden="1" customHeight="1">
      <c r="A4269" s="27" t="s">
        <v>111</v>
      </c>
      <c r="B4269" s="28">
        <v>628.0</v>
      </c>
      <c r="C4269" s="29">
        <v>3.0</v>
      </c>
      <c r="D4269" s="29">
        <v>2.0</v>
      </c>
      <c r="E4269" s="29">
        <v>1.0</v>
      </c>
      <c r="F4269" s="30" t="s">
        <v>501</v>
      </c>
      <c r="G4269" s="31" t="s">
        <v>4541</v>
      </c>
      <c r="H4269" s="27" t="s">
        <v>26</v>
      </c>
    </row>
    <row r="4270" ht="15.75" hidden="1" customHeight="1">
      <c r="A4270" s="27" t="s">
        <v>111</v>
      </c>
      <c r="B4270" s="28">
        <v>430.0</v>
      </c>
      <c r="C4270" s="29">
        <v>3.0</v>
      </c>
      <c r="D4270" s="29">
        <v>2.0</v>
      </c>
      <c r="E4270" s="29">
        <v>1.0</v>
      </c>
      <c r="F4270" s="30" t="s">
        <v>501</v>
      </c>
      <c r="G4270" s="31" t="s">
        <v>4542</v>
      </c>
      <c r="H4270" s="27" t="s">
        <v>26</v>
      </c>
    </row>
    <row r="4271" ht="15.75" hidden="1" customHeight="1">
      <c r="A4271" s="27" t="s">
        <v>363</v>
      </c>
      <c r="B4271" s="28">
        <v>420.0</v>
      </c>
      <c r="C4271" s="29">
        <v>3.0</v>
      </c>
      <c r="D4271" s="29">
        <v>1.0</v>
      </c>
      <c r="E4271" s="29">
        <v>1.0</v>
      </c>
      <c r="F4271" s="30" t="s">
        <v>55</v>
      </c>
      <c r="G4271" s="31" t="s">
        <v>3423</v>
      </c>
      <c r="H4271" s="27" t="s">
        <v>35</v>
      </c>
    </row>
    <row r="4272" ht="15.75" hidden="1" customHeight="1">
      <c r="A4272" s="27" t="s">
        <v>106</v>
      </c>
      <c r="B4272" s="28">
        <v>430.0</v>
      </c>
      <c r="C4272" s="29">
        <v>3.0</v>
      </c>
      <c r="D4272" s="29">
        <v>2.0</v>
      </c>
      <c r="E4272" s="29">
        <v>1.0</v>
      </c>
      <c r="F4272" s="30" t="s">
        <v>97</v>
      </c>
      <c r="G4272" s="31" t="s">
        <v>3257</v>
      </c>
      <c r="H4272" s="27" t="s">
        <v>35</v>
      </c>
    </row>
    <row r="4273" ht="15.75" hidden="1" customHeight="1">
      <c r="A4273" s="27" t="s">
        <v>106</v>
      </c>
      <c r="B4273" s="28">
        <v>2100000.0</v>
      </c>
      <c r="C4273" s="29">
        <v>6.0</v>
      </c>
      <c r="D4273" s="29">
        <v>6.0</v>
      </c>
      <c r="E4273" s="29"/>
      <c r="F4273" s="30" t="s">
        <v>69</v>
      </c>
      <c r="G4273" s="31" t="s">
        <v>3218</v>
      </c>
      <c r="H4273" s="27" t="s">
        <v>67</v>
      </c>
    </row>
    <row r="4274" ht="15.75" hidden="1" customHeight="1">
      <c r="A4274" s="27" t="s">
        <v>106</v>
      </c>
      <c r="B4274" s="28">
        <v>2200000.0</v>
      </c>
      <c r="C4274" s="29">
        <v>6.0</v>
      </c>
      <c r="D4274" s="29">
        <v>6.0</v>
      </c>
      <c r="E4274" s="29"/>
      <c r="F4274" s="30" t="s">
        <v>69</v>
      </c>
      <c r="G4274" s="31" t="s">
        <v>4543</v>
      </c>
      <c r="H4274" s="27" t="s">
        <v>67</v>
      </c>
    </row>
    <row r="4275" ht="15.75" hidden="1" customHeight="1">
      <c r="A4275" s="27" t="s">
        <v>106</v>
      </c>
      <c r="B4275" s="28">
        <v>2000000.0</v>
      </c>
      <c r="C4275" s="29">
        <v>6.0</v>
      </c>
      <c r="D4275" s="29">
        <v>5.0</v>
      </c>
      <c r="E4275" s="29"/>
      <c r="F4275" s="30" t="s">
        <v>487</v>
      </c>
      <c r="G4275" s="31" t="s">
        <v>4544</v>
      </c>
      <c r="H4275" s="27" t="s">
        <v>67</v>
      </c>
    </row>
    <row r="4276" ht="15.75" hidden="1" customHeight="1">
      <c r="A4276" s="27" t="s">
        <v>106</v>
      </c>
      <c r="B4276" s="28">
        <v>1800000.0</v>
      </c>
      <c r="C4276" s="29">
        <v>4.0</v>
      </c>
      <c r="D4276" s="29">
        <v>3.0</v>
      </c>
      <c r="E4276" s="29"/>
      <c r="F4276" s="30" t="s">
        <v>186</v>
      </c>
      <c r="G4276" s="31" t="s">
        <v>4202</v>
      </c>
      <c r="H4276" s="27" t="s">
        <v>35</v>
      </c>
    </row>
    <row r="4277" ht="15.75" hidden="1" customHeight="1">
      <c r="A4277" s="27" t="s">
        <v>106</v>
      </c>
      <c r="B4277" s="28">
        <v>1500000.0</v>
      </c>
      <c r="C4277" s="29">
        <v>4.0</v>
      </c>
      <c r="D4277" s="29">
        <v>3.0</v>
      </c>
      <c r="E4277" s="29"/>
      <c r="F4277" s="30" t="s">
        <v>186</v>
      </c>
      <c r="G4277" s="31" t="s">
        <v>3966</v>
      </c>
      <c r="H4277" s="27" t="s">
        <v>35</v>
      </c>
    </row>
    <row r="4278" ht="15.75" hidden="1" customHeight="1">
      <c r="A4278" s="27" t="s">
        <v>106</v>
      </c>
      <c r="B4278" s="28">
        <v>848.0</v>
      </c>
      <c r="C4278" s="29">
        <v>4.0</v>
      </c>
      <c r="D4278" s="29">
        <v>3.0</v>
      </c>
      <c r="E4278" s="29"/>
      <c r="F4278" s="30" t="s">
        <v>59</v>
      </c>
      <c r="G4278" s="31" t="s">
        <v>3537</v>
      </c>
      <c r="H4278" s="27" t="s">
        <v>35</v>
      </c>
    </row>
    <row r="4279" ht="15.75" hidden="1" customHeight="1">
      <c r="A4279" s="27" t="s">
        <v>64</v>
      </c>
      <c r="B4279" s="28">
        <v>9600000.0</v>
      </c>
      <c r="C4279" s="29">
        <v>8.0</v>
      </c>
      <c r="D4279" s="29">
        <v>9.0</v>
      </c>
      <c r="E4279" s="29">
        <v>6.0</v>
      </c>
      <c r="F4279" s="30" t="s">
        <v>43</v>
      </c>
      <c r="G4279" s="31" t="s">
        <v>3226</v>
      </c>
      <c r="H4279" s="27" t="s">
        <v>35</v>
      </c>
    </row>
    <row r="4280" ht="15.75" hidden="1" customHeight="1">
      <c r="A4280" s="27" t="s">
        <v>106</v>
      </c>
      <c r="B4280" s="28">
        <v>388.0</v>
      </c>
      <c r="C4280" s="29">
        <v>3.0</v>
      </c>
      <c r="D4280" s="29">
        <v>2.0</v>
      </c>
      <c r="E4280" s="29">
        <v>1.0</v>
      </c>
      <c r="F4280" s="30" t="s">
        <v>55</v>
      </c>
      <c r="G4280" s="31" t="s">
        <v>3871</v>
      </c>
      <c r="H4280" s="27" t="s">
        <v>35</v>
      </c>
    </row>
    <row r="4281" ht="15.75" hidden="1" customHeight="1">
      <c r="A4281" s="27" t="s">
        <v>159</v>
      </c>
      <c r="B4281" s="28">
        <v>540.0</v>
      </c>
      <c r="C4281" s="29">
        <v>4.0</v>
      </c>
      <c r="D4281" s="29">
        <v>3.0</v>
      </c>
      <c r="E4281" s="29">
        <v>1.0</v>
      </c>
      <c r="F4281" s="30" t="s">
        <v>33</v>
      </c>
      <c r="G4281" s="31" t="s">
        <v>3306</v>
      </c>
      <c r="H4281" s="27" t="s">
        <v>35</v>
      </c>
    </row>
    <row r="4282" ht="15.75" hidden="1" customHeight="1">
      <c r="A4282" s="27" t="s">
        <v>577</v>
      </c>
      <c r="B4282" s="28">
        <v>950.0</v>
      </c>
      <c r="C4282" s="29">
        <v>4.0</v>
      </c>
      <c r="D4282" s="29">
        <v>3.0</v>
      </c>
      <c r="E4282" s="29">
        <v>2.0</v>
      </c>
      <c r="F4282" s="30" t="s">
        <v>33</v>
      </c>
      <c r="G4282" s="31" t="s">
        <v>4545</v>
      </c>
      <c r="H4282" s="27" t="s">
        <v>35</v>
      </c>
    </row>
    <row r="4283" ht="15.75" hidden="1" customHeight="1">
      <c r="A4283" s="27" t="s">
        <v>577</v>
      </c>
      <c r="B4283" s="28">
        <v>769.0</v>
      </c>
      <c r="C4283" s="29">
        <v>4.0</v>
      </c>
      <c r="D4283" s="29">
        <v>3.0</v>
      </c>
      <c r="E4283" s="29">
        <v>2.0</v>
      </c>
      <c r="F4283" s="30" t="s">
        <v>97</v>
      </c>
      <c r="G4283" s="31" t="s">
        <v>4540</v>
      </c>
      <c r="H4283" s="27" t="s">
        <v>26</v>
      </c>
    </row>
    <row r="4284" ht="15.75" hidden="1" customHeight="1">
      <c r="A4284" s="27" t="s">
        <v>577</v>
      </c>
      <c r="B4284" s="28">
        <v>698.0</v>
      </c>
      <c r="C4284" s="29">
        <v>4.0</v>
      </c>
      <c r="D4284" s="29">
        <v>3.0</v>
      </c>
      <c r="E4284" s="29"/>
      <c r="F4284" s="30" t="s">
        <v>97</v>
      </c>
      <c r="G4284" s="31" t="s">
        <v>4540</v>
      </c>
      <c r="H4284" s="27" t="s">
        <v>26</v>
      </c>
    </row>
    <row r="4285" ht="15.75" hidden="1" customHeight="1">
      <c r="A4285" s="27" t="s">
        <v>159</v>
      </c>
      <c r="B4285" s="28">
        <v>500.0</v>
      </c>
      <c r="C4285" s="29">
        <v>3.0</v>
      </c>
      <c r="D4285" s="29">
        <v>2.0</v>
      </c>
      <c r="E4285" s="29">
        <v>1.0</v>
      </c>
      <c r="F4285" s="30" t="s">
        <v>97</v>
      </c>
      <c r="G4285" s="31" t="s">
        <v>3867</v>
      </c>
      <c r="H4285" s="27" t="s">
        <v>35</v>
      </c>
    </row>
    <row r="4286" ht="15.75" hidden="1" customHeight="1">
      <c r="A4286" s="27" t="s">
        <v>111</v>
      </c>
      <c r="B4286" s="28">
        <v>340.0</v>
      </c>
      <c r="C4286" s="29">
        <v>3.0</v>
      </c>
      <c r="D4286" s="29">
        <v>2.0</v>
      </c>
      <c r="E4286" s="29">
        <v>1.0</v>
      </c>
      <c r="F4286" s="30" t="s">
        <v>55</v>
      </c>
      <c r="G4286" s="31" t="s">
        <v>3209</v>
      </c>
      <c r="H4286" s="27" t="s">
        <v>67</v>
      </c>
    </row>
    <row r="4287" ht="15.75" hidden="1" customHeight="1">
      <c r="A4287" s="27" t="s">
        <v>64</v>
      </c>
      <c r="B4287" s="28">
        <v>9600000.0</v>
      </c>
      <c r="C4287" s="29">
        <v>8.0</v>
      </c>
      <c r="D4287" s="29">
        <v>11.0</v>
      </c>
      <c r="E4287" s="29"/>
      <c r="F4287" s="30" t="s">
        <v>29</v>
      </c>
      <c r="G4287" s="31" t="s">
        <v>4546</v>
      </c>
      <c r="H4287" s="27"/>
    </row>
    <row r="4288" ht="15.75" hidden="1" customHeight="1">
      <c r="A4288" s="27" t="s">
        <v>106</v>
      </c>
      <c r="B4288" s="28">
        <v>380.0</v>
      </c>
      <c r="C4288" s="29">
        <v>3.0</v>
      </c>
      <c r="D4288" s="29">
        <v>2.0</v>
      </c>
      <c r="E4288" s="29">
        <v>1.0</v>
      </c>
      <c r="F4288" s="30" t="s">
        <v>55</v>
      </c>
      <c r="G4288" s="31" t="s">
        <v>4338</v>
      </c>
      <c r="H4288" s="27" t="s">
        <v>67</v>
      </c>
    </row>
    <row r="4289" ht="15.75" hidden="1" customHeight="1">
      <c r="A4289" s="27" t="s">
        <v>64</v>
      </c>
      <c r="B4289" s="28">
        <v>7800000.0</v>
      </c>
      <c r="C4289" s="29">
        <v>8.0</v>
      </c>
      <c r="D4289" s="29">
        <v>10.0</v>
      </c>
      <c r="E4289" s="29"/>
      <c r="F4289" s="30" t="s">
        <v>29</v>
      </c>
      <c r="G4289" s="31" t="s">
        <v>3960</v>
      </c>
      <c r="H4289" s="27"/>
    </row>
    <row r="4290" ht="15.75" hidden="1" customHeight="1">
      <c r="A4290" s="27" t="s">
        <v>81</v>
      </c>
      <c r="B4290" s="28">
        <v>6700000.0</v>
      </c>
      <c r="C4290" s="29">
        <v>8.0</v>
      </c>
      <c r="D4290" s="29">
        <v>7.0</v>
      </c>
      <c r="E4290" s="29">
        <v>4.0</v>
      </c>
      <c r="F4290" s="30" t="s">
        <v>43</v>
      </c>
      <c r="G4290" s="31" t="s">
        <v>4547</v>
      </c>
      <c r="H4290" s="27" t="s">
        <v>35</v>
      </c>
    </row>
    <row r="4291" ht="15.75" hidden="1" customHeight="1">
      <c r="A4291" s="27" t="s">
        <v>76</v>
      </c>
      <c r="B4291" s="28">
        <v>1830000.0</v>
      </c>
      <c r="C4291" s="29">
        <v>5.0</v>
      </c>
      <c r="D4291" s="29">
        <v>4.0</v>
      </c>
      <c r="E4291" s="29">
        <v>3.0</v>
      </c>
      <c r="F4291" s="30" t="s">
        <v>33</v>
      </c>
      <c r="G4291" s="31" t="s">
        <v>3236</v>
      </c>
      <c r="H4291" s="27" t="s">
        <v>35</v>
      </c>
    </row>
    <row r="4292" ht="15.75" hidden="1" customHeight="1">
      <c r="A4292" s="27" t="s">
        <v>76</v>
      </c>
      <c r="B4292" s="28">
        <v>3500000.0</v>
      </c>
      <c r="C4292" s="29">
        <v>6.0</v>
      </c>
      <c r="D4292" s="29">
        <v>7.0</v>
      </c>
      <c r="E4292" s="29">
        <v>4.0</v>
      </c>
      <c r="F4292" s="30" t="s">
        <v>69</v>
      </c>
      <c r="G4292" s="31" t="s">
        <v>4548</v>
      </c>
      <c r="H4292" s="27" t="s">
        <v>35</v>
      </c>
    </row>
    <row r="4293" ht="15.75" hidden="1" customHeight="1">
      <c r="A4293" s="27" t="s">
        <v>174</v>
      </c>
      <c r="B4293" s="28">
        <v>1300000.0</v>
      </c>
      <c r="C4293" s="29">
        <v>5.0</v>
      </c>
      <c r="D4293" s="29">
        <v>4.0</v>
      </c>
      <c r="E4293" s="29"/>
      <c r="F4293" s="30" t="s">
        <v>69</v>
      </c>
      <c r="G4293" s="31" t="s">
        <v>3218</v>
      </c>
      <c r="H4293" s="27" t="s">
        <v>67</v>
      </c>
    </row>
    <row r="4294" ht="15.75" hidden="1" customHeight="1">
      <c r="A4294" s="27" t="s">
        <v>106</v>
      </c>
      <c r="B4294" s="28">
        <v>2250000.0</v>
      </c>
      <c r="C4294" s="29">
        <v>5.0</v>
      </c>
      <c r="D4294" s="29">
        <v>4.0</v>
      </c>
      <c r="E4294" s="29"/>
      <c r="F4294" s="30" t="s">
        <v>69</v>
      </c>
      <c r="G4294" s="31" t="s">
        <v>3664</v>
      </c>
      <c r="H4294" s="27" t="s">
        <v>35</v>
      </c>
    </row>
    <row r="4295" ht="15.75" hidden="1" customHeight="1">
      <c r="A4295" s="27" t="s">
        <v>2268</v>
      </c>
      <c r="B4295" s="28">
        <v>1.58E7</v>
      </c>
      <c r="C4295" s="29">
        <v>8.0</v>
      </c>
      <c r="D4295" s="29">
        <v>6.0</v>
      </c>
      <c r="E4295" s="29"/>
      <c r="F4295" s="30" t="s">
        <v>29</v>
      </c>
      <c r="G4295" s="31" t="s">
        <v>4549</v>
      </c>
      <c r="H4295" s="27"/>
    </row>
    <row r="4296" ht="15.75" hidden="1" customHeight="1">
      <c r="A4296" s="27" t="s">
        <v>76</v>
      </c>
      <c r="B4296" s="28">
        <v>1.05E7</v>
      </c>
      <c r="C4296" s="29">
        <v>8.0</v>
      </c>
      <c r="D4296" s="29">
        <v>8.0</v>
      </c>
      <c r="E4296" s="29">
        <v>6.0</v>
      </c>
      <c r="F4296" s="30" t="s">
        <v>29</v>
      </c>
      <c r="G4296" s="31" t="s">
        <v>4550</v>
      </c>
      <c r="H4296" s="27" t="s">
        <v>35</v>
      </c>
    </row>
    <row r="4297" ht="15.75" hidden="1" customHeight="1">
      <c r="A4297" s="27" t="s">
        <v>76</v>
      </c>
      <c r="B4297" s="28">
        <v>1160000.0</v>
      </c>
      <c r="C4297" s="29">
        <v>4.0</v>
      </c>
      <c r="D4297" s="29"/>
      <c r="E4297" s="29"/>
      <c r="F4297" s="30" t="s">
        <v>87</v>
      </c>
      <c r="G4297" s="31" t="s">
        <v>3131</v>
      </c>
      <c r="H4297" s="27"/>
    </row>
    <row r="4298" ht="15.75" hidden="1" customHeight="1">
      <c r="A4298" s="27" t="s">
        <v>76</v>
      </c>
      <c r="B4298" s="28">
        <v>750.0</v>
      </c>
      <c r="C4298" s="29">
        <v>3.0</v>
      </c>
      <c r="D4298" s="29">
        <v>2.0</v>
      </c>
      <c r="E4298" s="29">
        <v>2.0</v>
      </c>
      <c r="F4298" s="30" t="s">
        <v>24</v>
      </c>
      <c r="G4298" s="31" t="s">
        <v>4203</v>
      </c>
      <c r="H4298" s="27" t="s">
        <v>26</v>
      </c>
    </row>
    <row r="4299" ht="15.75" hidden="1" customHeight="1">
      <c r="A4299" s="27" t="s">
        <v>76</v>
      </c>
      <c r="B4299" s="28">
        <v>1800000.0</v>
      </c>
      <c r="C4299" s="29">
        <v>4.0</v>
      </c>
      <c r="D4299" s="29">
        <v>4.0</v>
      </c>
      <c r="E4299" s="29">
        <v>2.0</v>
      </c>
      <c r="F4299" s="30" t="s">
        <v>87</v>
      </c>
      <c r="G4299" s="31" t="s">
        <v>3032</v>
      </c>
      <c r="H4299" s="27"/>
    </row>
    <row r="4300" ht="15.75" hidden="1" customHeight="1">
      <c r="A4300" s="27" t="s">
        <v>81</v>
      </c>
      <c r="B4300" s="28">
        <v>3500000.0</v>
      </c>
      <c r="C4300" s="29">
        <v>7.0</v>
      </c>
      <c r="D4300" s="29">
        <v>6.0</v>
      </c>
      <c r="E4300" s="29">
        <v>4.0</v>
      </c>
      <c r="F4300" s="30" t="s">
        <v>69</v>
      </c>
      <c r="G4300" s="31" t="s">
        <v>3218</v>
      </c>
      <c r="H4300" s="27" t="s">
        <v>35</v>
      </c>
    </row>
    <row r="4301" ht="15.75" hidden="1" customHeight="1">
      <c r="A4301" s="27" t="s">
        <v>81</v>
      </c>
      <c r="B4301" s="28">
        <v>1280000.0</v>
      </c>
      <c r="C4301" s="29">
        <v>4.0</v>
      </c>
      <c r="D4301" s="29">
        <v>2.0</v>
      </c>
      <c r="E4301" s="29">
        <v>2.0</v>
      </c>
      <c r="F4301" s="30" t="s">
        <v>33</v>
      </c>
      <c r="G4301" s="31" t="s">
        <v>3481</v>
      </c>
      <c r="H4301" s="27" t="s">
        <v>35</v>
      </c>
    </row>
    <row r="4302" ht="15.75" hidden="1" customHeight="1">
      <c r="A4302" s="27" t="s">
        <v>76</v>
      </c>
      <c r="B4302" s="28">
        <v>2000000.0</v>
      </c>
      <c r="C4302" s="29">
        <v>4.0</v>
      </c>
      <c r="D4302" s="29"/>
      <c r="E4302" s="29"/>
      <c r="F4302" s="30" t="s">
        <v>87</v>
      </c>
      <c r="G4302" s="31" t="s">
        <v>3241</v>
      </c>
      <c r="H4302" s="27" t="s">
        <v>26</v>
      </c>
    </row>
    <row r="4303" ht="15.75" hidden="1" customHeight="1">
      <c r="A4303" s="27" t="s">
        <v>31</v>
      </c>
      <c r="B4303" s="28">
        <v>1150000.0</v>
      </c>
      <c r="C4303" s="29">
        <v>2.0</v>
      </c>
      <c r="D4303" s="29">
        <v>2.0</v>
      </c>
      <c r="E4303" s="29">
        <v>1.0</v>
      </c>
      <c r="F4303" s="30" t="s">
        <v>86</v>
      </c>
      <c r="G4303" s="31" t="s">
        <v>4010</v>
      </c>
      <c r="H4303" s="27" t="s">
        <v>26</v>
      </c>
    </row>
    <row r="4304" ht="15.75" hidden="1" customHeight="1">
      <c r="A4304" s="27" t="s">
        <v>31</v>
      </c>
      <c r="B4304" s="28">
        <v>1300000.0</v>
      </c>
      <c r="C4304" s="29">
        <v>3.0</v>
      </c>
      <c r="D4304" s="29">
        <v>2.0</v>
      </c>
      <c r="E4304" s="29">
        <v>1.0</v>
      </c>
      <c r="F4304" s="30" t="s">
        <v>86</v>
      </c>
      <c r="G4304" s="31" t="s">
        <v>3822</v>
      </c>
      <c r="H4304" s="27" t="s">
        <v>26</v>
      </c>
    </row>
    <row r="4305" ht="15.75" hidden="1" customHeight="1">
      <c r="A4305" s="27" t="s">
        <v>31</v>
      </c>
      <c r="B4305" s="28">
        <v>1300000.0</v>
      </c>
      <c r="C4305" s="29">
        <v>2.0</v>
      </c>
      <c r="D4305" s="29">
        <v>2.0</v>
      </c>
      <c r="E4305" s="29">
        <v>1.0</v>
      </c>
      <c r="F4305" s="30" t="s">
        <v>86</v>
      </c>
      <c r="G4305" s="31" t="s">
        <v>3434</v>
      </c>
      <c r="H4305" s="27" t="s">
        <v>26</v>
      </c>
    </row>
    <row r="4306" ht="15.75" hidden="1" customHeight="1">
      <c r="A4306" s="27" t="s">
        <v>174</v>
      </c>
      <c r="B4306" s="28">
        <v>330.0</v>
      </c>
      <c r="C4306" s="29">
        <v>3.0</v>
      </c>
      <c r="D4306" s="29">
        <v>2.0</v>
      </c>
      <c r="E4306" s="29">
        <v>1.0</v>
      </c>
      <c r="F4306" s="30" t="s">
        <v>87</v>
      </c>
      <c r="G4306" s="31"/>
      <c r="H4306" s="27" t="s">
        <v>35</v>
      </c>
    </row>
    <row r="4307" ht="15.75" hidden="1" customHeight="1">
      <c r="A4307" s="27" t="s">
        <v>31</v>
      </c>
      <c r="B4307" s="28">
        <v>1500000.0</v>
      </c>
      <c r="C4307" s="29">
        <v>2.0</v>
      </c>
      <c r="D4307" s="29">
        <v>2.0</v>
      </c>
      <c r="E4307" s="29">
        <v>1.0</v>
      </c>
      <c r="F4307" s="30" t="s">
        <v>124</v>
      </c>
      <c r="G4307" s="31" t="s">
        <v>3022</v>
      </c>
      <c r="H4307" s="27" t="s">
        <v>26</v>
      </c>
    </row>
    <row r="4308" ht="15.75" hidden="1" customHeight="1">
      <c r="A4308" s="27" t="s">
        <v>376</v>
      </c>
      <c r="B4308" s="28">
        <v>1400000.0</v>
      </c>
      <c r="C4308" s="29">
        <v>7.0</v>
      </c>
      <c r="D4308" s="29">
        <v>4.0</v>
      </c>
      <c r="E4308" s="29">
        <v>2.0</v>
      </c>
      <c r="F4308" s="30" t="s">
        <v>559</v>
      </c>
      <c r="G4308" s="31" t="s">
        <v>3321</v>
      </c>
      <c r="H4308" s="27" t="s">
        <v>35</v>
      </c>
    </row>
    <row r="4309" ht="15.75" hidden="1" customHeight="1">
      <c r="A4309" s="27" t="s">
        <v>168</v>
      </c>
      <c r="B4309" s="28">
        <v>1350000.0</v>
      </c>
      <c r="C4309" s="29">
        <v>3.0</v>
      </c>
      <c r="D4309" s="29">
        <v>2.0</v>
      </c>
      <c r="E4309" s="29"/>
      <c r="F4309" s="30" t="s">
        <v>87</v>
      </c>
      <c r="G4309" s="31" t="s">
        <v>4268</v>
      </c>
      <c r="H4309" s="27"/>
    </row>
    <row r="4310" ht="15.75" hidden="1" customHeight="1">
      <c r="A4310" s="27" t="s">
        <v>36</v>
      </c>
      <c r="B4310" s="28">
        <v>538.0</v>
      </c>
      <c r="C4310" s="29">
        <v>2.0</v>
      </c>
      <c r="D4310" s="29">
        <v>2.0</v>
      </c>
      <c r="E4310" s="29">
        <v>2.0</v>
      </c>
      <c r="F4310" s="30" t="s">
        <v>86</v>
      </c>
      <c r="G4310" s="31" t="s">
        <v>3061</v>
      </c>
      <c r="H4310" s="27" t="s">
        <v>35</v>
      </c>
    </row>
    <row r="4311" ht="15.75" hidden="1" customHeight="1">
      <c r="A4311" s="27" t="s">
        <v>1132</v>
      </c>
      <c r="B4311" s="28">
        <v>500.0</v>
      </c>
      <c r="C4311" s="29">
        <v>3.0</v>
      </c>
      <c r="D4311" s="29">
        <v>2.0</v>
      </c>
      <c r="E4311" s="29"/>
      <c r="F4311" s="30" t="s">
        <v>97</v>
      </c>
      <c r="G4311" s="31" t="s">
        <v>3564</v>
      </c>
      <c r="H4311" s="27" t="s">
        <v>35</v>
      </c>
    </row>
    <row r="4312" ht="15.75" hidden="1" customHeight="1">
      <c r="A4312" s="27" t="s">
        <v>21</v>
      </c>
      <c r="B4312" s="28">
        <v>5070000.0</v>
      </c>
      <c r="C4312" s="29">
        <v>3.0</v>
      </c>
      <c r="D4312" s="29">
        <v>4.0</v>
      </c>
      <c r="E4312" s="29">
        <v>3.0</v>
      </c>
      <c r="F4312" s="30" t="s">
        <v>24</v>
      </c>
      <c r="G4312" s="31" t="s">
        <v>3145</v>
      </c>
      <c r="H4312" s="27" t="s">
        <v>35</v>
      </c>
    </row>
    <row r="4313" ht="15.75" hidden="1" customHeight="1">
      <c r="A4313" s="27" t="s">
        <v>45</v>
      </c>
      <c r="B4313" s="28">
        <v>3190000.0</v>
      </c>
      <c r="C4313" s="29">
        <v>5.0</v>
      </c>
      <c r="D4313" s="29">
        <v>5.0</v>
      </c>
      <c r="E4313" s="29">
        <v>2.0</v>
      </c>
      <c r="F4313" s="30" t="s">
        <v>69</v>
      </c>
      <c r="G4313" s="31" t="s">
        <v>3865</v>
      </c>
      <c r="H4313" s="27" t="s">
        <v>35</v>
      </c>
    </row>
    <row r="4314" ht="15.75" hidden="1" customHeight="1">
      <c r="A4314" s="27" t="s">
        <v>70</v>
      </c>
      <c r="B4314" s="28">
        <v>1050000.0</v>
      </c>
      <c r="C4314" s="29">
        <v>3.0</v>
      </c>
      <c r="D4314" s="29">
        <v>3.0</v>
      </c>
      <c r="E4314" s="29"/>
      <c r="F4314" s="30" t="s">
        <v>97</v>
      </c>
      <c r="G4314" s="31" t="s">
        <v>3005</v>
      </c>
      <c r="H4314" s="27" t="s">
        <v>67</v>
      </c>
    </row>
    <row r="4315" ht="15.75" hidden="1" customHeight="1">
      <c r="A4315" s="27" t="s">
        <v>373</v>
      </c>
      <c r="B4315" s="28">
        <v>450.0</v>
      </c>
      <c r="C4315" s="29">
        <v>3.0</v>
      </c>
      <c r="D4315" s="29">
        <v>2.0</v>
      </c>
      <c r="E4315" s="29">
        <v>1.0</v>
      </c>
      <c r="F4315" s="30" t="s">
        <v>87</v>
      </c>
      <c r="G4315" s="31" t="s">
        <v>4551</v>
      </c>
      <c r="H4315" s="27" t="s">
        <v>35</v>
      </c>
    </row>
    <row r="4316" ht="15.75" hidden="1" customHeight="1">
      <c r="A4316" s="27" t="s">
        <v>106</v>
      </c>
      <c r="B4316" s="28">
        <v>105.0</v>
      </c>
      <c r="C4316" s="29">
        <v>3.0</v>
      </c>
      <c r="D4316" s="29">
        <v>2.0</v>
      </c>
      <c r="E4316" s="29"/>
      <c r="F4316" s="30" t="s">
        <v>359</v>
      </c>
      <c r="G4316" s="31" t="s">
        <v>3061</v>
      </c>
      <c r="H4316" s="27" t="s">
        <v>35</v>
      </c>
    </row>
    <row r="4317" ht="15.75" hidden="1" customHeight="1">
      <c r="A4317" s="27" t="s">
        <v>106</v>
      </c>
      <c r="B4317" s="28">
        <v>200.0</v>
      </c>
      <c r="C4317" s="29">
        <v>3.0</v>
      </c>
      <c r="D4317" s="29">
        <v>2.0</v>
      </c>
      <c r="E4317" s="29"/>
      <c r="F4317" s="30" t="s">
        <v>55</v>
      </c>
      <c r="G4317" s="31" t="s">
        <v>3090</v>
      </c>
      <c r="H4317" s="27" t="s">
        <v>35</v>
      </c>
    </row>
    <row r="4318" ht="15.75" hidden="1" customHeight="1">
      <c r="A4318" s="27" t="s">
        <v>64</v>
      </c>
      <c r="B4318" s="28">
        <v>1150000.0</v>
      </c>
      <c r="C4318" s="29">
        <v>3.0</v>
      </c>
      <c r="D4318" s="29">
        <v>2.0</v>
      </c>
      <c r="E4318" s="29"/>
      <c r="F4318" s="30" t="s">
        <v>87</v>
      </c>
      <c r="G4318" s="31" t="s">
        <v>3040</v>
      </c>
      <c r="H4318" s="27"/>
    </row>
    <row r="4319" ht="15.75" hidden="1" customHeight="1">
      <c r="A4319" s="27" t="s">
        <v>376</v>
      </c>
      <c r="B4319" s="28">
        <v>389.0</v>
      </c>
      <c r="C4319" s="29">
        <v>2.0</v>
      </c>
      <c r="D4319" s="29">
        <v>1.0</v>
      </c>
      <c r="E4319" s="29">
        <v>1.0</v>
      </c>
      <c r="F4319" s="30" t="s">
        <v>86</v>
      </c>
      <c r="G4319" s="31" t="s">
        <v>3095</v>
      </c>
      <c r="H4319" s="27" t="s">
        <v>35</v>
      </c>
    </row>
    <row r="4320" ht="15.75" hidden="1" customHeight="1">
      <c r="A4320" s="27" t="s">
        <v>376</v>
      </c>
      <c r="B4320" s="28">
        <v>439.0</v>
      </c>
      <c r="C4320" s="29">
        <v>2.0</v>
      </c>
      <c r="D4320" s="29">
        <v>2.0</v>
      </c>
      <c r="E4320" s="29">
        <v>1.0</v>
      </c>
      <c r="F4320" s="30" t="s">
        <v>86</v>
      </c>
      <c r="G4320" s="31" t="s">
        <v>4510</v>
      </c>
      <c r="H4320" s="27" t="s">
        <v>35</v>
      </c>
    </row>
    <row r="4321" ht="15.75" hidden="1" customHeight="1">
      <c r="A4321" s="27" t="s">
        <v>147</v>
      </c>
      <c r="B4321" s="28">
        <v>439.0</v>
      </c>
      <c r="C4321" s="29">
        <v>4.0</v>
      </c>
      <c r="D4321" s="29">
        <v>2.0</v>
      </c>
      <c r="E4321" s="29">
        <v>2.0</v>
      </c>
      <c r="F4321" s="30" t="s">
        <v>97</v>
      </c>
      <c r="G4321" s="31" t="s">
        <v>3155</v>
      </c>
      <c r="H4321" s="27" t="s">
        <v>67</v>
      </c>
    </row>
    <row r="4322" ht="15.75" hidden="1" customHeight="1">
      <c r="A4322" s="27" t="s">
        <v>174</v>
      </c>
      <c r="B4322" s="28">
        <v>419.0</v>
      </c>
      <c r="C4322" s="29">
        <v>4.0</v>
      </c>
      <c r="D4322" s="29">
        <v>2.0</v>
      </c>
      <c r="E4322" s="29">
        <v>2.0</v>
      </c>
      <c r="F4322" s="30" t="s">
        <v>97</v>
      </c>
      <c r="G4322" s="31" t="s">
        <v>3209</v>
      </c>
      <c r="H4322" s="27" t="s">
        <v>252</v>
      </c>
    </row>
    <row r="4323" ht="15.75" hidden="1" customHeight="1">
      <c r="A4323" s="27" t="s">
        <v>373</v>
      </c>
      <c r="B4323" s="28">
        <v>435.0</v>
      </c>
      <c r="C4323" s="29">
        <v>3.0</v>
      </c>
      <c r="D4323" s="29">
        <v>2.0</v>
      </c>
      <c r="E4323" s="29">
        <v>2.0</v>
      </c>
      <c r="F4323" s="30" t="s">
        <v>100</v>
      </c>
      <c r="G4323" s="31" t="s">
        <v>4551</v>
      </c>
      <c r="H4323" s="27" t="s">
        <v>35</v>
      </c>
    </row>
    <row r="4324" ht="15.75" hidden="1" customHeight="1">
      <c r="A4324" s="27" t="s">
        <v>21</v>
      </c>
      <c r="B4324" s="28">
        <v>3900000.0</v>
      </c>
      <c r="C4324" s="29">
        <v>2.0</v>
      </c>
      <c r="D4324" s="29">
        <v>3.0</v>
      </c>
      <c r="E4324" s="29">
        <v>2.0</v>
      </c>
      <c r="F4324" s="30" t="s">
        <v>24</v>
      </c>
      <c r="G4324" s="31" t="s">
        <v>3123</v>
      </c>
      <c r="H4324" s="27" t="s">
        <v>35</v>
      </c>
    </row>
    <row r="4325" ht="15.75" hidden="1" customHeight="1">
      <c r="A4325" s="27" t="s">
        <v>70</v>
      </c>
      <c r="B4325" s="28">
        <v>5103.0</v>
      </c>
      <c r="C4325" s="29">
        <v>4.0</v>
      </c>
      <c r="D4325" s="29">
        <v>4.0</v>
      </c>
      <c r="E4325" s="29"/>
      <c r="F4325" s="30" t="s">
        <v>33</v>
      </c>
      <c r="G4325" s="31" t="s">
        <v>3003</v>
      </c>
      <c r="H4325" s="27" t="s">
        <v>252</v>
      </c>
    </row>
    <row r="4326" ht="15.75" hidden="1" customHeight="1">
      <c r="A4326" s="27" t="s">
        <v>36</v>
      </c>
      <c r="B4326" s="28">
        <v>678.0</v>
      </c>
      <c r="C4326" s="29">
        <v>3.0</v>
      </c>
      <c r="D4326" s="29">
        <v>3.0</v>
      </c>
      <c r="E4326" s="29"/>
      <c r="F4326" s="30" t="s">
        <v>86</v>
      </c>
      <c r="G4326" s="31" t="s">
        <v>3715</v>
      </c>
      <c r="H4326" s="27" t="s">
        <v>35</v>
      </c>
    </row>
    <row r="4327" ht="15.75" hidden="1" customHeight="1">
      <c r="A4327" s="27" t="s">
        <v>76</v>
      </c>
      <c r="B4327" s="28">
        <v>2535300.0</v>
      </c>
      <c r="C4327" s="29">
        <v>5.0</v>
      </c>
      <c r="D4327" s="29">
        <v>5.0</v>
      </c>
      <c r="E4327" s="29"/>
      <c r="F4327" s="30" t="s">
        <v>87</v>
      </c>
      <c r="G4327" s="31" t="s">
        <v>3458</v>
      </c>
      <c r="H4327" s="27" t="s">
        <v>252</v>
      </c>
    </row>
    <row r="4328" ht="15.75" hidden="1" customHeight="1">
      <c r="A4328" s="27" t="s">
        <v>1084</v>
      </c>
      <c r="B4328" s="28">
        <v>1780000.0</v>
      </c>
      <c r="C4328" s="29">
        <v>4.0</v>
      </c>
      <c r="D4328" s="29">
        <v>3.0</v>
      </c>
      <c r="E4328" s="29"/>
      <c r="F4328" s="30" t="s">
        <v>33</v>
      </c>
      <c r="G4328" s="31" t="s">
        <v>3064</v>
      </c>
      <c r="H4328" s="27" t="s">
        <v>26</v>
      </c>
    </row>
    <row r="4329" ht="15.75" hidden="1" customHeight="1">
      <c r="A4329" s="27" t="s">
        <v>90</v>
      </c>
      <c r="B4329" s="28">
        <v>630.0</v>
      </c>
      <c r="C4329" s="29">
        <v>2.0</v>
      </c>
      <c r="D4329" s="29">
        <v>1.0</v>
      </c>
      <c r="E4329" s="29">
        <v>1.0</v>
      </c>
      <c r="F4329" s="30" t="s">
        <v>24</v>
      </c>
      <c r="G4329" s="31" t="s">
        <v>3573</v>
      </c>
      <c r="H4329" s="27"/>
    </row>
    <row r="4330" ht="15.75" hidden="1" customHeight="1">
      <c r="A4330" s="27" t="s">
        <v>36</v>
      </c>
      <c r="B4330" s="28">
        <v>460.0</v>
      </c>
      <c r="C4330" s="29">
        <v>3.0</v>
      </c>
      <c r="D4330" s="29">
        <v>2.0</v>
      </c>
      <c r="E4330" s="29">
        <v>1.0</v>
      </c>
      <c r="F4330" s="30" t="s">
        <v>33</v>
      </c>
      <c r="G4330" s="31" t="s">
        <v>3448</v>
      </c>
      <c r="H4330" s="27" t="s">
        <v>35</v>
      </c>
    </row>
    <row r="4331" ht="15.75" hidden="1" customHeight="1">
      <c r="A4331" s="27" t="s">
        <v>90</v>
      </c>
      <c r="B4331" s="28">
        <v>530.0</v>
      </c>
      <c r="C4331" s="29">
        <v>1.0</v>
      </c>
      <c r="D4331" s="29">
        <v>1.0</v>
      </c>
      <c r="E4331" s="29">
        <v>1.0</v>
      </c>
      <c r="F4331" s="30" t="s">
        <v>86</v>
      </c>
      <c r="G4331" s="31" t="s">
        <v>4552</v>
      </c>
      <c r="H4331" s="27" t="s">
        <v>35</v>
      </c>
    </row>
    <row r="4332" ht="15.75" hidden="1" customHeight="1">
      <c r="A4332" s="27" t="s">
        <v>1084</v>
      </c>
      <c r="B4332" s="28">
        <v>1450000.0</v>
      </c>
      <c r="C4332" s="29">
        <v>3.0</v>
      </c>
      <c r="D4332" s="29">
        <v>2.0</v>
      </c>
      <c r="E4332" s="29"/>
      <c r="F4332" s="30" t="s">
        <v>33</v>
      </c>
      <c r="G4332" s="31" t="s">
        <v>3561</v>
      </c>
      <c r="H4332" s="27" t="s">
        <v>26</v>
      </c>
    </row>
    <row r="4333" ht="15.75" hidden="1" customHeight="1">
      <c r="A4333" s="27" t="s">
        <v>1084</v>
      </c>
      <c r="B4333" s="28">
        <v>1850000.0</v>
      </c>
      <c r="C4333" s="29">
        <v>4.0</v>
      </c>
      <c r="D4333" s="29">
        <v>4.0</v>
      </c>
      <c r="E4333" s="29">
        <v>1.0</v>
      </c>
      <c r="F4333" s="30" t="s">
        <v>33</v>
      </c>
      <c r="G4333" s="31" t="s">
        <v>3924</v>
      </c>
      <c r="H4333" s="27" t="s">
        <v>26</v>
      </c>
    </row>
    <row r="4334" ht="15.75" hidden="1" customHeight="1">
      <c r="A4334" s="27" t="s">
        <v>1084</v>
      </c>
      <c r="B4334" s="28">
        <v>1400000.0</v>
      </c>
      <c r="C4334" s="29">
        <v>3.0</v>
      </c>
      <c r="D4334" s="29">
        <v>2.0</v>
      </c>
      <c r="E4334" s="29"/>
      <c r="F4334" s="30" t="s">
        <v>97</v>
      </c>
      <c r="G4334" s="31" t="s">
        <v>3193</v>
      </c>
      <c r="H4334" s="27" t="s">
        <v>26</v>
      </c>
    </row>
    <row r="4335" ht="15.75" hidden="1" customHeight="1">
      <c r="A4335" s="27" t="s">
        <v>21</v>
      </c>
      <c r="B4335" s="28">
        <v>1800000.0</v>
      </c>
      <c r="C4335" s="29">
        <v>4.0</v>
      </c>
      <c r="D4335" s="29">
        <v>4.0</v>
      </c>
      <c r="E4335" s="29">
        <v>2.0</v>
      </c>
      <c r="F4335" s="30" t="s">
        <v>494</v>
      </c>
      <c r="G4335" s="31" t="s">
        <v>3847</v>
      </c>
      <c r="H4335" s="27" t="s">
        <v>26</v>
      </c>
    </row>
    <row r="4336" ht="15.75" hidden="1" customHeight="1">
      <c r="A4336" s="27" t="s">
        <v>21</v>
      </c>
      <c r="B4336" s="28">
        <v>585.0</v>
      </c>
      <c r="C4336" s="29">
        <v>1.0</v>
      </c>
      <c r="D4336" s="29">
        <v>1.0</v>
      </c>
      <c r="E4336" s="29">
        <v>1.0</v>
      </c>
      <c r="F4336" s="30" t="s">
        <v>87</v>
      </c>
      <c r="G4336" s="31" t="s">
        <v>3423</v>
      </c>
      <c r="H4336" s="27" t="s">
        <v>26</v>
      </c>
    </row>
    <row r="4337" ht="15.75" hidden="1" customHeight="1">
      <c r="A4337" s="27" t="s">
        <v>21</v>
      </c>
      <c r="B4337" s="28">
        <v>620.0</v>
      </c>
      <c r="C4337" s="29">
        <v>2.0</v>
      </c>
      <c r="D4337" s="29">
        <v>2.0</v>
      </c>
      <c r="E4337" s="29">
        <v>1.0</v>
      </c>
      <c r="F4337" s="30" t="s">
        <v>87</v>
      </c>
      <c r="G4337" s="31"/>
      <c r="H4337" s="27" t="s">
        <v>35</v>
      </c>
    </row>
    <row r="4338" ht="15.75" hidden="1" customHeight="1">
      <c r="A4338" s="27" t="s">
        <v>556</v>
      </c>
      <c r="B4338" s="28">
        <v>550.0</v>
      </c>
      <c r="C4338" s="29">
        <v>3.0</v>
      </c>
      <c r="D4338" s="29">
        <v>2.0</v>
      </c>
      <c r="E4338" s="29">
        <v>1.0</v>
      </c>
      <c r="F4338" s="30" t="s">
        <v>97</v>
      </c>
      <c r="G4338" s="31" t="s">
        <v>4553</v>
      </c>
      <c r="H4338" s="27" t="s">
        <v>35</v>
      </c>
    </row>
    <row r="4339" ht="15.75" hidden="1" customHeight="1">
      <c r="A4339" s="27" t="s">
        <v>21</v>
      </c>
      <c r="B4339" s="28">
        <v>2150000.0</v>
      </c>
      <c r="C4339" s="29">
        <v>5.0</v>
      </c>
      <c r="D4339" s="29">
        <v>4.0</v>
      </c>
      <c r="E4339" s="29">
        <v>2.0</v>
      </c>
      <c r="F4339" s="30" t="s">
        <v>793</v>
      </c>
      <c r="G4339" s="31" t="s">
        <v>4554</v>
      </c>
      <c r="H4339" s="27" t="s">
        <v>35</v>
      </c>
    </row>
    <row r="4340" ht="15.75" hidden="1" customHeight="1">
      <c r="A4340" s="27" t="s">
        <v>152</v>
      </c>
      <c r="B4340" s="28">
        <v>790.0</v>
      </c>
      <c r="C4340" s="29">
        <v>4.0</v>
      </c>
      <c r="D4340" s="29">
        <v>3.0</v>
      </c>
      <c r="E4340" s="29"/>
      <c r="F4340" s="30" t="s">
        <v>172</v>
      </c>
      <c r="G4340" s="31" t="s">
        <v>3021</v>
      </c>
      <c r="H4340" s="27"/>
    </row>
    <row r="4341" ht="15.75" hidden="1" customHeight="1">
      <c r="A4341" s="27" t="s">
        <v>76</v>
      </c>
      <c r="B4341" s="28">
        <v>2800000.0</v>
      </c>
      <c r="C4341" s="29">
        <v>5.0</v>
      </c>
      <c r="D4341" s="29">
        <v>6.0</v>
      </c>
      <c r="E4341" s="29">
        <v>3.0</v>
      </c>
      <c r="F4341" s="30" t="s">
        <v>33</v>
      </c>
      <c r="G4341" s="31" t="s">
        <v>3616</v>
      </c>
      <c r="H4341" s="27" t="s">
        <v>35</v>
      </c>
    </row>
    <row r="4342" ht="15.75" hidden="1" customHeight="1">
      <c r="A4342" s="27" t="s">
        <v>76</v>
      </c>
      <c r="B4342" s="28">
        <v>1900000.0</v>
      </c>
      <c r="C4342" s="29">
        <v>4.0</v>
      </c>
      <c r="D4342" s="29"/>
      <c r="E4342" s="29">
        <v>3.0</v>
      </c>
      <c r="F4342" s="30" t="s">
        <v>87</v>
      </c>
      <c r="G4342" s="31" t="s">
        <v>3050</v>
      </c>
      <c r="H4342" s="27"/>
    </row>
    <row r="4343" ht="15.75" hidden="1" customHeight="1">
      <c r="A4343" s="27" t="s">
        <v>76</v>
      </c>
      <c r="B4343" s="28">
        <v>2500000.0</v>
      </c>
      <c r="C4343" s="29">
        <v>4.0</v>
      </c>
      <c r="D4343" s="29">
        <v>5.0</v>
      </c>
      <c r="E4343" s="29"/>
      <c r="F4343" s="30" t="s">
        <v>87</v>
      </c>
      <c r="G4343" s="31" t="s">
        <v>3458</v>
      </c>
      <c r="H4343" s="27" t="s">
        <v>26</v>
      </c>
    </row>
    <row r="4344" ht="15.75" hidden="1" customHeight="1">
      <c r="A4344" s="27" t="s">
        <v>76</v>
      </c>
      <c r="B4344" s="28">
        <v>2414710.0</v>
      </c>
      <c r="C4344" s="29">
        <v>5.0</v>
      </c>
      <c r="D4344" s="29">
        <v>6.0</v>
      </c>
      <c r="E4344" s="29"/>
      <c r="F4344" s="30" t="s">
        <v>33</v>
      </c>
      <c r="G4344" s="31" t="s">
        <v>3425</v>
      </c>
      <c r="H4344" s="27" t="s">
        <v>35</v>
      </c>
    </row>
    <row r="4345" ht="15.75" hidden="1" customHeight="1">
      <c r="A4345" s="27" t="s">
        <v>76</v>
      </c>
      <c r="B4345" s="28">
        <v>6200000.0</v>
      </c>
      <c r="C4345" s="29">
        <v>8.0</v>
      </c>
      <c r="D4345" s="29">
        <v>8.0</v>
      </c>
      <c r="E4345" s="29"/>
      <c r="F4345" s="30" t="s">
        <v>29</v>
      </c>
      <c r="G4345" s="31" t="s">
        <v>4555</v>
      </c>
      <c r="H4345" s="27" t="s">
        <v>35</v>
      </c>
    </row>
    <row r="4346" ht="15.75" hidden="1" customHeight="1">
      <c r="A4346" s="27" t="s">
        <v>76</v>
      </c>
      <c r="B4346" s="28">
        <v>1400000.0</v>
      </c>
      <c r="C4346" s="29">
        <v>4.0</v>
      </c>
      <c r="D4346" s="29">
        <v>3.0</v>
      </c>
      <c r="E4346" s="29">
        <v>2.0</v>
      </c>
      <c r="F4346" s="30" t="s">
        <v>33</v>
      </c>
      <c r="G4346" s="31" t="s">
        <v>4556</v>
      </c>
      <c r="H4346" s="27" t="s">
        <v>26</v>
      </c>
    </row>
    <row r="4347" ht="15.75" hidden="1" customHeight="1">
      <c r="A4347" s="27" t="s">
        <v>76</v>
      </c>
      <c r="B4347" s="28">
        <v>2800000.0</v>
      </c>
      <c r="C4347" s="29">
        <v>5.0</v>
      </c>
      <c r="D4347" s="29">
        <v>7.0</v>
      </c>
      <c r="E4347" s="29">
        <v>3.0</v>
      </c>
      <c r="F4347" s="30" t="s">
        <v>87</v>
      </c>
      <c r="G4347" s="31" t="s">
        <v>3432</v>
      </c>
      <c r="H4347" s="27" t="s">
        <v>26</v>
      </c>
    </row>
    <row r="4348" ht="15.75" hidden="1" customHeight="1">
      <c r="A4348" s="27" t="s">
        <v>76</v>
      </c>
      <c r="B4348" s="28">
        <v>1950000.0</v>
      </c>
      <c r="C4348" s="29">
        <v>4.0</v>
      </c>
      <c r="D4348" s="29">
        <v>4.0</v>
      </c>
      <c r="E4348" s="29"/>
      <c r="F4348" s="30" t="s">
        <v>87</v>
      </c>
      <c r="G4348" s="31" t="s">
        <v>4557</v>
      </c>
      <c r="H4348" s="27" t="s">
        <v>35</v>
      </c>
    </row>
    <row r="4349" ht="15.75" hidden="1" customHeight="1">
      <c r="A4349" s="27" t="s">
        <v>76</v>
      </c>
      <c r="B4349" s="28">
        <v>690.0</v>
      </c>
      <c r="C4349" s="29">
        <v>1.0</v>
      </c>
      <c r="D4349" s="29">
        <v>1.0</v>
      </c>
      <c r="E4349" s="29">
        <v>1.0</v>
      </c>
      <c r="F4349" s="30" t="s">
        <v>124</v>
      </c>
      <c r="G4349" s="31" t="s">
        <v>3542</v>
      </c>
      <c r="H4349" s="27" t="s">
        <v>26</v>
      </c>
    </row>
    <row r="4350" ht="15.75" hidden="1" customHeight="1">
      <c r="A4350" s="27" t="s">
        <v>76</v>
      </c>
      <c r="B4350" s="28">
        <v>2237620.0</v>
      </c>
      <c r="C4350" s="29">
        <v>5.0</v>
      </c>
      <c r="D4350" s="29">
        <v>3.0</v>
      </c>
      <c r="E4350" s="29"/>
      <c r="F4350" s="30" t="s">
        <v>97</v>
      </c>
      <c r="G4350" s="31" t="s">
        <v>3178</v>
      </c>
      <c r="H4350" s="27" t="s">
        <v>26</v>
      </c>
    </row>
    <row r="4351" ht="15.75" hidden="1" customHeight="1">
      <c r="A4351" s="27" t="s">
        <v>76</v>
      </c>
      <c r="B4351" s="28">
        <v>1600000.0</v>
      </c>
      <c r="C4351" s="29">
        <v>4.0</v>
      </c>
      <c r="D4351" s="29">
        <v>3.0</v>
      </c>
      <c r="E4351" s="29"/>
      <c r="F4351" s="30" t="s">
        <v>87</v>
      </c>
      <c r="G4351" s="31" t="s">
        <v>4558</v>
      </c>
      <c r="H4351" s="27" t="s">
        <v>26</v>
      </c>
    </row>
    <row r="4352" ht="15.75" hidden="1" customHeight="1">
      <c r="A4352" s="27" t="s">
        <v>76</v>
      </c>
      <c r="B4352" s="28">
        <v>1750000.0</v>
      </c>
      <c r="C4352" s="29">
        <v>4.0</v>
      </c>
      <c r="D4352" s="29">
        <v>3.0</v>
      </c>
      <c r="E4352" s="29"/>
      <c r="F4352" s="30" t="s">
        <v>97</v>
      </c>
      <c r="G4352" s="31" t="s">
        <v>3050</v>
      </c>
      <c r="H4352" s="27" t="s">
        <v>26</v>
      </c>
    </row>
    <row r="4353" ht="15.75" hidden="1" customHeight="1">
      <c r="A4353" s="27" t="s">
        <v>76</v>
      </c>
      <c r="B4353" s="28">
        <v>900.0</v>
      </c>
      <c r="C4353" s="29">
        <v>2.0</v>
      </c>
      <c r="D4353" s="29">
        <v>2.0</v>
      </c>
      <c r="E4353" s="29">
        <v>1.0</v>
      </c>
      <c r="F4353" s="30" t="s">
        <v>24</v>
      </c>
      <c r="G4353" s="31" t="s">
        <v>3829</v>
      </c>
      <c r="H4353" s="27" t="s">
        <v>26</v>
      </c>
    </row>
    <row r="4354" ht="15.75" hidden="1" customHeight="1">
      <c r="A4354" s="27" t="s">
        <v>76</v>
      </c>
      <c r="B4354" s="28">
        <v>2350000.0</v>
      </c>
      <c r="C4354" s="29">
        <v>5.0</v>
      </c>
      <c r="D4354" s="29">
        <v>6.0</v>
      </c>
      <c r="E4354" s="29">
        <v>3.0</v>
      </c>
      <c r="F4354" s="30" t="s">
        <v>87</v>
      </c>
      <c r="G4354" s="31" t="s">
        <v>3178</v>
      </c>
      <c r="H4354" s="27" t="s">
        <v>26</v>
      </c>
    </row>
    <row r="4355" ht="15.75" hidden="1" customHeight="1">
      <c r="A4355" s="27" t="s">
        <v>76</v>
      </c>
      <c r="B4355" s="28">
        <v>1490000.0</v>
      </c>
      <c r="C4355" s="29">
        <v>4.0</v>
      </c>
      <c r="D4355" s="29"/>
      <c r="E4355" s="29">
        <v>2.0</v>
      </c>
      <c r="F4355" s="30" t="s">
        <v>87</v>
      </c>
      <c r="G4355" s="31" t="s">
        <v>3166</v>
      </c>
      <c r="H4355" s="27" t="s">
        <v>35</v>
      </c>
    </row>
    <row r="4356" ht="15.75" hidden="1" customHeight="1">
      <c r="A4356" s="27" t="s">
        <v>76</v>
      </c>
      <c r="B4356" s="28">
        <v>850.0</v>
      </c>
      <c r="C4356" s="29">
        <v>2.0</v>
      </c>
      <c r="D4356" s="29">
        <v>2.0</v>
      </c>
      <c r="E4356" s="29">
        <v>1.0</v>
      </c>
      <c r="F4356" s="30" t="s">
        <v>24</v>
      </c>
      <c r="G4356" s="31" t="s">
        <v>3829</v>
      </c>
      <c r="H4356" s="27" t="s">
        <v>26</v>
      </c>
    </row>
    <row r="4357" ht="15.75" hidden="1" customHeight="1">
      <c r="A4357" s="27" t="s">
        <v>76</v>
      </c>
      <c r="B4357" s="28">
        <v>2250000.0</v>
      </c>
      <c r="C4357" s="29">
        <v>5.0</v>
      </c>
      <c r="D4357" s="29">
        <v>6.0</v>
      </c>
      <c r="E4357" s="29">
        <v>3.0</v>
      </c>
      <c r="F4357" s="30" t="s">
        <v>33</v>
      </c>
      <c r="G4357" s="31" t="s">
        <v>3178</v>
      </c>
      <c r="H4357" s="27" t="s">
        <v>26</v>
      </c>
    </row>
    <row r="4358" ht="15.75" hidden="1" customHeight="1">
      <c r="A4358" s="27" t="s">
        <v>76</v>
      </c>
      <c r="B4358" s="28">
        <v>1590000.0</v>
      </c>
      <c r="C4358" s="29">
        <v>5.0</v>
      </c>
      <c r="D4358" s="29">
        <v>4.0</v>
      </c>
      <c r="E4358" s="29">
        <v>3.0</v>
      </c>
      <c r="F4358" s="30" t="s">
        <v>87</v>
      </c>
      <c r="G4358" s="31" t="s">
        <v>3236</v>
      </c>
      <c r="H4358" s="27" t="s">
        <v>26</v>
      </c>
    </row>
    <row r="4359" ht="15.75" hidden="1" customHeight="1">
      <c r="A4359" s="27" t="s">
        <v>76</v>
      </c>
      <c r="B4359" s="28">
        <v>2550000.0</v>
      </c>
      <c r="C4359" s="29">
        <v>5.0</v>
      </c>
      <c r="D4359" s="29">
        <v>6.0</v>
      </c>
      <c r="E4359" s="29">
        <v>3.0</v>
      </c>
      <c r="F4359" s="30" t="s">
        <v>33</v>
      </c>
      <c r="G4359" s="31" t="s">
        <v>3432</v>
      </c>
      <c r="H4359" s="27" t="s">
        <v>67</v>
      </c>
    </row>
    <row r="4360" ht="15.75" hidden="1" customHeight="1">
      <c r="A4360" s="27" t="s">
        <v>376</v>
      </c>
      <c r="B4360" s="28">
        <v>1220000.0</v>
      </c>
      <c r="C4360" s="29">
        <v>5.0</v>
      </c>
      <c r="D4360" s="29">
        <v>5.0</v>
      </c>
      <c r="E4360" s="29">
        <v>4.0</v>
      </c>
      <c r="F4360" s="30" t="s">
        <v>793</v>
      </c>
      <c r="G4360" s="31" t="s">
        <v>3413</v>
      </c>
      <c r="H4360" s="27" t="s">
        <v>35</v>
      </c>
    </row>
    <row r="4361" ht="15.75" hidden="1" customHeight="1">
      <c r="A4361" s="27" t="s">
        <v>76</v>
      </c>
      <c r="B4361" s="28">
        <v>1690000.0</v>
      </c>
      <c r="C4361" s="29">
        <v>4.0</v>
      </c>
      <c r="D4361" s="29">
        <v>4.0</v>
      </c>
      <c r="E4361" s="29">
        <v>2.0</v>
      </c>
      <c r="F4361" s="30" t="s">
        <v>87</v>
      </c>
      <c r="G4361" s="31" t="s">
        <v>3236</v>
      </c>
      <c r="H4361" s="27"/>
    </row>
    <row r="4362" ht="15.75" hidden="1" customHeight="1">
      <c r="A4362" s="27" t="s">
        <v>76</v>
      </c>
      <c r="B4362" s="28">
        <v>1650000.0</v>
      </c>
      <c r="C4362" s="29">
        <v>4.0</v>
      </c>
      <c r="D4362" s="29">
        <v>4.0</v>
      </c>
      <c r="E4362" s="29">
        <v>2.0</v>
      </c>
      <c r="F4362" s="30" t="s">
        <v>87</v>
      </c>
      <c r="G4362" s="31" t="s">
        <v>3236</v>
      </c>
      <c r="H4362" s="27" t="s">
        <v>26</v>
      </c>
    </row>
    <row r="4363" ht="15.75" hidden="1" customHeight="1">
      <c r="A4363" s="27" t="s">
        <v>76</v>
      </c>
      <c r="B4363" s="28">
        <v>1380000.0</v>
      </c>
      <c r="C4363" s="29">
        <v>3.0</v>
      </c>
      <c r="D4363" s="29">
        <v>3.0</v>
      </c>
      <c r="E4363" s="29">
        <v>2.0</v>
      </c>
      <c r="F4363" s="30" t="s">
        <v>87</v>
      </c>
      <c r="G4363" s="31" t="s">
        <v>3300</v>
      </c>
      <c r="H4363" s="27" t="s">
        <v>26</v>
      </c>
    </row>
    <row r="4364" ht="15.75" hidden="1" customHeight="1">
      <c r="A4364" s="27" t="s">
        <v>76</v>
      </c>
      <c r="B4364" s="28">
        <v>1380000.0</v>
      </c>
      <c r="C4364" s="29">
        <v>3.0</v>
      </c>
      <c r="D4364" s="29">
        <v>3.0</v>
      </c>
      <c r="E4364" s="29">
        <v>2.0</v>
      </c>
      <c r="F4364" s="30" t="s">
        <v>87</v>
      </c>
      <c r="G4364" s="31" t="s">
        <v>4559</v>
      </c>
      <c r="H4364" s="27" t="s">
        <v>26</v>
      </c>
    </row>
    <row r="4365" ht="15.75" hidden="1" customHeight="1">
      <c r="A4365" s="27" t="s">
        <v>76</v>
      </c>
      <c r="B4365" s="28">
        <v>1780000.0</v>
      </c>
      <c r="C4365" s="29">
        <v>4.0</v>
      </c>
      <c r="D4365" s="29">
        <v>4.0</v>
      </c>
      <c r="E4365" s="29">
        <v>3.0</v>
      </c>
      <c r="F4365" s="30" t="s">
        <v>87</v>
      </c>
      <c r="G4365" s="31" t="s">
        <v>3050</v>
      </c>
      <c r="H4365" s="27" t="s">
        <v>26</v>
      </c>
    </row>
    <row r="4366" ht="15.75" hidden="1" customHeight="1">
      <c r="A4366" s="27" t="s">
        <v>76</v>
      </c>
      <c r="B4366" s="28">
        <v>1780000.0</v>
      </c>
      <c r="C4366" s="29">
        <v>4.0</v>
      </c>
      <c r="D4366" s="29">
        <v>4.0</v>
      </c>
      <c r="E4366" s="29">
        <v>3.0</v>
      </c>
      <c r="F4366" s="30" t="s">
        <v>87</v>
      </c>
      <c r="G4366" s="31" t="s">
        <v>4139</v>
      </c>
      <c r="H4366" s="27" t="s">
        <v>26</v>
      </c>
    </row>
    <row r="4367" ht="15.75" hidden="1" customHeight="1">
      <c r="A4367" s="27" t="s">
        <v>76</v>
      </c>
      <c r="B4367" s="28">
        <v>2700000.0</v>
      </c>
      <c r="C4367" s="29">
        <v>6.0</v>
      </c>
      <c r="D4367" s="29">
        <v>5.0</v>
      </c>
      <c r="E4367" s="29">
        <v>4.0</v>
      </c>
      <c r="F4367" s="30" t="s">
        <v>87</v>
      </c>
      <c r="G4367" s="31" t="s">
        <v>4260</v>
      </c>
      <c r="H4367" s="27" t="s">
        <v>35</v>
      </c>
    </row>
    <row r="4368" ht="15.75" hidden="1" customHeight="1">
      <c r="A4368" s="27" t="s">
        <v>76</v>
      </c>
      <c r="B4368" s="28">
        <v>1280000.0</v>
      </c>
      <c r="C4368" s="29">
        <v>4.0</v>
      </c>
      <c r="D4368" s="29">
        <v>3.0</v>
      </c>
      <c r="E4368" s="29">
        <v>2.0</v>
      </c>
      <c r="F4368" s="30" t="s">
        <v>87</v>
      </c>
      <c r="G4368" s="31" t="s">
        <v>3024</v>
      </c>
      <c r="H4368" s="27" t="s">
        <v>26</v>
      </c>
    </row>
    <row r="4369" ht="15.75" hidden="1" customHeight="1">
      <c r="A4369" s="27" t="s">
        <v>76</v>
      </c>
      <c r="B4369" s="28">
        <v>2330000.0</v>
      </c>
      <c r="C4369" s="29">
        <v>5.0</v>
      </c>
      <c r="D4369" s="29">
        <v>5.0</v>
      </c>
      <c r="E4369" s="29">
        <v>3.0</v>
      </c>
      <c r="F4369" s="30" t="s">
        <v>87</v>
      </c>
      <c r="G4369" s="31" t="s">
        <v>3178</v>
      </c>
      <c r="H4369" s="27" t="s">
        <v>35</v>
      </c>
    </row>
    <row r="4370" ht="15.75" hidden="1" customHeight="1">
      <c r="A4370" s="27" t="s">
        <v>76</v>
      </c>
      <c r="B4370" s="28">
        <v>2300000.0</v>
      </c>
      <c r="C4370" s="29">
        <v>5.0</v>
      </c>
      <c r="D4370" s="29">
        <v>4.0</v>
      </c>
      <c r="E4370" s="29">
        <v>3.0</v>
      </c>
      <c r="F4370" s="30" t="s">
        <v>87</v>
      </c>
      <c r="G4370" s="31" t="s">
        <v>3078</v>
      </c>
      <c r="H4370" s="27" t="s">
        <v>26</v>
      </c>
    </row>
    <row r="4371" ht="15.75" hidden="1" customHeight="1">
      <c r="A4371" s="27" t="s">
        <v>76</v>
      </c>
      <c r="B4371" s="28">
        <v>1390000.0</v>
      </c>
      <c r="C4371" s="29">
        <v>4.0</v>
      </c>
      <c r="D4371" s="29">
        <v>3.0</v>
      </c>
      <c r="E4371" s="29">
        <v>3.0</v>
      </c>
      <c r="F4371" s="30" t="s">
        <v>87</v>
      </c>
      <c r="G4371" s="31" t="s">
        <v>3019</v>
      </c>
      <c r="H4371" s="27" t="s">
        <v>26</v>
      </c>
    </row>
    <row r="4372" ht="15.75" hidden="1" customHeight="1">
      <c r="A4372" s="27" t="s">
        <v>76</v>
      </c>
      <c r="B4372" s="28">
        <v>1220000.0</v>
      </c>
      <c r="C4372" s="29">
        <v>3.0</v>
      </c>
      <c r="D4372" s="29">
        <v>3.0</v>
      </c>
      <c r="E4372" s="29">
        <v>2.0</v>
      </c>
      <c r="F4372" s="30" t="s">
        <v>97</v>
      </c>
      <c r="G4372" s="31" t="s">
        <v>4044</v>
      </c>
      <c r="H4372" s="27" t="s">
        <v>26</v>
      </c>
    </row>
    <row r="4373" ht="15.75" hidden="1" customHeight="1">
      <c r="A4373" s="27" t="s">
        <v>76</v>
      </c>
      <c r="B4373" s="28">
        <v>1220000.0</v>
      </c>
      <c r="C4373" s="29">
        <v>3.0</v>
      </c>
      <c r="D4373" s="29">
        <v>3.0</v>
      </c>
      <c r="E4373" s="29">
        <v>2.0</v>
      </c>
      <c r="F4373" s="30" t="s">
        <v>97</v>
      </c>
      <c r="G4373" s="31" t="s">
        <v>3144</v>
      </c>
      <c r="H4373" s="27" t="s">
        <v>26</v>
      </c>
    </row>
    <row r="4374" ht="15.75" hidden="1" customHeight="1">
      <c r="A4374" s="27" t="s">
        <v>76</v>
      </c>
      <c r="B4374" s="28">
        <v>1350000.0</v>
      </c>
      <c r="C4374" s="29">
        <v>4.0</v>
      </c>
      <c r="D4374" s="29">
        <v>3.0</v>
      </c>
      <c r="E4374" s="29"/>
      <c r="F4374" s="30" t="s">
        <v>87</v>
      </c>
      <c r="G4374" s="31" t="s">
        <v>3019</v>
      </c>
      <c r="H4374" s="27" t="s">
        <v>26</v>
      </c>
    </row>
    <row r="4375" ht="15.75" hidden="1" customHeight="1">
      <c r="A4375" s="27" t="s">
        <v>76</v>
      </c>
      <c r="B4375" s="28">
        <v>1380000.0</v>
      </c>
      <c r="C4375" s="29">
        <v>3.0</v>
      </c>
      <c r="D4375" s="29">
        <v>3.0</v>
      </c>
      <c r="E4375" s="29"/>
      <c r="F4375" s="30" t="s">
        <v>33</v>
      </c>
      <c r="G4375" s="31" t="s">
        <v>3176</v>
      </c>
      <c r="H4375" s="27" t="s">
        <v>26</v>
      </c>
    </row>
    <row r="4376" ht="15.75" hidden="1" customHeight="1">
      <c r="A4376" s="27" t="s">
        <v>76</v>
      </c>
      <c r="B4376" s="28">
        <v>1550000.0</v>
      </c>
      <c r="C4376" s="29">
        <v>5.0</v>
      </c>
      <c r="D4376" s="29">
        <v>4.0</v>
      </c>
      <c r="E4376" s="29">
        <v>2.0</v>
      </c>
      <c r="F4376" s="30" t="s">
        <v>33</v>
      </c>
      <c r="G4376" s="31" t="s">
        <v>4560</v>
      </c>
      <c r="H4376" s="27" t="s">
        <v>35</v>
      </c>
    </row>
    <row r="4377" ht="15.75" hidden="1" customHeight="1">
      <c r="A4377" s="27" t="s">
        <v>76</v>
      </c>
      <c r="B4377" s="28">
        <v>2828280.0</v>
      </c>
      <c r="C4377" s="29">
        <v>5.0</v>
      </c>
      <c r="D4377" s="29">
        <v>5.0</v>
      </c>
      <c r="E4377" s="29"/>
      <c r="F4377" s="30" t="s">
        <v>87</v>
      </c>
      <c r="G4377" s="31" t="s">
        <v>4561</v>
      </c>
      <c r="H4377" s="27" t="s">
        <v>26</v>
      </c>
    </row>
    <row r="4378" ht="15.75" hidden="1" customHeight="1">
      <c r="A4378" s="27" t="s">
        <v>76</v>
      </c>
      <c r="B4378" s="28">
        <v>1600000.0</v>
      </c>
      <c r="C4378" s="29">
        <v>4.0</v>
      </c>
      <c r="D4378" s="29">
        <v>3.0</v>
      </c>
      <c r="E4378" s="29">
        <v>2.0</v>
      </c>
      <c r="F4378" s="30" t="s">
        <v>33</v>
      </c>
      <c r="G4378" s="31" t="s">
        <v>4560</v>
      </c>
      <c r="H4378" s="27" t="s">
        <v>35</v>
      </c>
    </row>
    <row r="4379" ht="15.75" hidden="1" customHeight="1">
      <c r="A4379" s="27" t="s">
        <v>263</v>
      </c>
      <c r="B4379" s="28">
        <v>2300000.0</v>
      </c>
      <c r="C4379" s="29">
        <v>5.0</v>
      </c>
      <c r="D4379" s="29">
        <v>3.0</v>
      </c>
      <c r="E4379" s="29"/>
      <c r="F4379" s="30" t="s">
        <v>48</v>
      </c>
      <c r="G4379" s="31" t="s">
        <v>3348</v>
      </c>
      <c r="H4379" s="27"/>
    </row>
    <row r="4380" ht="15.75" hidden="1" customHeight="1">
      <c r="A4380" s="27" t="s">
        <v>45</v>
      </c>
      <c r="B4380" s="28">
        <v>8900000.0</v>
      </c>
      <c r="C4380" s="29">
        <v>8.0</v>
      </c>
      <c r="D4380" s="29">
        <v>9.0</v>
      </c>
      <c r="E4380" s="29">
        <v>4.0</v>
      </c>
      <c r="F4380" s="30" t="s">
        <v>74</v>
      </c>
      <c r="G4380" s="31" t="s">
        <v>3881</v>
      </c>
      <c r="H4380" s="27" t="s">
        <v>35</v>
      </c>
    </row>
    <row r="4381" ht="15.75" hidden="1" customHeight="1">
      <c r="A4381" s="27" t="s">
        <v>219</v>
      </c>
      <c r="B4381" s="28">
        <v>1.2E7</v>
      </c>
      <c r="C4381" s="29">
        <v>8.0</v>
      </c>
      <c r="D4381" s="29">
        <v>8.0</v>
      </c>
      <c r="E4381" s="29"/>
      <c r="F4381" s="30" t="s">
        <v>29</v>
      </c>
      <c r="G4381" s="31" t="s">
        <v>4562</v>
      </c>
      <c r="H4381" s="27" t="s">
        <v>35</v>
      </c>
    </row>
    <row r="4382" ht="15.75" hidden="1" customHeight="1">
      <c r="A4382" s="27" t="s">
        <v>219</v>
      </c>
      <c r="B4382" s="28">
        <v>1.05E7</v>
      </c>
      <c r="C4382" s="29">
        <v>8.0</v>
      </c>
      <c r="D4382" s="29">
        <v>8.0</v>
      </c>
      <c r="E4382" s="29"/>
      <c r="F4382" s="30" t="s">
        <v>29</v>
      </c>
      <c r="G4382" s="31" t="s">
        <v>4563</v>
      </c>
      <c r="H4382" s="27" t="s">
        <v>35</v>
      </c>
    </row>
    <row r="4383" ht="15.75" hidden="1" customHeight="1">
      <c r="A4383" s="27" t="s">
        <v>36</v>
      </c>
      <c r="B4383" s="28">
        <v>530.0</v>
      </c>
      <c r="C4383" s="29">
        <v>3.0</v>
      </c>
      <c r="D4383" s="29">
        <v>2.0</v>
      </c>
      <c r="E4383" s="29"/>
      <c r="F4383" s="30" t="s">
        <v>24</v>
      </c>
      <c r="G4383" s="31" t="s">
        <v>4564</v>
      </c>
      <c r="H4383" s="27" t="s">
        <v>35</v>
      </c>
    </row>
    <row r="4384" ht="15.75" hidden="1" customHeight="1">
      <c r="A4384" s="27" t="s">
        <v>21</v>
      </c>
      <c r="B4384" s="28">
        <v>2580000.0</v>
      </c>
      <c r="C4384" s="29">
        <v>5.0</v>
      </c>
      <c r="D4384" s="29">
        <v>4.0</v>
      </c>
      <c r="E4384" s="29"/>
      <c r="F4384" s="30" t="s">
        <v>87</v>
      </c>
      <c r="G4384" s="31" t="s">
        <v>4565</v>
      </c>
      <c r="H4384" s="27" t="s">
        <v>35</v>
      </c>
    </row>
    <row r="4385" ht="15.75" hidden="1" customHeight="1">
      <c r="A4385" s="27" t="s">
        <v>36</v>
      </c>
      <c r="B4385" s="28">
        <v>475.0</v>
      </c>
      <c r="C4385" s="29">
        <v>2.0</v>
      </c>
      <c r="D4385" s="29">
        <v>2.0</v>
      </c>
      <c r="E4385" s="29"/>
      <c r="F4385" s="30" t="s">
        <v>24</v>
      </c>
      <c r="G4385" s="31" t="s">
        <v>4036</v>
      </c>
      <c r="H4385" s="27" t="s">
        <v>26</v>
      </c>
    </row>
    <row r="4386" ht="15.75" hidden="1" customHeight="1">
      <c r="A4386" s="27" t="s">
        <v>36</v>
      </c>
      <c r="B4386" s="28">
        <v>648.0</v>
      </c>
      <c r="C4386" s="29">
        <v>3.0</v>
      </c>
      <c r="D4386" s="29">
        <v>2.0</v>
      </c>
      <c r="E4386" s="29"/>
      <c r="F4386" s="30" t="s">
        <v>24</v>
      </c>
      <c r="G4386" s="31" t="s">
        <v>4091</v>
      </c>
      <c r="H4386" s="27" t="s">
        <v>35</v>
      </c>
    </row>
    <row r="4387" ht="15.75" hidden="1" customHeight="1">
      <c r="A4387" s="27" t="s">
        <v>182</v>
      </c>
      <c r="B4387" s="28">
        <v>2200000.0</v>
      </c>
      <c r="C4387" s="29">
        <v>5.0</v>
      </c>
      <c r="D4387" s="29">
        <v>4.0</v>
      </c>
      <c r="E4387" s="29"/>
      <c r="F4387" s="30" t="s">
        <v>87</v>
      </c>
      <c r="G4387" s="31" t="s">
        <v>4566</v>
      </c>
      <c r="H4387" s="27" t="s">
        <v>26</v>
      </c>
    </row>
    <row r="4388" ht="15.75" hidden="1" customHeight="1">
      <c r="A4388" s="27" t="s">
        <v>21</v>
      </c>
      <c r="B4388" s="28">
        <v>1967750.0</v>
      </c>
      <c r="C4388" s="29">
        <v>4.0</v>
      </c>
      <c r="D4388" s="29">
        <v>3.0</v>
      </c>
      <c r="E4388" s="29"/>
      <c r="F4388" s="30" t="s">
        <v>87</v>
      </c>
      <c r="G4388" s="31" t="s">
        <v>3157</v>
      </c>
      <c r="H4388" s="27" t="s">
        <v>26</v>
      </c>
    </row>
    <row r="4389" ht="15.75" hidden="1" customHeight="1">
      <c r="A4389" s="27" t="s">
        <v>21</v>
      </c>
      <c r="B4389" s="28">
        <v>1852000.0</v>
      </c>
      <c r="C4389" s="29">
        <v>4.0</v>
      </c>
      <c r="D4389" s="29">
        <v>3.0</v>
      </c>
      <c r="E4389" s="29"/>
      <c r="F4389" s="30" t="s">
        <v>87</v>
      </c>
      <c r="G4389" s="31" t="s">
        <v>3157</v>
      </c>
      <c r="H4389" s="27" t="s">
        <v>26</v>
      </c>
    </row>
    <row r="4390" ht="15.75" hidden="1" customHeight="1">
      <c r="A4390" s="27" t="s">
        <v>57</v>
      </c>
      <c r="B4390" s="28">
        <v>6090920.0</v>
      </c>
      <c r="C4390" s="29">
        <v>52.0</v>
      </c>
      <c r="D4390" s="29">
        <v>7.0</v>
      </c>
      <c r="E4390" s="29"/>
      <c r="F4390" s="30" t="s">
        <v>87</v>
      </c>
      <c r="G4390" s="31" t="s">
        <v>4567</v>
      </c>
      <c r="H4390" s="27" t="s">
        <v>35</v>
      </c>
    </row>
    <row r="4391" ht="15.75" hidden="1" customHeight="1">
      <c r="A4391" s="27" t="s">
        <v>57</v>
      </c>
      <c r="B4391" s="28">
        <v>3748080.0</v>
      </c>
      <c r="C4391" s="29">
        <v>4.0</v>
      </c>
      <c r="D4391" s="29">
        <v>5.0</v>
      </c>
      <c r="E4391" s="29"/>
      <c r="F4391" s="30" t="s">
        <v>87</v>
      </c>
      <c r="G4391" s="31" t="s">
        <v>3968</v>
      </c>
      <c r="H4391" s="27" t="s">
        <v>35</v>
      </c>
    </row>
    <row r="4392" ht="15.75" hidden="1" customHeight="1">
      <c r="A4392" s="27" t="s">
        <v>57</v>
      </c>
      <c r="B4392" s="28">
        <v>3963960.0</v>
      </c>
      <c r="C4392" s="29">
        <v>4.0</v>
      </c>
      <c r="D4392" s="29">
        <v>5.0</v>
      </c>
      <c r="E4392" s="29"/>
      <c r="F4392" s="30" t="s">
        <v>87</v>
      </c>
      <c r="G4392" s="31" t="s">
        <v>4568</v>
      </c>
      <c r="H4392" s="27" t="s">
        <v>26</v>
      </c>
    </row>
    <row r="4393" ht="15.75" hidden="1" customHeight="1">
      <c r="A4393" s="27" t="s">
        <v>21</v>
      </c>
      <c r="B4393" s="28">
        <v>3990000.0</v>
      </c>
      <c r="C4393" s="29">
        <v>5.0</v>
      </c>
      <c r="D4393" s="29">
        <v>5.0</v>
      </c>
      <c r="E4393" s="29"/>
      <c r="F4393" s="30" t="s">
        <v>87</v>
      </c>
      <c r="G4393" s="31" t="s">
        <v>4569</v>
      </c>
      <c r="H4393" s="27" t="s">
        <v>35</v>
      </c>
    </row>
    <row r="4394" ht="15.75" hidden="1" customHeight="1">
      <c r="A4394" s="27" t="s">
        <v>182</v>
      </c>
      <c r="B4394" s="28">
        <v>2650000.0</v>
      </c>
      <c r="C4394" s="29">
        <v>4.0</v>
      </c>
      <c r="D4394" s="29">
        <v>4.0</v>
      </c>
      <c r="E4394" s="29"/>
      <c r="F4394" s="30" t="s">
        <v>24</v>
      </c>
      <c r="G4394" s="31" t="s">
        <v>4570</v>
      </c>
      <c r="H4394" s="27" t="s">
        <v>35</v>
      </c>
    </row>
    <row r="4395" ht="15.75" hidden="1" customHeight="1">
      <c r="A4395" s="27" t="s">
        <v>57</v>
      </c>
      <c r="B4395" s="28">
        <v>6331500.0</v>
      </c>
      <c r="C4395" s="29">
        <v>6.0</v>
      </c>
      <c r="D4395" s="29">
        <v>6.0</v>
      </c>
      <c r="E4395" s="29"/>
      <c r="F4395" s="30" t="s">
        <v>87</v>
      </c>
      <c r="G4395" s="31" t="s">
        <v>4571</v>
      </c>
      <c r="H4395" s="27" t="s">
        <v>26</v>
      </c>
    </row>
    <row r="4396" ht="15.75" hidden="1" customHeight="1">
      <c r="A4396" s="27" t="s">
        <v>21</v>
      </c>
      <c r="B4396" s="28">
        <v>2810000.0</v>
      </c>
      <c r="C4396" s="29">
        <v>5.0</v>
      </c>
      <c r="D4396" s="29">
        <v>6.0</v>
      </c>
      <c r="E4396" s="29"/>
      <c r="F4396" s="30" t="s">
        <v>87</v>
      </c>
      <c r="G4396" s="31" t="s">
        <v>4520</v>
      </c>
      <c r="H4396" s="27" t="s">
        <v>35</v>
      </c>
    </row>
    <row r="4397" ht="15.75" hidden="1" customHeight="1">
      <c r="A4397" s="27" t="s">
        <v>21</v>
      </c>
      <c r="B4397" s="28">
        <v>4350000.0</v>
      </c>
      <c r="C4397" s="29">
        <v>4.0</v>
      </c>
      <c r="D4397" s="29">
        <v>5.0</v>
      </c>
      <c r="E4397" s="29"/>
      <c r="F4397" s="30" t="s">
        <v>87</v>
      </c>
      <c r="G4397" s="31" t="s">
        <v>3046</v>
      </c>
      <c r="H4397" s="27" t="s">
        <v>35</v>
      </c>
    </row>
    <row r="4398" ht="15.75" hidden="1" customHeight="1">
      <c r="A4398" s="27" t="s">
        <v>57</v>
      </c>
      <c r="B4398" s="28">
        <v>2180000.0</v>
      </c>
      <c r="C4398" s="29">
        <v>4.0</v>
      </c>
      <c r="D4398" s="29">
        <v>4.0</v>
      </c>
      <c r="E4398" s="29"/>
      <c r="F4398" s="30" t="s">
        <v>87</v>
      </c>
      <c r="G4398" s="31" t="s">
        <v>4572</v>
      </c>
      <c r="H4398" s="27" t="s">
        <v>26</v>
      </c>
    </row>
    <row r="4399" ht="15.75" hidden="1" customHeight="1">
      <c r="A4399" s="27" t="s">
        <v>57</v>
      </c>
      <c r="B4399" s="28">
        <v>2357000.0</v>
      </c>
      <c r="C4399" s="29">
        <v>4.0</v>
      </c>
      <c r="D4399" s="29">
        <v>4.0</v>
      </c>
      <c r="E4399" s="29"/>
      <c r="F4399" s="30" t="s">
        <v>87</v>
      </c>
      <c r="G4399" s="31" t="s">
        <v>4573</v>
      </c>
      <c r="H4399" s="27" t="s">
        <v>35</v>
      </c>
    </row>
    <row r="4400" ht="15.75" hidden="1" customHeight="1">
      <c r="A4400" s="27" t="s">
        <v>21</v>
      </c>
      <c r="B4400" s="28">
        <v>3513000.0</v>
      </c>
      <c r="C4400" s="29">
        <v>4.0</v>
      </c>
      <c r="D4400" s="29">
        <v>5.0</v>
      </c>
      <c r="E4400" s="29"/>
      <c r="F4400" s="30" t="s">
        <v>24</v>
      </c>
      <c r="G4400" s="31" t="s">
        <v>3853</v>
      </c>
      <c r="H4400" s="27" t="s">
        <v>35</v>
      </c>
    </row>
    <row r="4401" ht="15.75" hidden="1" customHeight="1">
      <c r="A4401" s="27" t="s">
        <v>21</v>
      </c>
      <c r="B4401" s="28">
        <v>1780000.0</v>
      </c>
      <c r="C4401" s="29">
        <v>2.0</v>
      </c>
      <c r="D4401" s="29">
        <v>3.0</v>
      </c>
      <c r="E4401" s="29"/>
      <c r="F4401" s="30" t="s">
        <v>24</v>
      </c>
      <c r="G4401" s="31" t="s">
        <v>4574</v>
      </c>
      <c r="H4401" s="27" t="s">
        <v>26</v>
      </c>
    </row>
    <row r="4402" ht="15.75" hidden="1" customHeight="1">
      <c r="A4402" s="27" t="s">
        <v>21</v>
      </c>
      <c r="B4402" s="28">
        <v>4041100.0</v>
      </c>
      <c r="C4402" s="29">
        <v>4.0</v>
      </c>
      <c r="D4402" s="29">
        <v>5.0</v>
      </c>
      <c r="E4402" s="29"/>
      <c r="F4402" s="30" t="s">
        <v>24</v>
      </c>
      <c r="G4402" s="31" t="s">
        <v>3894</v>
      </c>
      <c r="H4402" s="27" t="s">
        <v>35</v>
      </c>
    </row>
    <row r="4403" ht="15.75" hidden="1" customHeight="1">
      <c r="A4403" s="27" t="s">
        <v>21</v>
      </c>
      <c r="B4403" s="28">
        <v>1979250.0</v>
      </c>
      <c r="C4403" s="29">
        <v>3.0</v>
      </c>
      <c r="D4403" s="29">
        <v>3.0</v>
      </c>
      <c r="E4403" s="29"/>
      <c r="F4403" s="30" t="s">
        <v>24</v>
      </c>
      <c r="G4403" s="31" t="s">
        <v>4575</v>
      </c>
      <c r="H4403" s="27"/>
    </row>
    <row r="4404" ht="15.75" hidden="1" customHeight="1">
      <c r="A4404" s="27" t="s">
        <v>21</v>
      </c>
      <c r="B4404" s="28">
        <v>2655400.0</v>
      </c>
      <c r="C4404" s="29">
        <v>4.0</v>
      </c>
      <c r="D4404" s="29">
        <v>5.0</v>
      </c>
      <c r="E4404" s="29"/>
      <c r="F4404" s="30" t="s">
        <v>24</v>
      </c>
      <c r="G4404" s="31" t="s">
        <v>4576</v>
      </c>
      <c r="H4404" s="27" t="s">
        <v>35</v>
      </c>
    </row>
    <row r="4405" ht="15.75" hidden="1" customHeight="1">
      <c r="A4405" s="27" t="s">
        <v>21</v>
      </c>
      <c r="B4405" s="28">
        <v>2990000.0</v>
      </c>
      <c r="C4405" s="29">
        <v>4.0</v>
      </c>
      <c r="D4405" s="29">
        <v>5.0</v>
      </c>
      <c r="E4405" s="29"/>
      <c r="F4405" s="30" t="s">
        <v>24</v>
      </c>
      <c r="G4405" s="31" t="s">
        <v>3134</v>
      </c>
      <c r="H4405" s="27" t="s">
        <v>26</v>
      </c>
    </row>
    <row r="4406" ht="15.75" hidden="1" customHeight="1">
      <c r="A4406" s="27" t="s">
        <v>21</v>
      </c>
      <c r="B4406" s="28">
        <v>2473000.0</v>
      </c>
      <c r="C4406" s="29">
        <v>5.0</v>
      </c>
      <c r="D4406" s="29">
        <v>4.0</v>
      </c>
      <c r="E4406" s="29"/>
      <c r="F4406" s="30" t="s">
        <v>24</v>
      </c>
      <c r="G4406" s="31" t="s">
        <v>4577</v>
      </c>
      <c r="H4406" s="27"/>
    </row>
    <row r="4407" ht="15.75" hidden="1" customHeight="1">
      <c r="A4407" s="27" t="s">
        <v>174</v>
      </c>
      <c r="B4407" s="28">
        <v>480.0</v>
      </c>
      <c r="C4407" s="29">
        <v>3.0</v>
      </c>
      <c r="D4407" s="29">
        <v>2.0</v>
      </c>
      <c r="E4407" s="29">
        <v>2.0</v>
      </c>
      <c r="F4407" s="30" t="s">
        <v>87</v>
      </c>
      <c r="G4407" s="31" t="s">
        <v>4578</v>
      </c>
      <c r="H4407" s="27"/>
    </row>
    <row r="4408" ht="15.75" hidden="1" customHeight="1">
      <c r="A4408" s="27" t="s">
        <v>57</v>
      </c>
      <c r="B4408" s="28">
        <v>9496000.0</v>
      </c>
      <c r="C4408" s="29">
        <v>6.0</v>
      </c>
      <c r="D4408" s="29">
        <v>7.0</v>
      </c>
      <c r="E4408" s="29"/>
      <c r="F4408" s="30" t="s">
        <v>87</v>
      </c>
      <c r="G4408" s="31" t="s">
        <v>4579</v>
      </c>
      <c r="H4408" s="27" t="s">
        <v>35</v>
      </c>
    </row>
    <row r="4409" ht="15.75" hidden="1" customHeight="1">
      <c r="A4409" s="27" t="s">
        <v>57</v>
      </c>
      <c r="B4409" s="28">
        <v>4996950.0</v>
      </c>
      <c r="C4409" s="29">
        <v>6.0</v>
      </c>
      <c r="D4409" s="29">
        <v>6.0</v>
      </c>
      <c r="E4409" s="29"/>
      <c r="F4409" s="30" t="s">
        <v>87</v>
      </c>
      <c r="G4409" s="31" t="s">
        <v>4580</v>
      </c>
      <c r="H4409" s="27" t="s">
        <v>35</v>
      </c>
    </row>
    <row r="4410" ht="15.75" hidden="1" customHeight="1">
      <c r="A4410" s="27" t="s">
        <v>81</v>
      </c>
      <c r="B4410" s="28">
        <v>5500000.0</v>
      </c>
      <c r="C4410" s="29">
        <v>6.0</v>
      </c>
      <c r="D4410" s="29">
        <v>6.0</v>
      </c>
      <c r="E4410" s="29">
        <v>3.0</v>
      </c>
      <c r="F4410" s="30" t="s">
        <v>69</v>
      </c>
      <c r="G4410" s="31" t="s">
        <v>4581</v>
      </c>
      <c r="H4410" s="27" t="s">
        <v>35</v>
      </c>
    </row>
    <row r="4411" ht="15.75" hidden="1" customHeight="1">
      <c r="A4411" s="27" t="s">
        <v>81</v>
      </c>
      <c r="B4411" s="28">
        <v>5300000.0</v>
      </c>
      <c r="C4411" s="29">
        <v>5.0</v>
      </c>
      <c r="D4411" s="29">
        <v>5.0</v>
      </c>
      <c r="E4411" s="29">
        <v>3.0</v>
      </c>
      <c r="F4411" s="30" t="s">
        <v>69</v>
      </c>
      <c r="G4411" s="31" t="s">
        <v>3513</v>
      </c>
      <c r="H4411" s="27" t="s">
        <v>35</v>
      </c>
    </row>
    <row r="4412" ht="15.75" hidden="1" customHeight="1">
      <c r="A4412" s="27" t="s">
        <v>81</v>
      </c>
      <c r="B4412" s="28">
        <v>4626300.0</v>
      </c>
      <c r="C4412" s="29">
        <v>5.0</v>
      </c>
      <c r="D4412" s="29"/>
      <c r="E4412" s="29"/>
      <c r="F4412" s="30" t="s">
        <v>1797</v>
      </c>
      <c r="G4412" s="31" t="s">
        <v>3913</v>
      </c>
      <c r="H4412" s="27" t="s">
        <v>67</v>
      </c>
    </row>
    <row r="4413" ht="15.75" hidden="1" customHeight="1">
      <c r="A4413" s="27" t="s">
        <v>46</v>
      </c>
      <c r="B4413" s="28">
        <v>5000000.0</v>
      </c>
      <c r="C4413" s="29">
        <v>8.0</v>
      </c>
      <c r="D4413" s="29">
        <v>5.0</v>
      </c>
      <c r="E4413" s="29">
        <v>3.0</v>
      </c>
      <c r="F4413" s="30" t="s">
        <v>29</v>
      </c>
      <c r="G4413" s="31" t="s">
        <v>3450</v>
      </c>
      <c r="H4413" s="27" t="s">
        <v>26</v>
      </c>
    </row>
    <row r="4414" ht="15.75" hidden="1" customHeight="1">
      <c r="A4414" s="27" t="s">
        <v>81</v>
      </c>
      <c r="B4414" s="28">
        <v>5149300.0</v>
      </c>
      <c r="C4414" s="29">
        <v>6.0</v>
      </c>
      <c r="D4414" s="29"/>
      <c r="E4414" s="29"/>
      <c r="F4414" s="30" t="s">
        <v>1797</v>
      </c>
      <c r="G4414" s="31" t="s">
        <v>4582</v>
      </c>
      <c r="H4414" s="27" t="s">
        <v>67</v>
      </c>
    </row>
    <row r="4415" ht="15.75" hidden="1" customHeight="1">
      <c r="A4415" s="27" t="s">
        <v>81</v>
      </c>
      <c r="B4415" s="28">
        <v>7150000.0</v>
      </c>
      <c r="C4415" s="29">
        <v>7.0</v>
      </c>
      <c r="D4415" s="29"/>
      <c r="E4415" s="29"/>
      <c r="F4415" s="30" t="s">
        <v>1797</v>
      </c>
      <c r="G4415" s="31" t="s">
        <v>4583</v>
      </c>
      <c r="H4415" s="27" t="s">
        <v>67</v>
      </c>
    </row>
    <row r="4416" ht="15.75" hidden="1" customHeight="1">
      <c r="A4416" s="27" t="s">
        <v>81</v>
      </c>
      <c r="B4416" s="28">
        <v>6065800.0</v>
      </c>
      <c r="C4416" s="29">
        <v>8.0</v>
      </c>
      <c r="D4416" s="29"/>
      <c r="E4416" s="29"/>
      <c r="F4416" s="30" t="s">
        <v>1197</v>
      </c>
      <c r="G4416" s="31" t="s">
        <v>4584</v>
      </c>
      <c r="H4416" s="27" t="s">
        <v>67</v>
      </c>
    </row>
    <row r="4417" ht="15.75" hidden="1" customHeight="1">
      <c r="A4417" s="27" t="s">
        <v>81</v>
      </c>
      <c r="B4417" s="28">
        <v>5799950.0</v>
      </c>
      <c r="C4417" s="29">
        <v>10.0</v>
      </c>
      <c r="D4417" s="29"/>
      <c r="E4417" s="29"/>
      <c r="F4417" s="30" t="s">
        <v>1197</v>
      </c>
      <c r="G4417" s="31" t="s">
        <v>4585</v>
      </c>
      <c r="H4417" s="27" t="s">
        <v>67</v>
      </c>
    </row>
    <row r="4418" ht="15.75" hidden="1" customHeight="1">
      <c r="A4418" s="27" t="s">
        <v>174</v>
      </c>
      <c r="B4418" s="28">
        <v>488.0</v>
      </c>
      <c r="C4418" s="29">
        <v>3.0</v>
      </c>
      <c r="D4418" s="29">
        <v>2.0</v>
      </c>
      <c r="E4418" s="29">
        <v>2.0</v>
      </c>
      <c r="F4418" s="30" t="s">
        <v>87</v>
      </c>
      <c r="G4418" s="31" t="s">
        <v>3334</v>
      </c>
      <c r="H4418" s="27" t="s">
        <v>35</v>
      </c>
    </row>
    <row r="4419" ht="15.75" hidden="1" customHeight="1">
      <c r="A4419" s="27" t="s">
        <v>174</v>
      </c>
      <c r="B4419" s="28">
        <v>500.0</v>
      </c>
      <c r="C4419" s="29">
        <v>3.0</v>
      </c>
      <c r="D4419" s="29">
        <v>2.0</v>
      </c>
      <c r="E4419" s="29">
        <v>2.0</v>
      </c>
      <c r="F4419" s="30" t="s">
        <v>87</v>
      </c>
      <c r="G4419" s="31" t="s">
        <v>3334</v>
      </c>
      <c r="H4419" s="27"/>
    </row>
    <row r="4420" ht="15.75" hidden="1" customHeight="1">
      <c r="A4420" s="27" t="s">
        <v>376</v>
      </c>
      <c r="B4420" s="28">
        <v>750.0</v>
      </c>
      <c r="C4420" s="29">
        <v>3.0</v>
      </c>
      <c r="D4420" s="29">
        <v>2.0</v>
      </c>
      <c r="E4420" s="29">
        <v>2.0</v>
      </c>
      <c r="F4420" s="30" t="s">
        <v>33</v>
      </c>
      <c r="G4420" s="31" t="s">
        <v>4031</v>
      </c>
      <c r="H4420" s="27" t="s">
        <v>35</v>
      </c>
    </row>
    <row r="4421" ht="15.75" hidden="1" customHeight="1">
      <c r="A4421" s="27" t="s">
        <v>46</v>
      </c>
      <c r="B4421" s="28">
        <v>7500000.0</v>
      </c>
      <c r="C4421" s="29">
        <v>8.0</v>
      </c>
      <c r="D4421" s="29">
        <v>7.0</v>
      </c>
      <c r="E4421" s="29">
        <v>5.0</v>
      </c>
      <c r="F4421" s="30" t="s">
        <v>29</v>
      </c>
      <c r="G4421" s="31" t="s">
        <v>4586</v>
      </c>
      <c r="H4421" s="27" t="s">
        <v>35</v>
      </c>
    </row>
    <row r="4422" ht="15.75" hidden="1" customHeight="1">
      <c r="A4422" s="27" t="s">
        <v>76</v>
      </c>
      <c r="B4422" s="28">
        <v>2380000.0</v>
      </c>
      <c r="C4422" s="29">
        <v>4.0</v>
      </c>
      <c r="D4422" s="29">
        <v>4.0</v>
      </c>
      <c r="E4422" s="29">
        <v>3.0</v>
      </c>
      <c r="F4422" s="30" t="s">
        <v>33</v>
      </c>
      <c r="G4422" s="31" t="s">
        <v>3241</v>
      </c>
      <c r="H4422" s="27" t="s">
        <v>35</v>
      </c>
    </row>
    <row r="4423" ht="15.75" hidden="1" customHeight="1">
      <c r="A4423" s="27" t="s">
        <v>76</v>
      </c>
      <c r="B4423" s="28">
        <v>1050000.0</v>
      </c>
      <c r="C4423" s="29">
        <v>2.0</v>
      </c>
      <c r="D4423" s="29">
        <v>2.0</v>
      </c>
      <c r="E4423" s="29">
        <v>1.0</v>
      </c>
      <c r="F4423" s="30" t="s">
        <v>124</v>
      </c>
      <c r="G4423" s="31" t="s">
        <v>3448</v>
      </c>
      <c r="H4423" s="27" t="s">
        <v>26</v>
      </c>
    </row>
    <row r="4424" ht="15.75" hidden="1" customHeight="1">
      <c r="A4424" s="27" t="s">
        <v>76</v>
      </c>
      <c r="B4424" s="28">
        <v>1990000.0</v>
      </c>
      <c r="C4424" s="29">
        <v>4.0</v>
      </c>
      <c r="D4424" s="29">
        <v>4.0</v>
      </c>
      <c r="E4424" s="29">
        <v>3.0</v>
      </c>
      <c r="F4424" s="30" t="s">
        <v>33</v>
      </c>
      <c r="G4424" s="31" t="s">
        <v>3241</v>
      </c>
      <c r="H4424" s="27" t="s">
        <v>35</v>
      </c>
    </row>
    <row r="4425" ht="15.75" hidden="1" customHeight="1">
      <c r="A4425" s="27" t="s">
        <v>182</v>
      </c>
      <c r="B4425" s="28">
        <v>1750000.0</v>
      </c>
      <c r="C4425" s="29">
        <v>3.0</v>
      </c>
      <c r="D4425" s="29">
        <v>2.0</v>
      </c>
      <c r="E4425" s="29">
        <v>1.0</v>
      </c>
      <c r="F4425" s="30" t="s">
        <v>124</v>
      </c>
      <c r="G4425" s="31" t="s">
        <v>3511</v>
      </c>
      <c r="H4425" s="27" t="s">
        <v>26</v>
      </c>
    </row>
    <row r="4426" ht="15.75" hidden="1" customHeight="1">
      <c r="A4426" s="27" t="s">
        <v>190</v>
      </c>
      <c r="B4426" s="28">
        <v>2800000.0</v>
      </c>
      <c r="C4426" s="29">
        <v>2.0</v>
      </c>
      <c r="D4426" s="29">
        <v>2.0</v>
      </c>
      <c r="E4426" s="29">
        <v>1.0</v>
      </c>
      <c r="F4426" s="30" t="s">
        <v>124</v>
      </c>
      <c r="G4426" s="31" t="s">
        <v>4450</v>
      </c>
      <c r="H4426" s="27" t="s">
        <v>26</v>
      </c>
    </row>
    <row r="4427" ht="15.75" hidden="1" customHeight="1">
      <c r="A4427" s="27" t="s">
        <v>46</v>
      </c>
      <c r="B4427" s="28">
        <v>1300000.0</v>
      </c>
      <c r="C4427" s="29">
        <v>4.0</v>
      </c>
      <c r="D4427" s="29">
        <v>3.0</v>
      </c>
      <c r="E4427" s="29">
        <v>2.0</v>
      </c>
      <c r="F4427" s="30" t="s">
        <v>33</v>
      </c>
      <c r="G4427" s="31" t="s">
        <v>4120</v>
      </c>
      <c r="H4427" s="27" t="s">
        <v>67</v>
      </c>
    </row>
    <row r="4428" ht="15.75" hidden="1" customHeight="1">
      <c r="A4428" s="27" t="s">
        <v>31</v>
      </c>
      <c r="B4428" s="28">
        <v>650.0</v>
      </c>
      <c r="C4428" s="29">
        <v>3.0</v>
      </c>
      <c r="D4428" s="29">
        <v>3.0</v>
      </c>
      <c r="E4428" s="29"/>
      <c r="F4428" s="30" t="s">
        <v>33</v>
      </c>
      <c r="G4428" s="31" t="s">
        <v>3374</v>
      </c>
      <c r="H4428" s="27" t="s">
        <v>35</v>
      </c>
    </row>
    <row r="4429" ht="15.75" hidden="1" customHeight="1">
      <c r="A4429" s="27" t="s">
        <v>106</v>
      </c>
      <c r="B4429" s="28">
        <v>465.0</v>
      </c>
      <c r="C4429" s="29">
        <v>3.0</v>
      </c>
      <c r="D4429" s="29">
        <v>2.0</v>
      </c>
      <c r="E4429" s="29">
        <v>1.0</v>
      </c>
      <c r="F4429" s="30" t="s">
        <v>87</v>
      </c>
      <c r="G4429" s="31" t="s">
        <v>3580</v>
      </c>
      <c r="H4429" s="27"/>
    </row>
    <row r="4430" ht="15.75" hidden="1" customHeight="1">
      <c r="A4430" s="27" t="s">
        <v>36</v>
      </c>
      <c r="B4430" s="28">
        <v>580.0</v>
      </c>
      <c r="C4430" s="29">
        <v>3.0</v>
      </c>
      <c r="D4430" s="29">
        <v>2.0</v>
      </c>
      <c r="E4430" s="29">
        <v>1.0</v>
      </c>
      <c r="F4430" s="30" t="s">
        <v>24</v>
      </c>
      <c r="G4430" s="31" t="s">
        <v>3452</v>
      </c>
      <c r="H4430" s="27" t="s">
        <v>35</v>
      </c>
    </row>
    <row r="4431" ht="15.75" hidden="1" customHeight="1">
      <c r="A4431" s="27" t="s">
        <v>46</v>
      </c>
      <c r="B4431" s="28">
        <v>900.0</v>
      </c>
      <c r="C4431" s="29">
        <v>3.0</v>
      </c>
      <c r="D4431" s="29">
        <v>2.0</v>
      </c>
      <c r="E4431" s="29">
        <v>1.0</v>
      </c>
      <c r="F4431" s="30" t="s">
        <v>87</v>
      </c>
      <c r="G4431" s="31" t="s">
        <v>3197</v>
      </c>
      <c r="H4431" s="27" t="s">
        <v>35</v>
      </c>
    </row>
    <row r="4432" ht="15.75" hidden="1" customHeight="1">
      <c r="A4432" s="27" t="s">
        <v>46</v>
      </c>
      <c r="B4432" s="28">
        <v>1300000.0</v>
      </c>
      <c r="C4432" s="29">
        <v>5.0</v>
      </c>
      <c r="D4432" s="29">
        <v>2.0</v>
      </c>
      <c r="E4432" s="29">
        <v>1.0</v>
      </c>
      <c r="F4432" s="30" t="s">
        <v>87</v>
      </c>
      <c r="G4432" s="31" t="s">
        <v>4058</v>
      </c>
      <c r="H4432" s="27" t="s">
        <v>35</v>
      </c>
    </row>
    <row r="4433" ht="15.75" hidden="1" customHeight="1">
      <c r="A4433" s="27" t="s">
        <v>70</v>
      </c>
      <c r="B4433" s="28">
        <v>450.0</v>
      </c>
      <c r="C4433" s="29">
        <v>3.0</v>
      </c>
      <c r="D4433" s="29">
        <v>2.0</v>
      </c>
      <c r="E4433" s="29"/>
      <c r="F4433" s="30" t="s">
        <v>86</v>
      </c>
      <c r="G4433" s="31" t="s">
        <v>3209</v>
      </c>
      <c r="H4433" s="27" t="s">
        <v>35</v>
      </c>
    </row>
    <row r="4434" ht="15.75" hidden="1" customHeight="1">
      <c r="A4434" s="27" t="s">
        <v>46</v>
      </c>
      <c r="B4434" s="28">
        <v>800.0</v>
      </c>
      <c r="C4434" s="29">
        <v>3.0</v>
      </c>
      <c r="D4434" s="29">
        <v>2.0</v>
      </c>
      <c r="E4434" s="29">
        <v>1.0</v>
      </c>
      <c r="F4434" s="30" t="s">
        <v>87</v>
      </c>
      <c r="G4434" s="31" t="s">
        <v>3111</v>
      </c>
      <c r="H4434" s="27" t="s">
        <v>35</v>
      </c>
    </row>
    <row r="4435" ht="15.75" hidden="1" customHeight="1">
      <c r="A4435" s="27" t="s">
        <v>36</v>
      </c>
      <c r="B4435" s="28">
        <v>295.0</v>
      </c>
      <c r="C4435" s="29">
        <v>1.0</v>
      </c>
      <c r="D4435" s="29">
        <v>1.0</v>
      </c>
      <c r="E4435" s="29">
        <v>1.0</v>
      </c>
      <c r="F4435" s="30" t="s">
        <v>33</v>
      </c>
      <c r="G4435" s="31" t="s">
        <v>3168</v>
      </c>
      <c r="H4435" s="27" t="s">
        <v>35</v>
      </c>
    </row>
    <row r="4436" ht="15.75" hidden="1" customHeight="1">
      <c r="A4436" s="27" t="s">
        <v>46</v>
      </c>
      <c r="B4436" s="28">
        <v>1550000.0</v>
      </c>
      <c r="C4436" s="29">
        <v>5.0</v>
      </c>
      <c r="D4436" s="29">
        <v>4.0</v>
      </c>
      <c r="E4436" s="29">
        <v>2.0</v>
      </c>
      <c r="F4436" s="30" t="s">
        <v>97</v>
      </c>
      <c r="G4436" s="31" t="s">
        <v>4587</v>
      </c>
      <c r="H4436" s="27" t="s">
        <v>35</v>
      </c>
    </row>
    <row r="4437" ht="15.75" hidden="1" customHeight="1">
      <c r="A4437" s="27" t="s">
        <v>46</v>
      </c>
      <c r="B4437" s="28">
        <v>7500000.0</v>
      </c>
      <c r="C4437" s="29">
        <v>8.0</v>
      </c>
      <c r="D4437" s="29">
        <v>6.0</v>
      </c>
      <c r="E4437" s="29">
        <v>5.0</v>
      </c>
      <c r="F4437" s="30" t="s">
        <v>74</v>
      </c>
      <c r="G4437" s="31" t="s">
        <v>4586</v>
      </c>
      <c r="H4437" s="27" t="s">
        <v>35</v>
      </c>
    </row>
    <row r="4438" ht="15.75" hidden="1" customHeight="1">
      <c r="A4438" s="27" t="s">
        <v>46</v>
      </c>
      <c r="B4438" s="28">
        <v>900.0</v>
      </c>
      <c r="C4438" s="29">
        <v>3.0</v>
      </c>
      <c r="D4438" s="29">
        <v>2.0</v>
      </c>
      <c r="E4438" s="29">
        <v>1.0</v>
      </c>
      <c r="F4438" s="30" t="s">
        <v>33</v>
      </c>
      <c r="G4438" s="31" t="s">
        <v>4588</v>
      </c>
      <c r="H4438" s="27" t="s">
        <v>35</v>
      </c>
    </row>
    <row r="4439" ht="15.75" hidden="1" customHeight="1">
      <c r="A4439" s="27" t="s">
        <v>70</v>
      </c>
      <c r="B4439" s="28">
        <v>460.0</v>
      </c>
      <c r="C4439" s="29">
        <v>3.0</v>
      </c>
      <c r="D4439" s="29">
        <v>2.0</v>
      </c>
      <c r="E4439" s="29">
        <v>2.0</v>
      </c>
      <c r="F4439" s="30" t="s">
        <v>86</v>
      </c>
      <c r="G4439" s="31" t="s">
        <v>3209</v>
      </c>
      <c r="H4439" s="27" t="s">
        <v>35</v>
      </c>
    </row>
    <row r="4440" ht="15.75" hidden="1" customHeight="1">
      <c r="A4440" s="27" t="s">
        <v>46</v>
      </c>
      <c r="B4440" s="28">
        <v>1500000.0</v>
      </c>
      <c r="C4440" s="29">
        <v>5.0</v>
      </c>
      <c r="D4440" s="29">
        <v>3.0</v>
      </c>
      <c r="E4440" s="29">
        <v>2.0</v>
      </c>
      <c r="F4440" s="30" t="s">
        <v>87</v>
      </c>
      <c r="G4440" s="31" t="s">
        <v>4020</v>
      </c>
      <c r="H4440" s="27" t="s">
        <v>35</v>
      </c>
    </row>
    <row r="4441" ht="15.75" hidden="1" customHeight="1">
      <c r="A4441" s="27" t="s">
        <v>46</v>
      </c>
      <c r="B4441" s="28">
        <v>1650000.0</v>
      </c>
      <c r="C4441" s="29">
        <v>4.0</v>
      </c>
      <c r="D4441" s="29">
        <v>3.0</v>
      </c>
      <c r="E4441" s="29"/>
      <c r="F4441" s="30" t="s">
        <v>172</v>
      </c>
      <c r="G4441" s="31" t="s">
        <v>3238</v>
      </c>
      <c r="H4441" s="27" t="s">
        <v>35</v>
      </c>
    </row>
    <row r="4442" ht="15.75" hidden="1" customHeight="1">
      <c r="A4442" s="27" t="s">
        <v>46</v>
      </c>
      <c r="B4442" s="28">
        <v>1650000.0</v>
      </c>
      <c r="C4442" s="29">
        <v>4.0</v>
      </c>
      <c r="D4442" s="29">
        <v>3.0</v>
      </c>
      <c r="E4442" s="29"/>
      <c r="F4442" s="30" t="s">
        <v>59</v>
      </c>
      <c r="G4442" s="31" t="s">
        <v>3594</v>
      </c>
      <c r="H4442" s="27" t="s">
        <v>35</v>
      </c>
    </row>
    <row r="4443" ht="15.75" hidden="1" customHeight="1">
      <c r="A4443" s="27" t="s">
        <v>46</v>
      </c>
      <c r="B4443" s="28">
        <v>1200000.0</v>
      </c>
      <c r="C4443" s="29">
        <v>3.0</v>
      </c>
      <c r="D4443" s="29">
        <v>2.0</v>
      </c>
      <c r="E4443" s="29">
        <v>1.0</v>
      </c>
      <c r="F4443" s="30" t="s">
        <v>33</v>
      </c>
      <c r="G4443" s="31" t="s">
        <v>3106</v>
      </c>
      <c r="H4443" s="27" t="s">
        <v>26</v>
      </c>
    </row>
    <row r="4444" ht="15.75" hidden="1" customHeight="1">
      <c r="A4444" s="27" t="s">
        <v>70</v>
      </c>
      <c r="B4444" s="28">
        <v>370.0</v>
      </c>
      <c r="C4444" s="29">
        <v>3.0</v>
      </c>
      <c r="D4444" s="29">
        <v>2.0</v>
      </c>
      <c r="E4444" s="29">
        <v>2.0</v>
      </c>
      <c r="F4444" s="30" t="s">
        <v>24</v>
      </c>
      <c r="G4444" s="31" t="s">
        <v>3209</v>
      </c>
      <c r="H4444" s="27" t="s">
        <v>35</v>
      </c>
    </row>
    <row r="4445" ht="15.75" hidden="1" customHeight="1">
      <c r="A4445" s="27" t="s">
        <v>37</v>
      </c>
      <c r="B4445" s="28">
        <v>480.0</v>
      </c>
      <c r="C4445" s="29">
        <v>3.0</v>
      </c>
      <c r="D4445" s="29">
        <v>2.0</v>
      </c>
      <c r="E4445" s="29">
        <v>1.0</v>
      </c>
      <c r="F4445" s="30" t="s">
        <v>359</v>
      </c>
      <c r="G4445" s="31" t="s">
        <v>4516</v>
      </c>
      <c r="H4445" s="27"/>
    </row>
    <row r="4446" ht="15.75" hidden="1" customHeight="1">
      <c r="A4446" s="27" t="s">
        <v>243</v>
      </c>
      <c r="B4446" s="28">
        <v>530.0</v>
      </c>
      <c r="C4446" s="29">
        <v>3.0</v>
      </c>
      <c r="D4446" s="29">
        <v>2.0</v>
      </c>
      <c r="E4446" s="29">
        <v>2.0</v>
      </c>
      <c r="F4446" s="30" t="s">
        <v>33</v>
      </c>
      <c r="G4446" s="31" t="s">
        <v>4251</v>
      </c>
      <c r="H4446" s="27" t="s">
        <v>35</v>
      </c>
    </row>
    <row r="4447" ht="15.75" hidden="1" customHeight="1">
      <c r="A4447" s="27" t="s">
        <v>792</v>
      </c>
      <c r="B4447" s="28">
        <v>2500000.0</v>
      </c>
      <c r="C4447" s="29">
        <v>5.0</v>
      </c>
      <c r="D4447" s="29">
        <v>5.0</v>
      </c>
      <c r="E4447" s="29">
        <v>5.0</v>
      </c>
      <c r="F4447" s="30" t="s">
        <v>87</v>
      </c>
      <c r="G4447" s="31" t="s">
        <v>4589</v>
      </c>
      <c r="H4447" s="27" t="s">
        <v>35</v>
      </c>
    </row>
    <row r="4448" ht="15.75" hidden="1" customHeight="1">
      <c r="A4448" s="27" t="s">
        <v>31</v>
      </c>
      <c r="B4448" s="28">
        <v>1038000.0</v>
      </c>
      <c r="C4448" s="29">
        <v>4.0</v>
      </c>
      <c r="D4448" s="29">
        <v>5.0</v>
      </c>
      <c r="E4448" s="29">
        <v>2.0</v>
      </c>
      <c r="F4448" s="30" t="s">
        <v>97</v>
      </c>
      <c r="G4448" s="31" t="s">
        <v>3094</v>
      </c>
      <c r="H4448" s="27" t="s">
        <v>35</v>
      </c>
    </row>
    <row r="4449" ht="15.75" hidden="1" customHeight="1">
      <c r="A4449" s="27" t="s">
        <v>792</v>
      </c>
      <c r="B4449" s="28">
        <v>2300000.0</v>
      </c>
      <c r="C4449" s="29">
        <v>5.0</v>
      </c>
      <c r="D4449" s="29">
        <v>5.0</v>
      </c>
      <c r="E4449" s="29">
        <v>4.0</v>
      </c>
      <c r="F4449" s="30" t="s">
        <v>793</v>
      </c>
      <c r="G4449" s="31" t="s">
        <v>4590</v>
      </c>
      <c r="H4449" s="27" t="s">
        <v>26</v>
      </c>
    </row>
    <row r="4450" ht="15.75" hidden="1" customHeight="1">
      <c r="A4450" s="27" t="s">
        <v>90</v>
      </c>
      <c r="B4450" s="28">
        <v>7800000.0</v>
      </c>
      <c r="C4450" s="29">
        <v>2.0</v>
      </c>
      <c r="D4450" s="29">
        <v>2.0</v>
      </c>
      <c r="E4450" s="29">
        <v>1.0</v>
      </c>
      <c r="F4450" s="30" t="s">
        <v>24</v>
      </c>
      <c r="G4450" s="31" t="s">
        <v>3373</v>
      </c>
      <c r="H4450" s="27"/>
    </row>
    <row r="4451" ht="15.75" hidden="1" customHeight="1">
      <c r="A4451" s="27" t="s">
        <v>45</v>
      </c>
      <c r="B4451" s="28">
        <v>7980000.0</v>
      </c>
      <c r="C4451" s="29">
        <v>8.0</v>
      </c>
      <c r="D4451" s="29">
        <v>6.0</v>
      </c>
      <c r="E4451" s="29">
        <v>6.0</v>
      </c>
      <c r="F4451" s="30" t="s">
        <v>43</v>
      </c>
      <c r="G4451" s="31" t="s">
        <v>4591</v>
      </c>
      <c r="H4451" s="27" t="s">
        <v>35</v>
      </c>
    </row>
    <row r="4452" ht="15.75" hidden="1" customHeight="1">
      <c r="A4452" s="27" t="s">
        <v>76</v>
      </c>
      <c r="B4452" s="28">
        <v>2500000.0</v>
      </c>
      <c r="C4452" s="29">
        <v>6.0</v>
      </c>
      <c r="D4452" s="29">
        <v>6.0</v>
      </c>
      <c r="E4452" s="29">
        <v>3.0</v>
      </c>
      <c r="F4452" s="30" t="s">
        <v>33</v>
      </c>
      <c r="G4452" s="31" t="s">
        <v>3179</v>
      </c>
      <c r="H4452" s="27" t="s">
        <v>67</v>
      </c>
    </row>
    <row r="4453" ht="15.75" hidden="1" customHeight="1">
      <c r="A4453" s="27" t="s">
        <v>76</v>
      </c>
      <c r="B4453" s="28">
        <v>1650000.0</v>
      </c>
      <c r="C4453" s="29">
        <v>5.0</v>
      </c>
      <c r="D4453" s="29">
        <v>5.0</v>
      </c>
      <c r="E4453" s="29">
        <v>2.0</v>
      </c>
      <c r="F4453" s="30" t="s">
        <v>33</v>
      </c>
      <c r="G4453" s="31" t="s">
        <v>4592</v>
      </c>
      <c r="H4453" s="27" t="s">
        <v>26</v>
      </c>
    </row>
    <row r="4454" ht="15.75" hidden="1" customHeight="1">
      <c r="A4454" s="27" t="s">
        <v>57</v>
      </c>
      <c r="B4454" s="28">
        <v>5.0E7</v>
      </c>
      <c r="C4454" s="29">
        <v>9.0</v>
      </c>
      <c r="D4454" s="29">
        <v>10.0</v>
      </c>
      <c r="E4454" s="29">
        <v>6.0</v>
      </c>
      <c r="F4454" s="30" t="s">
        <v>43</v>
      </c>
      <c r="G4454" s="31" t="s">
        <v>4593</v>
      </c>
      <c r="H4454" s="27" t="s">
        <v>26</v>
      </c>
    </row>
    <row r="4455" ht="15.75" hidden="1" customHeight="1">
      <c r="A4455" s="27" t="s">
        <v>64</v>
      </c>
      <c r="B4455" s="28">
        <v>2.2E7</v>
      </c>
      <c r="C4455" s="29">
        <v>9.0</v>
      </c>
      <c r="D4455" s="29">
        <v>7.0</v>
      </c>
      <c r="E4455" s="29">
        <v>6.0</v>
      </c>
      <c r="F4455" s="30" t="s">
        <v>43</v>
      </c>
      <c r="G4455" s="31" t="s">
        <v>4593</v>
      </c>
      <c r="H4455" s="27" t="s">
        <v>35</v>
      </c>
    </row>
    <row r="4456" ht="15.75" hidden="1" customHeight="1">
      <c r="A4456" s="27" t="s">
        <v>182</v>
      </c>
      <c r="B4456" s="28">
        <v>2200000.0</v>
      </c>
      <c r="C4456" s="29">
        <v>3.0</v>
      </c>
      <c r="D4456" s="29">
        <v>4.0</v>
      </c>
      <c r="E4456" s="29"/>
      <c r="F4456" s="30" t="s">
        <v>97</v>
      </c>
      <c r="G4456" s="31" t="s">
        <v>4594</v>
      </c>
      <c r="H4456" s="27" t="s">
        <v>35</v>
      </c>
    </row>
    <row r="4457" ht="15.75" hidden="1" customHeight="1">
      <c r="A4457" s="27" t="s">
        <v>76</v>
      </c>
      <c r="B4457" s="28">
        <v>1300000.0</v>
      </c>
      <c r="C4457" s="29">
        <v>4.0</v>
      </c>
      <c r="D4457" s="29">
        <v>4.0</v>
      </c>
      <c r="E4457" s="29">
        <v>3.0</v>
      </c>
      <c r="F4457" s="30" t="s">
        <v>33</v>
      </c>
      <c r="G4457" s="31" t="s">
        <v>3057</v>
      </c>
      <c r="H4457" s="27" t="s">
        <v>35</v>
      </c>
    </row>
    <row r="4458" ht="15.75" hidden="1" customHeight="1">
      <c r="A4458" s="27" t="s">
        <v>76</v>
      </c>
      <c r="B4458" s="28">
        <v>1.2E7</v>
      </c>
      <c r="C4458" s="29">
        <v>9.0</v>
      </c>
      <c r="D4458" s="29">
        <v>9.0</v>
      </c>
      <c r="E4458" s="29">
        <v>6.0</v>
      </c>
      <c r="F4458" s="30" t="s">
        <v>29</v>
      </c>
      <c r="G4458" s="31" t="s">
        <v>4507</v>
      </c>
      <c r="H4458" s="27" t="s">
        <v>35</v>
      </c>
    </row>
    <row r="4459" ht="15.75" hidden="1" customHeight="1">
      <c r="A4459" s="27" t="s">
        <v>76</v>
      </c>
      <c r="B4459" s="28">
        <v>2008000.0</v>
      </c>
      <c r="C4459" s="29">
        <v>5.0</v>
      </c>
      <c r="D4459" s="29">
        <v>6.0</v>
      </c>
      <c r="E4459" s="29"/>
      <c r="F4459" s="30" t="s">
        <v>33</v>
      </c>
      <c r="G4459" s="31" t="s">
        <v>4595</v>
      </c>
      <c r="H4459" s="27" t="s">
        <v>26</v>
      </c>
    </row>
    <row r="4460" ht="15.75" hidden="1" customHeight="1">
      <c r="A4460" s="27" t="s">
        <v>76</v>
      </c>
      <c r="B4460" s="28">
        <v>1.28E7</v>
      </c>
      <c r="C4460" s="29">
        <v>9.0</v>
      </c>
      <c r="D4460" s="29">
        <v>10.0</v>
      </c>
      <c r="E4460" s="29">
        <v>6.0</v>
      </c>
      <c r="F4460" s="30" t="s">
        <v>29</v>
      </c>
      <c r="G4460" s="31" t="s">
        <v>4596</v>
      </c>
      <c r="H4460" s="27" t="s">
        <v>35</v>
      </c>
    </row>
    <row r="4461" ht="15.75" hidden="1" customHeight="1">
      <c r="A4461" s="27" t="s">
        <v>152</v>
      </c>
      <c r="B4461" s="28">
        <v>3700000.0</v>
      </c>
      <c r="C4461" s="29">
        <v>9.0</v>
      </c>
      <c r="D4461" s="29">
        <v>7.0</v>
      </c>
      <c r="E4461" s="29">
        <v>3.0</v>
      </c>
      <c r="F4461" s="30" t="s">
        <v>74</v>
      </c>
      <c r="G4461" s="31" t="s">
        <v>4597</v>
      </c>
      <c r="H4461" s="27" t="s">
        <v>35</v>
      </c>
    </row>
    <row r="4462" ht="15.75" hidden="1" customHeight="1">
      <c r="A4462" s="27" t="s">
        <v>46</v>
      </c>
      <c r="B4462" s="28">
        <v>8500000.0</v>
      </c>
      <c r="C4462" s="29">
        <v>9.0</v>
      </c>
      <c r="D4462" s="29">
        <v>9.0</v>
      </c>
      <c r="E4462" s="29">
        <v>4.0</v>
      </c>
      <c r="F4462" s="30" t="s">
        <v>586</v>
      </c>
      <c r="G4462" s="31" t="s">
        <v>3332</v>
      </c>
      <c r="H4462" s="27" t="s">
        <v>67</v>
      </c>
    </row>
    <row r="4463" ht="15.75" hidden="1" customHeight="1">
      <c r="A4463" s="27" t="s">
        <v>27</v>
      </c>
      <c r="B4463" s="28">
        <v>2650000.0</v>
      </c>
      <c r="C4463" s="29">
        <v>6.0</v>
      </c>
      <c r="D4463" s="29">
        <v>4.0</v>
      </c>
      <c r="E4463" s="29">
        <v>3.0</v>
      </c>
      <c r="F4463" s="30" t="s">
        <v>59</v>
      </c>
      <c r="G4463" s="31" t="s">
        <v>4598</v>
      </c>
      <c r="H4463" s="27" t="s">
        <v>35</v>
      </c>
    </row>
    <row r="4464" ht="15.75" hidden="1" customHeight="1">
      <c r="A4464" s="27" t="s">
        <v>263</v>
      </c>
      <c r="B4464" s="28">
        <v>1238000.0</v>
      </c>
      <c r="C4464" s="29">
        <v>9.0</v>
      </c>
      <c r="D4464" s="29"/>
      <c r="E4464" s="29"/>
      <c r="F4464" s="30" t="s">
        <v>2757</v>
      </c>
      <c r="G4464" s="31" t="s">
        <v>4599</v>
      </c>
      <c r="H4464" s="27"/>
    </row>
    <row r="4465" ht="15.75" hidden="1" customHeight="1">
      <c r="A4465" s="27" t="s">
        <v>27</v>
      </c>
      <c r="B4465" s="28">
        <v>4700000.0</v>
      </c>
      <c r="C4465" s="29">
        <v>11.0</v>
      </c>
      <c r="D4465" s="29"/>
      <c r="E4465" s="29"/>
      <c r="F4465" s="30" t="s">
        <v>74</v>
      </c>
      <c r="G4465" s="31" t="s">
        <v>4600</v>
      </c>
      <c r="H4465" s="27" t="s">
        <v>67</v>
      </c>
    </row>
    <row r="4466" ht="15.75" hidden="1" customHeight="1">
      <c r="A4466" s="27" t="s">
        <v>76</v>
      </c>
      <c r="B4466" s="28">
        <v>4600000.0</v>
      </c>
      <c r="C4466" s="29">
        <v>6.0</v>
      </c>
      <c r="D4466" s="29">
        <v>6.0</v>
      </c>
      <c r="E4466" s="29"/>
      <c r="F4466" s="30" t="s">
        <v>301</v>
      </c>
      <c r="G4466" s="31" t="s">
        <v>4601</v>
      </c>
      <c r="H4466" s="27" t="s">
        <v>35</v>
      </c>
    </row>
    <row r="4467" ht="15.75" hidden="1" customHeight="1">
      <c r="A4467" s="27" t="s">
        <v>182</v>
      </c>
      <c r="B4467" s="28">
        <v>2150000.0</v>
      </c>
      <c r="C4467" s="29">
        <v>4.0</v>
      </c>
      <c r="D4467" s="29">
        <v>4.0</v>
      </c>
      <c r="E4467" s="29"/>
      <c r="F4467" s="30" t="s">
        <v>97</v>
      </c>
      <c r="G4467" s="31" t="s">
        <v>4602</v>
      </c>
      <c r="H4467" s="27" t="s">
        <v>35</v>
      </c>
    </row>
    <row r="4468" ht="15.75" hidden="1" customHeight="1">
      <c r="A4468" s="27" t="s">
        <v>182</v>
      </c>
      <c r="B4468" s="28">
        <v>2950000.0</v>
      </c>
      <c r="C4468" s="29">
        <v>4.0</v>
      </c>
      <c r="D4468" s="29">
        <v>6.0</v>
      </c>
      <c r="E4468" s="29"/>
      <c r="F4468" s="30" t="s">
        <v>33</v>
      </c>
      <c r="G4468" s="31" t="s">
        <v>3483</v>
      </c>
      <c r="H4468" s="27" t="s">
        <v>35</v>
      </c>
    </row>
    <row r="4469" ht="15.75" hidden="1" customHeight="1">
      <c r="A4469" s="27" t="s">
        <v>363</v>
      </c>
      <c r="B4469" s="28">
        <v>830.0</v>
      </c>
      <c r="C4469" s="29">
        <v>3.0</v>
      </c>
      <c r="D4469" s="29">
        <v>2.0</v>
      </c>
      <c r="E4469" s="29">
        <v>2.0</v>
      </c>
      <c r="F4469" s="30" t="s">
        <v>97</v>
      </c>
      <c r="G4469" s="31" t="s">
        <v>4603</v>
      </c>
      <c r="H4469" s="27" t="s">
        <v>35</v>
      </c>
    </row>
    <row r="4470" ht="15.75" hidden="1" customHeight="1">
      <c r="A4470" s="27" t="s">
        <v>363</v>
      </c>
      <c r="B4470" s="28">
        <v>1160000.0</v>
      </c>
      <c r="C4470" s="29">
        <v>4.0</v>
      </c>
      <c r="D4470" s="29">
        <v>4.0</v>
      </c>
      <c r="E4470" s="29">
        <v>2.0</v>
      </c>
      <c r="F4470" s="30" t="s">
        <v>97</v>
      </c>
      <c r="G4470" s="31" t="s">
        <v>3732</v>
      </c>
      <c r="H4470" s="27" t="s">
        <v>35</v>
      </c>
    </row>
    <row r="4471" ht="15.75" hidden="1" customHeight="1">
      <c r="A4471" s="27" t="s">
        <v>363</v>
      </c>
      <c r="B4471" s="28">
        <v>1200000.0</v>
      </c>
      <c r="C4471" s="29">
        <v>4.0</v>
      </c>
      <c r="D4471" s="29">
        <v>4.0</v>
      </c>
      <c r="E4471" s="29">
        <v>2.0</v>
      </c>
      <c r="F4471" s="30" t="s">
        <v>33</v>
      </c>
      <c r="G4471" s="31" t="s">
        <v>4134</v>
      </c>
      <c r="H4471" s="27" t="s">
        <v>35</v>
      </c>
    </row>
    <row r="4472" ht="15.75" hidden="1" customHeight="1">
      <c r="A4472" s="27" t="s">
        <v>31</v>
      </c>
      <c r="B4472" s="28">
        <v>608.0</v>
      </c>
      <c r="C4472" s="29">
        <v>3.0</v>
      </c>
      <c r="D4472" s="29">
        <v>3.0</v>
      </c>
      <c r="E4472" s="29">
        <v>1.0</v>
      </c>
      <c r="F4472" s="30" t="s">
        <v>33</v>
      </c>
      <c r="G4472" s="31" t="s">
        <v>4604</v>
      </c>
      <c r="H4472" s="27" t="s">
        <v>35</v>
      </c>
    </row>
    <row r="4473" ht="15.75" hidden="1" customHeight="1">
      <c r="A4473" s="27" t="s">
        <v>106</v>
      </c>
      <c r="B4473" s="28">
        <v>838.0</v>
      </c>
      <c r="C4473" s="29">
        <v>4.0</v>
      </c>
      <c r="D4473" s="29">
        <v>3.0</v>
      </c>
      <c r="E4473" s="29"/>
      <c r="F4473" s="30" t="s">
        <v>172</v>
      </c>
      <c r="G4473" s="31" t="s">
        <v>4605</v>
      </c>
      <c r="H4473" s="27"/>
    </row>
    <row r="4474" ht="15.75" hidden="1" customHeight="1">
      <c r="A4474" s="27" t="s">
        <v>106</v>
      </c>
      <c r="B4474" s="28">
        <v>880.0</v>
      </c>
      <c r="C4474" s="29">
        <v>4.0</v>
      </c>
      <c r="D4474" s="29">
        <v>3.0</v>
      </c>
      <c r="E4474" s="29"/>
      <c r="F4474" s="30" t="s">
        <v>59</v>
      </c>
      <c r="G4474" s="31" t="s">
        <v>3315</v>
      </c>
      <c r="H4474" s="27" t="s">
        <v>35</v>
      </c>
    </row>
    <row r="4475" ht="15.75" hidden="1" customHeight="1">
      <c r="A4475" s="27" t="s">
        <v>2766</v>
      </c>
      <c r="B4475" s="28">
        <v>1500000.0</v>
      </c>
      <c r="C4475" s="29">
        <v>5.0</v>
      </c>
      <c r="D4475" s="29">
        <v>3.0</v>
      </c>
      <c r="E4475" s="29"/>
      <c r="F4475" s="30" t="s">
        <v>172</v>
      </c>
      <c r="G4475" s="31" t="s">
        <v>3664</v>
      </c>
      <c r="H4475" s="27"/>
    </row>
    <row r="4476" ht="15.75" hidden="1" customHeight="1">
      <c r="A4476" s="27" t="s">
        <v>36</v>
      </c>
      <c r="B4476" s="28">
        <v>450.0</v>
      </c>
      <c r="C4476" s="29">
        <v>4.0</v>
      </c>
      <c r="D4476" s="29">
        <v>2.0</v>
      </c>
      <c r="E4476" s="29">
        <v>2.0</v>
      </c>
      <c r="F4476" s="30" t="s">
        <v>87</v>
      </c>
      <c r="G4476" s="31" t="s">
        <v>3334</v>
      </c>
      <c r="H4476" s="27" t="s">
        <v>35</v>
      </c>
    </row>
    <row r="4477" ht="15.75" hidden="1" customHeight="1">
      <c r="A4477" s="27" t="s">
        <v>36</v>
      </c>
      <c r="B4477" s="28">
        <v>450.0</v>
      </c>
      <c r="C4477" s="29">
        <v>4.0</v>
      </c>
      <c r="D4477" s="29">
        <v>2.0</v>
      </c>
      <c r="E4477" s="29">
        <v>2.0</v>
      </c>
      <c r="F4477" s="30" t="s">
        <v>87</v>
      </c>
      <c r="G4477" s="31" t="s">
        <v>3334</v>
      </c>
      <c r="H4477" s="27" t="s">
        <v>35</v>
      </c>
    </row>
    <row r="4478" ht="15.75" hidden="1" customHeight="1">
      <c r="A4478" s="27" t="s">
        <v>2035</v>
      </c>
      <c r="B4478" s="28">
        <v>450.0</v>
      </c>
      <c r="C4478" s="29">
        <v>3.0</v>
      </c>
      <c r="D4478" s="29">
        <v>2.0</v>
      </c>
      <c r="E4478" s="29">
        <v>2.0</v>
      </c>
      <c r="F4478" s="30" t="s">
        <v>24</v>
      </c>
      <c r="G4478" s="31" t="s">
        <v>3334</v>
      </c>
      <c r="H4478" s="27"/>
    </row>
    <row r="4479" ht="15.75" hidden="1" customHeight="1">
      <c r="A4479" s="27" t="s">
        <v>2035</v>
      </c>
      <c r="B4479" s="28">
        <v>380.0</v>
      </c>
      <c r="C4479" s="29">
        <v>2.0</v>
      </c>
      <c r="D4479" s="29">
        <v>2.0</v>
      </c>
      <c r="E4479" s="29">
        <v>1.0</v>
      </c>
      <c r="F4479" s="30" t="s">
        <v>24</v>
      </c>
      <c r="G4479" s="31" t="s">
        <v>3642</v>
      </c>
      <c r="H4479" s="27"/>
    </row>
    <row r="4480" ht="15.75" hidden="1" customHeight="1">
      <c r="A4480" s="27" t="s">
        <v>111</v>
      </c>
      <c r="B4480" s="28">
        <v>448.0</v>
      </c>
      <c r="C4480" s="29">
        <v>3.0</v>
      </c>
      <c r="D4480" s="29">
        <v>2.0</v>
      </c>
      <c r="E4480" s="29">
        <v>2.0</v>
      </c>
      <c r="F4480" s="30" t="s">
        <v>24</v>
      </c>
      <c r="G4480" s="31" t="s">
        <v>4530</v>
      </c>
      <c r="H4480" s="27"/>
    </row>
    <row r="4481" ht="15.75" hidden="1" customHeight="1">
      <c r="A4481" s="27" t="s">
        <v>111</v>
      </c>
      <c r="B4481" s="28">
        <v>450.0</v>
      </c>
      <c r="C4481" s="29">
        <v>3.0</v>
      </c>
      <c r="D4481" s="29">
        <v>3.0</v>
      </c>
      <c r="E4481" s="29">
        <v>2.0</v>
      </c>
      <c r="F4481" s="30" t="s">
        <v>24</v>
      </c>
      <c r="G4481" s="31" t="s">
        <v>4530</v>
      </c>
      <c r="H4481" s="27"/>
    </row>
    <row r="4482" ht="15.75" hidden="1" customHeight="1">
      <c r="A4482" s="27" t="s">
        <v>111</v>
      </c>
      <c r="B4482" s="28">
        <v>450.0</v>
      </c>
      <c r="C4482" s="29">
        <v>3.0</v>
      </c>
      <c r="D4482" s="29">
        <v>3.0</v>
      </c>
      <c r="E4482" s="29">
        <v>2.0</v>
      </c>
      <c r="F4482" s="30" t="s">
        <v>24</v>
      </c>
      <c r="G4482" s="31" t="s">
        <v>4530</v>
      </c>
      <c r="H4482" s="27"/>
    </row>
    <row r="4483" ht="15.75" hidden="1" customHeight="1">
      <c r="A4483" s="27" t="s">
        <v>76</v>
      </c>
      <c r="B4483" s="28">
        <v>1150000.0</v>
      </c>
      <c r="C4483" s="29">
        <v>2.0</v>
      </c>
      <c r="D4483" s="29">
        <v>3.0</v>
      </c>
      <c r="E4483" s="29">
        <v>2.0</v>
      </c>
      <c r="F4483" s="30" t="s">
        <v>124</v>
      </c>
      <c r="G4483" s="31" t="s">
        <v>3787</v>
      </c>
      <c r="H4483" s="27" t="s">
        <v>35</v>
      </c>
    </row>
    <row r="4484" ht="15.75" hidden="1" customHeight="1">
      <c r="A4484" s="27" t="s">
        <v>76</v>
      </c>
      <c r="B4484" s="28">
        <v>980.0</v>
      </c>
      <c r="C4484" s="29">
        <v>2.0</v>
      </c>
      <c r="D4484" s="29">
        <v>3.0</v>
      </c>
      <c r="E4484" s="29">
        <v>2.0</v>
      </c>
      <c r="F4484" s="30" t="s">
        <v>124</v>
      </c>
      <c r="G4484" s="31" t="s">
        <v>3787</v>
      </c>
      <c r="H4484" s="27" t="s">
        <v>26</v>
      </c>
    </row>
    <row r="4485" ht="15.75" hidden="1" customHeight="1">
      <c r="A4485" s="27" t="s">
        <v>76</v>
      </c>
      <c r="B4485" s="28">
        <v>2050000.0</v>
      </c>
      <c r="C4485" s="29">
        <v>4.0</v>
      </c>
      <c r="D4485" s="29">
        <v>5.0</v>
      </c>
      <c r="E4485" s="29">
        <v>3.0</v>
      </c>
      <c r="F4485" s="30" t="s">
        <v>124</v>
      </c>
      <c r="G4485" s="31" t="s">
        <v>4606</v>
      </c>
      <c r="H4485" s="27" t="s">
        <v>35</v>
      </c>
    </row>
    <row r="4486" ht="15.75" hidden="1" customHeight="1">
      <c r="A4486" s="27" t="s">
        <v>76</v>
      </c>
      <c r="B4486" s="28">
        <v>680.0</v>
      </c>
      <c r="C4486" s="29">
        <v>1.0</v>
      </c>
      <c r="D4486" s="29">
        <v>1.0</v>
      </c>
      <c r="E4486" s="29">
        <v>1.0</v>
      </c>
      <c r="F4486" s="30" t="s">
        <v>86</v>
      </c>
      <c r="G4486" s="31" t="s">
        <v>3336</v>
      </c>
      <c r="H4486" s="27" t="s">
        <v>26</v>
      </c>
    </row>
    <row r="4487" ht="15.75" hidden="1" customHeight="1">
      <c r="A4487" s="27" t="s">
        <v>46</v>
      </c>
      <c r="B4487" s="28">
        <v>950.0</v>
      </c>
      <c r="C4487" s="29">
        <v>2.0</v>
      </c>
      <c r="D4487" s="29">
        <v>2.0</v>
      </c>
      <c r="E4487" s="29"/>
      <c r="F4487" s="30" t="s">
        <v>97</v>
      </c>
      <c r="G4487" s="31" t="s">
        <v>3131</v>
      </c>
      <c r="H4487" s="27" t="s">
        <v>26</v>
      </c>
    </row>
    <row r="4488" ht="15.75" hidden="1" customHeight="1">
      <c r="A4488" s="27" t="s">
        <v>76</v>
      </c>
      <c r="B4488" s="28">
        <v>860.0</v>
      </c>
      <c r="C4488" s="29">
        <v>3.0</v>
      </c>
      <c r="D4488" s="29">
        <v>3.0</v>
      </c>
      <c r="E4488" s="29">
        <v>2.0</v>
      </c>
      <c r="F4488" s="30" t="s">
        <v>87</v>
      </c>
      <c r="G4488" s="31" t="s">
        <v>4607</v>
      </c>
      <c r="H4488" s="27" t="s">
        <v>35</v>
      </c>
    </row>
    <row r="4489" ht="15.75" hidden="1" customHeight="1">
      <c r="A4489" s="27" t="s">
        <v>41</v>
      </c>
      <c r="B4489" s="28">
        <v>500.0</v>
      </c>
      <c r="C4489" s="29">
        <v>3.0</v>
      </c>
      <c r="D4489" s="29">
        <v>2.0</v>
      </c>
      <c r="E4489" s="29">
        <v>1.0</v>
      </c>
      <c r="F4489" s="30" t="s">
        <v>87</v>
      </c>
      <c r="G4489" s="31" t="s">
        <v>3817</v>
      </c>
      <c r="H4489" s="27"/>
    </row>
    <row r="4490" ht="15.75" hidden="1" customHeight="1">
      <c r="A4490" s="27" t="s">
        <v>41</v>
      </c>
      <c r="B4490" s="28">
        <v>500.0</v>
      </c>
      <c r="C4490" s="29">
        <v>3.0</v>
      </c>
      <c r="D4490" s="29">
        <v>2.0</v>
      </c>
      <c r="E4490" s="29">
        <v>1.0</v>
      </c>
      <c r="F4490" s="30" t="s">
        <v>87</v>
      </c>
      <c r="G4490" s="31" t="s">
        <v>3817</v>
      </c>
      <c r="H4490" s="27" t="s">
        <v>35</v>
      </c>
    </row>
    <row r="4491" ht="15.75" hidden="1" customHeight="1">
      <c r="A4491" s="27" t="s">
        <v>174</v>
      </c>
      <c r="B4491" s="28">
        <v>508.0</v>
      </c>
      <c r="C4491" s="29">
        <v>3.0</v>
      </c>
      <c r="D4491" s="29">
        <v>2.0</v>
      </c>
      <c r="E4491" s="29">
        <v>2.0</v>
      </c>
      <c r="F4491" s="30" t="s">
        <v>87</v>
      </c>
      <c r="G4491" s="31" t="s">
        <v>4608</v>
      </c>
      <c r="H4491" s="27"/>
    </row>
    <row r="4492" ht="15.75" hidden="1" customHeight="1">
      <c r="A4492" s="27" t="s">
        <v>21</v>
      </c>
      <c r="B4492" s="28">
        <v>1950000.0</v>
      </c>
      <c r="C4492" s="29">
        <v>3.0</v>
      </c>
      <c r="D4492" s="29">
        <v>2.0</v>
      </c>
      <c r="E4492" s="29">
        <v>1.0</v>
      </c>
      <c r="F4492" s="30" t="s">
        <v>87</v>
      </c>
      <c r="G4492" s="31" t="s">
        <v>3126</v>
      </c>
      <c r="H4492" s="27"/>
    </row>
    <row r="4493" ht="15.75" hidden="1" customHeight="1">
      <c r="A4493" s="27" t="s">
        <v>1013</v>
      </c>
      <c r="B4493" s="28">
        <v>2000000.0</v>
      </c>
      <c r="C4493" s="29">
        <v>6.0</v>
      </c>
      <c r="D4493" s="29">
        <v>5.0</v>
      </c>
      <c r="E4493" s="29"/>
      <c r="F4493" s="30" t="s">
        <v>172</v>
      </c>
      <c r="G4493" s="31" t="s">
        <v>4609</v>
      </c>
      <c r="H4493" s="27"/>
    </row>
    <row r="4494" ht="15.75" hidden="1" customHeight="1">
      <c r="A4494" s="27" t="s">
        <v>174</v>
      </c>
      <c r="B4494" s="28">
        <v>450.0</v>
      </c>
      <c r="C4494" s="29">
        <v>3.0</v>
      </c>
      <c r="D4494" s="29">
        <v>2.0</v>
      </c>
      <c r="E4494" s="29">
        <v>1.0</v>
      </c>
      <c r="F4494" s="30" t="s">
        <v>559</v>
      </c>
      <c r="G4494" s="31" t="s">
        <v>4167</v>
      </c>
      <c r="H4494" s="27"/>
    </row>
    <row r="4495" ht="15.75" hidden="1" customHeight="1">
      <c r="A4495" s="27" t="s">
        <v>106</v>
      </c>
      <c r="B4495" s="28">
        <v>1250000.0</v>
      </c>
      <c r="C4495" s="29">
        <v>7.0</v>
      </c>
      <c r="D4495" s="29">
        <v>6.0</v>
      </c>
      <c r="E4495" s="29"/>
      <c r="F4495" s="30" t="s">
        <v>559</v>
      </c>
      <c r="G4495" s="31" t="s">
        <v>3130</v>
      </c>
      <c r="H4495" s="27"/>
    </row>
    <row r="4496" ht="15.75" hidden="1" customHeight="1">
      <c r="A4496" s="27" t="s">
        <v>2771</v>
      </c>
      <c r="B4496" s="28">
        <v>1280000.0</v>
      </c>
      <c r="C4496" s="29">
        <v>5.0</v>
      </c>
      <c r="D4496" s="29">
        <v>4.0</v>
      </c>
      <c r="E4496" s="29"/>
      <c r="F4496" s="30" t="s">
        <v>559</v>
      </c>
      <c r="G4496" s="31" t="s">
        <v>4081</v>
      </c>
      <c r="H4496" s="27"/>
    </row>
    <row r="4497" ht="15.75" hidden="1" customHeight="1">
      <c r="A4497" s="27" t="s">
        <v>174</v>
      </c>
      <c r="B4497" s="28">
        <v>398.0</v>
      </c>
      <c r="C4497" s="29">
        <v>2.0</v>
      </c>
      <c r="D4497" s="29">
        <v>2.0</v>
      </c>
      <c r="E4497" s="29">
        <v>1.0</v>
      </c>
      <c r="F4497" s="30" t="s">
        <v>87</v>
      </c>
      <c r="G4497" s="31" t="s">
        <v>4610</v>
      </c>
      <c r="H4497" s="27" t="s">
        <v>26</v>
      </c>
    </row>
    <row r="4498" ht="15.75" hidden="1" customHeight="1">
      <c r="A4498" s="27" t="s">
        <v>70</v>
      </c>
      <c r="B4498" s="28">
        <v>1500000.0</v>
      </c>
      <c r="C4498" s="29">
        <v>4.0</v>
      </c>
      <c r="D4498" s="29">
        <v>4.0</v>
      </c>
      <c r="E4498" s="29"/>
      <c r="F4498" s="30" t="s">
        <v>33</v>
      </c>
      <c r="G4498" s="31" t="s">
        <v>3325</v>
      </c>
      <c r="H4498" s="27" t="s">
        <v>26</v>
      </c>
    </row>
    <row r="4499" ht="15.75" hidden="1" customHeight="1">
      <c r="A4499" s="27" t="s">
        <v>70</v>
      </c>
      <c r="B4499" s="28">
        <v>398.0</v>
      </c>
      <c r="C4499" s="29">
        <v>3.0</v>
      </c>
      <c r="D4499" s="29">
        <v>2.0</v>
      </c>
      <c r="E4499" s="29">
        <v>1.0</v>
      </c>
      <c r="F4499" s="30" t="s">
        <v>97</v>
      </c>
      <c r="G4499" s="31"/>
      <c r="H4499" s="27" t="s">
        <v>35</v>
      </c>
    </row>
    <row r="4500" ht="15.75" hidden="1" customHeight="1">
      <c r="A4500" s="27" t="s">
        <v>53</v>
      </c>
      <c r="B4500" s="28">
        <v>800.0</v>
      </c>
      <c r="C4500" s="29">
        <v>4.0</v>
      </c>
      <c r="D4500" s="29">
        <v>3.0</v>
      </c>
      <c r="E4500" s="29"/>
      <c r="F4500" s="30" t="s">
        <v>59</v>
      </c>
      <c r="G4500" s="31" t="s">
        <v>3072</v>
      </c>
      <c r="H4500" s="27" t="s">
        <v>35</v>
      </c>
    </row>
    <row r="4501" ht="15.75" hidden="1" customHeight="1">
      <c r="A4501" s="27" t="s">
        <v>36</v>
      </c>
      <c r="B4501" s="28">
        <v>6723.0</v>
      </c>
      <c r="C4501" s="29">
        <v>3.0</v>
      </c>
      <c r="D4501" s="29">
        <v>2.0</v>
      </c>
      <c r="E4501" s="29">
        <v>2.0</v>
      </c>
      <c r="F4501" s="30" t="s">
        <v>24</v>
      </c>
      <c r="G4501" s="31" t="s">
        <v>3899</v>
      </c>
      <c r="H4501" s="27"/>
    </row>
    <row r="4502" ht="15.75" hidden="1" customHeight="1">
      <c r="A4502" s="27" t="s">
        <v>27</v>
      </c>
      <c r="B4502" s="28">
        <v>6800000.0</v>
      </c>
      <c r="C4502" s="29">
        <v>12.0</v>
      </c>
      <c r="D4502" s="29"/>
      <c r="E4502" s="29">
        <v>12.0</v>
      </c>
      <c r="F4502" s="30" t="s">
        <v>29</v>
      </c>
      <c r="G4502" s="31" t="s">
        <v>4611</v>
      </c>
      <c r="H4502" s="27" t="s">
        <v>67</v>
      </c>
    </row>
    <row r="4503" ht="15.75" hidden="1" customHeight="1">
      <c r="A4503" s="27" t="s">
        <v>27</v>
      </c>
      <c r="B4503" s="28">
        <v>3880000.0</v>
      </c>
      <c r="C4503" s="29">
        <v>13.0</v>
      </c>
      <c r="D4503" s="29"/>
      <c r="E4503" s="29">
        <v>4.0</v>
      </c>
      <c r="F4503" s="30" t="s">
        <v>74</v>
      </c>
      <c r="G4503" s="31" t="s">
        <v>4612</v>
      </c>
      <c r="H4503" s="27" t="s">
        <v>26</v>
      </c>
    </row>
    <row r="4504" ht="15.75" hidden="1" customHeight="1">
      <c r="A4504" s="27" t="s">
        <v>2776</v>
      </c>
      <c r="B4504" s="28">
        <v>1723500.0</v>
      </c>
      <c r="C4504" s="29">
        <v>14.0</v>
      </c>
      <c r="D4504" s="29"/>
      <c r="E4504" s="29"/>
      <c r="F4504" s="30" t="s">
        <v>29</v>
      </c>
      <c r="G4504" s="31" t="s">
        <v>4613</v>
      </c>
      <c r="H4504" s="27" t="s">
        <v>35</v>
      </c>
    </row>
    <row r="4505" ht="15.75" hidden="1" customHeight="1">
      <c r="A4505" s="27" t="s">
        <v>792</v>
      </c>
      <c r="B4505" s="28">
        <v>7534038.0</v>
      </c>
      <c r="C4505" s="29">
        <v>1.0</v>
      </c>
      <c r="D4505" s="29"/>
      <c r="E4505" s="29"/>
      <c r="F4505" s="30" t="s">
        <v>2780</v>
      </c>
      <c r="G4505" s="31" t="s">
        <v>4614</v>
      </c>
      <c r="H4505" s="27"/>
    </row>
    <row r="4506" ht="15.75" hidden="1" customHeight="1">
      <c r="A4506" s="27" t="s">
        <v>53</v>
      </c>
      <c r="B4506" s="28">
        <v>568.0</v>
      </c>
      <c r="C4506" s="29">
        <v>3.0</v>
      </c>
      <c r="D4506" s="29">
        <v>2.0</v>
      </c>
      <c r="E4506" s="29">
        <v>2.0</v>
      </c>
      <c r="F4506" s="30" t="s">
        <v>87</v>
      </c>
      <c r="G4506" s="31" t="s">
        <v>4615</v>
      </c>
      <c r="H4506" s="27" t="s">
        <v>35</v>
      </c>
    </row>
    <row r="4507" ht="15.75" hidden="1" customHeight="1">
      <c r="A4507" s="27" t="s">
        <v>76</v>
      </c>
      <c r="B4507" s="28">
        <v>1200000.0</v>
      </c>
      <c r="C4507" s="29">
        <v>4.0</v>
      </c>
      <c r="D4507" s="29">
        <v>3.0</v>
      </c>
      <c r="E4507" s="29"/>
      <c r="F4507" s="30" t="s">
        <v>87</v>
      </c>
      <c r="G4507" s="31" t="s">
        <v>4259</v>
      </c>
      <c r="H4507" s="27" t="s">
        <v>35</v>
      </c>
    </row>
    <row r="4508" ht="15.75" hidden="1" customHeight="1">
      <c r="A4508" s="27" t="s">
        <v>93</v>
      </c>
      <c r="B4508" s="28">
        <v>490.0</v>
      </c>
      <c r="C4508" s="29">
        <v>3.0</v>
      </c>
      <c r="D4508" s="29">
        <v>2.0</v>
      </c>
      <c r="E4508" s="29">
        <v>2.0</v>
      </c>
      <c r="F4508" s="30" t="s">
        <v>87</v>
      </c>
      <c r="G4508" s="31" t="s">
        <v>3641</v>
      </c>
      <c r="H4508" s="27" t="s">
        <v>35</v>
      </c>
    </row>
    <row r="4509" ht="15.75" hidden="1" customHeight="1">
      <c r="A4509" s="27" t="s">
        <v>76</v>
      </c>
      <c r="B4509" s="28">
        <v>1250000.0</v>
      </c>
      <c r="C4509" s="29">
        <v>4.0</v>
      </c>
      <c r="D4509" s="29">
        <v>3.0</v>
      </c>
      <c r="E4509" s="29"/>
      <c r="F4509" s="30" t="s">
        <v>87</v>
      </c>
      <c r="G4509" s="31" t="s">
        <v>4616</v>
      </c>
      <c r="H4509" s="27" t="s">
        <v>26</v>
      </c>
    </row>
    <row r="4510" ht="15.75" hidden="1" customHeight="1">
      <c r="A4510" s="27" t="s">
        <v>76</v>
      </c>
      <c r="B4510" s="28">
        <v>1450000.0</v>
      </c>
      <c r="C4510" s="29">
        <v>4.0</v>
      </c>
      <c r="D4510" s="29">
        <v>4.0</v>
      </c>
      <c r="E4510" s="29">
        <v>2.0</v>
      </c>
      <c r="F4510" s="30" t="s">
        <v>33</v>
      </c>
      <c r="G4510" s="31" t="s">
        <v>3483</v>
      </c>
      <c r="H4510" s="27" t="s">
        <v>35</v>
      </c>
    </row>
    <row r="4511" ht="15.75" hidden="1" customHeight="1">
      <c r="A4511" s="27" t="s">
        <v>76</v>
      </c>
      <c r="B4511" s="28">
        <v>1550000.0</v>
      </c>
      <c r="C4511" s="29">
        <v>4.0</v>
      </c>
      <c r="D4511" s="29">
        <v>3.0</v>
      </c>
      <c r="E4511" s="29">
        <v>2.0</v>
      </c>
      <c r="F4511" s="30" t="s">
        <v>87</v>
      </c>
      <c r="G4511" s="31" t="s">
        <v>4617</v>
      </c>
      <c r="H4511" s="27" t="s">
        <v>35</v>
      </c>
    </row>
    <row r="4512" ht="15.75" hidden="1" customHeight="1">
      <c r="A4512" s="27" t="s">
        <v>76</v>
      </c>
      <c r="B4512" s="28">
        <v>1100000.0</v>
      </c>
      <c r="C4512" s="29">
        <v>4.0</v>
      </c>
      <c r="D4512" s="29">
        <v>4.0</v>
      </c>
      <c r="E4512" s="29"/>
      <c r="F4512" s="30" t="s">
        <v>87</v>
      </c>
      <c r="G4512" s="31" t="s">
        <v>4258</v>
      </c>
      <c r="H4512" s="27" t="s">
        <v>26</v>
      </c>
    </row>
    <row r="4513" ht="15.75" hidden="1" customHeight="1">
      <c r="A4513" s="27" t="s">
        <v>190</v>
      </c>
      <c r="B4513" s="28">
        <v>1450000.0</v>
      </c>
      <c r="C4513" s="29">
        <v>2.0</v>
      </c>
      <c r="D4513" s="29">
        <v>2.0</v>
      </c>
      <c r="E4513" s="29">
        <v>1.0</v>
      </c>
      <c r="F4513" s="30" t="s">
        <v>33</v>
      </c>
      <c r="G4513" s="31" t="s">
        <v>4533</v>
      </c>
      <c r="H4513" s="27" t="s">
        <v>26</v>
      </c>
    </row>
    <row r="4514" ht="15.75" hidden="1" customHeight="1">
      <c r="A4514" s="27" t="s">
        <v>53</v>
      </c>
      <c r="B4514" s="28">
        <v>458.0</v>
      </c>
      <c r="C4514" s="29">
        <v>3.0</v>
      </c>
      <c r="D4514" s="29">
        <v>2.0</v>
      </c>
      <c r="E4514" s="29"/>
      <c r="F4514" s="30" t="s">
        <v>172</v>
      </c>
      <c r="G4514" s="31" t="s">
        <v>3526</v>
      </c>
      <c r="H4514" s="27" t="s">
        <v>67</v>
      </c>
    </row>
    <row r="4515" ht="15.75" hidden="1" customHeight="1">
      <c r="A4515" s="27" t="s">
        <v>53</v>
      </c>
      <c r="B4515" s="28">
        <v>1200000.0</v>
      </c>
      <c r="C4515" s="29">
        <v>4.0</v>
      </c>
      <c r="D4515" s="29">
        <v>4.0</v>
      </c>
      <c r="E4515" s="29"/>
      <c r="F4515" s="30" t="s">
        <v>678</v>
      </c>
      <c r="G4515" s="31" t="s">
        <v>3315</v>
      </c>
      <c r="H4515" s="27"/>
    </row>
    <row r="4516" ht="15.75" hidden="1" customHeight="1">
      <c r="A4516" s="27" t="s">
        <v>1458</v>
      </c>
      <c r="B4516" s="28">
        <v>828.0</v>
      </c>
      <c r="C4516" s="29">
        <v>4.0</v>
      </c>
      <c r="D4516" s="29">
        <v>2.0</v>
      </c>
      <c r="E4516" s="29"/>
      <c r="F4516" s="30" t="s">
        <v>172</v>
      </c>
      <c r="G4516" s="31" t="s">
        <v>4005</v>
      </c>
      <c r="H4516" s="27" t="s">
        <v>35</v>
      </c>
    </row>
    <row r="4517" ht="15.75" hidden="1" customHeight="1">
      <c r="A4517" s="27" t="s">
        <v>93</v>
      </c>
      <c r="B4517" s="28">
        <v>1050000.0</v>
      </c>
      <c r="C4517" s="29">
        <v>5.0</v>
      </c>
      <c r="D4517" s="29">
        <v>4.0</v>
      </c>
      <c r="E4517" s="29"/>
      <c r="F4517" s="30" t="s">
        <v>559</v>
      </c>
      <c r="G4517" s="31" t="s">
        <v>3021</v>
      </c>
      <c r="H4517" s="27"/>
    </row>
    <row r="4518" ht="15.75" hidden="1" customHeight="1">
      <c r="A4518" s="27" t="s">
        <v>76</v>
      </c>
      <c r="B4518" s="28">
        <v>4200000.0</v>
      </c>
      <c r="C4518" s="29">
        <v>6.0</v>
      </c>
      <c r="D4518" s="29">
        <v>5.0</v>
      </c>
      <c r="E4518" s="29">
        <v>2.0</v>
      </c>
      <c r="F4518" s="30" t="s">
        <v>48</v>
      </c>
      <c r="G4518" s="31" t="s">
        <v>4066</v>
      </c>
      <c r="H4518" s="27" t="s">
        <v>35</v>
      </c>
    </row>
    <row r="4519" ht="15.75" hidden="1" customHeight="1">
      <c r="A4519" s="27" t="s">
        <v>70</v>
      </c>
      <c r="B4519" s="28">
        <v>830.0</v>
      </c>
      <c r="C4519" s="29">
        <v>3.0</v>
      </c>
      <c r="D4519" s="29">
        <v>2.0</v>
      </c>
      <c r="E4519" s="29">
        <v>2.0</v>
      </c>
      <c r="F4519" s="30" t="s">
        <v>24</v>
      </c>
      <c r="G4519" s="31" t="s">
        <v>3888</v>
      </c>
      <c r="H4519" s="27" t="s">
        <v>26</v>
      </c>
    </row>
    <row r="4520" ht="15.75" hidden="1" customHeight="1">
      <c r="A4520" s="27" t="s">
        <v>1476</v>
      </c>
      <c r="B4520" s="28">
        <v>339.0</v>
      </c>
      <c r="C4520" s="29">
        <v>3.0</v>
      </c>
      <c r="D4520" s="29">
        <v>2.0</v>
      </c>
      <c r="E4520" s="29">
        <v>1.0</v>
      </c>
      <c r="F4520" s="30" t="s">
        <v>87</v>
      </c>
      <c r="G4520" s="31" t="s">
        <v>4532</v>
      </c>
      <c r="H4520" s="27" t="s">
        <v>35</v>
      </c>
    </row>
    <row r="4521" ht="15.75" hidden="1" customHeight="1">
      <c r="A4521" s="27" t="s">
        <v>1476</v>
      </c>
      <c r="B4521" s="28">
        <v>298.0</v>
      </c>
      <c r="C4521" s="29">
        <v>3.0</v>
      </c>
      <c r="D4521" s="29">
        <v>2.0</v>
      </c>
      <c r="E4521" s="29">
        <v>1.0</v>
      </c>
      <c r="F4521" s="30" t="s">
        <v>87</v>
      </c>
      <c r="G4521" s="31" t="s">
        <v>3670</v>
      </c>
      <c r="H4521" s="27" t="s">
        <v>35</v>
      </c>
    </row>
    <row r="4522" ht="15.75" hidden="1" customHeight="1">
      <c r="A4522" s="27" t="s">
        <v>2035</v>
      </c>
      <c r="B4522" s="28">
        <v>470.0</v>
      </c>
      <c r="C4522" s="29">
        <v>2.0</v>
      </c>
      <c r="D4522" s="29">
        <v>2.0</v>
      </c>
      <c r="E4522" s="29">
        <v>2.0</v>
      </c>
      <c r="F4522" s="30" t="s">
        <v>24</v>
      </c>
      <c r="G4522" s="31" t="s">
        <v>3005</v>
      </c>
      <c r="H4522" s="27" t="s">
        <v>35</v>
      </c>
    </row>
    <row r="4523" ht="15.75" hidden="1" customHeight="1">
      <c r="A4523" s="27" t="s">
        <v>53</v>
      </c>
      <c r="B4523" s="28">
        <v>350.0</v>
      </c>
      <c r="C4523" s="29">
        <v>3.0</v>
      </c>
      <c r="D4523" s="29">
        <v>2.0</v>
      </c>
      <c r="E4523" s="29">
        <v>1.0</v>
      </c>
      <c r="F4523" s="30" t="s">
        <v>172</v>
      </c>
      <c r="G4523" s="31" t="s">
        <v>4167</v>
      </c>
      <c r="H4523" s="27" t="s">
        <v>35</v>
      </c>
    </row>
    <row r="4524" ht="15.75" hidden="1" customHeight="1">
      <c r="A4524" s="27" t="s">
        <v>1476</v>
      </c>
      <c r="B4524" s="28">
        <v>410.0</v>
      </c>
      <c r="C4524" s="29">
        <v>3.0</v>
      </c>
      <c r="D4524" s="29">
        <v>2.0</v>
      </c>
      <c r="E4524" s="29">
        <v>1.0</v>
      </c>
      <c r="F4524" s="30" t="s">
        <v>87</v>
      </c>
      <c r="G4524" s="31" t="s">
        <v>3902</v>
      </c>
      <c r="H4524" s="27" t="s">
        <v>35</v>
      </c>
    </row>
    <row r="4525" ht="15.75" hidden="1" customHeight="1">
      <c r="A4525" s="27" t="s">
        <v>1476</v>
      </c>
      <c r="B4525" s="28">
        <v>345.0</v>
      </c>
      <c r="C4525" s="29">
        <v>2.0</v>
      </c>
      <c r="D4525" s="29">
        <v>2.0</v>
      </c>
      <c r="E4525" s="29">
        <v>1.0</v>
      </c>
      <c r="F4525" s="30" t="s">
        <v>87</v>
      </c>
      <c r="G4525" s="31" t="s">
        <v>3081</v>
      </c>
      <c r="H4525" s="27" t="s">
        <v>35</v>
      </c>
    </row>
    <row r="4526" ht="15.75" hidden="1" customHeight="1">
      <c r="A4526" s="27" t="s">
        <v>1476</v>
      </c>
      <c r="B4526" s="28">
        <v>328.0</v>
      </c>
      <c r="C4526" s="29">
        <v>3.0</v>
      </c>
      <c r="D4526" s="29">
        <v>2.0</v>
      </c>
      <c r="E4526" s="29">
        <v>1.0</v>
      </c>
      <c r="F4526" s="30" t="s">
        <v>359</v>
      </c>
      <c r="G4526" s="31" t="s">
        <v>4529</v>
      </c>
      <c r="H4526" s="27" t="s">
        <v>35</v>
      </c>
    </row>
    <row r="4527" ht="15.75" hidden="1" customHeight="1">
      <c r="A4527" s="27" t="s">
        <v>36</v>
      </c>
      <c r="B4527" s="28">
        <v>1100000.0</v>
      </c>
      <c r="C4527" s="29">
        <v>5.0</v>
      </c>
      <c r="D4527" s="29">
        <v>4.0</v>
      </c>
      <c r="E4527" s="29">
        <v>2.0</v>
      </c>
      <c r="F4527" s="30" t="s">
        <v>87</v>
      </c>
      <c r="G4527" s="31" t="s">
        <v>4618</v>
      </c>
      <c r="H4527" s="27" t="s">
        <v>35</v>
      </c>
    </row>
    <row r="4528" ht="15.75" hidden="1" customHeight="1">
      <c r="A4528" s="27" t="s">
        <v>1476</v>
      </c>
      <c r="B4528" s="28">
        <v>138.0</v>
      </c>
      <c r="C4528" s="29">
        <v>2.0</v>
      </c>
      <c r="D4528" s="29">
        <v>1.0</v>
      </c>
      <c r="E4528" s="29"/>
      <c r="F4528" s="30" t="s">
        <v>2458</v>
      </c>
      <c r="G4528" s="31" t="s">
        <v>4619</v>
      </c>
      <c r="H4528" s="27" t="s">
        <v>35</v>
      </c>
    </row>
    <row r="4529" ht="15.75" hidden="1" customHeight="1">
      <c r="A4529" s="27" t="s">
        <v>76</v>
      </c>
      <c r="B4529" s="28">
        <v>1270000.0</v>
      </c>
      <c r="C4529" s="29">
        <v>4.0</v>
      </c>
      <c r="D4529" s="29">
        <v>3.0</v>
      </c>
      <c r="E4529" s="29">
        <v>2.0</v>
      </c>
      <c r="F4529" s="30" t="s">
        <v>87</v>
      </c>
      <c r="G4529" s="31" t="s">
        <v>4000</v>
      </c>
      <c r="H4529" s="27" t="s">
        <v>26</v>
      </c>
    </row>
    <row r="4530" ht="15.75" hidden="1" customHeight="1">
      <c r="A4530" s="27" t="s">
        <v>76</v>
      </c>
      <c r="B4530" s="28">
        <v>4500000.0</v>
      </c>
      <c r="C4530" s="29">
        <v>6.0</v>
      </c>
      <c r="D4530" s="29">
        <v>5.0</v>
      </c>
      <c r="E4530" s="29">
        <v>2.0</v>
      </c>
      <c r="F4530" s="30" t="s">
        <v>48</v>
      </c>
      <c r="G4530" s="31" t="s">
        <v>4066</v>
      </c>
      <c r="H4530" s="27" t="s">
        <v>35</v>
      </c>
    </row>
    <row r="4531" ht="15.75" hidden="1" customHeight="1">
      <c r="A4531" s="27" t="s">
        <v>27</v>
      </c>
      <c r="B4531" s="28">
        <v>1090000.0</v>
      </c>
      <c r="C4531" s="29">
        <v>3.0</v>
      </c>
      <c r="D4531" s="29">
        <v>3.0</v>
      </c>
      <c r="E4531" s="29">
        <v>1.0</v>
      </c>
      <c r="F4531" s="30" t="s">
        <v>87</v>
      </c>
      <c r="G4531" s="31" t="s">
        <v>4020</v>
      </c>
      <c r="H4531" s="27" t="s">
        <v>26</v>
      </c>
    </row>
    <row r="4532" ht="15.75" hidden="1" customHeight="1">
      <c r="A4532" s="27" t="s">
        <v>363</v>
      </c>
      <c r="B4532" s="28">
        <v>950.0</v>
      </c>
      <c r="C4532" s="29">
        <v>3.0</v>
      </c>
      <c r="D4532" s="29">
        <v>2.0</v>
      </c>
      <c r="E4532" s="29">
        <v>2.0</v>
      </c>
      <c r="F4532" s="30" t="s">
        <v>87</v>
      </c>
      <c r="G4532" s="31" t="s">
        <v>3162</v>
      </c>
      <c r="H4532" s="27" t="s">
        <v>35</v>
      </c>
    </row>
    <row r="4533" ht="15.75" hidden="1" customHeight="1">
      <c r="A4533" s="27" t="s">
        <v>106</v>
      </c>
      <c r="B4533" s="28">
        <v>798.0</v>
      </c>
      <c r="C4533" s="29">
        <v>6.0</v>
      </c>
      <c r="D4533" s="29">
        <v>3.0</v>
      </c>
      <c r="E4533" s="29"/>
      <c r="F4533" s="30" t="s">
        <v>559</v>
      </c>
      <c r="G4533" s="31" t="s">
        <v>4620</v>
      </c>
      <c r="H4533" s="27"/>
    </row>
    <row r="4534" ht="15.75" hidden="1" customHeight="1">
      <c r="A4534" s="27" t="s">
        <v>76</v>
      </c>
      <c r="B4534" s="28">
        <v>1200000.0</v>
      </c>
      <c r="C4534" s="29">
        <v>4.0</v>
      </c>
      <c r="D4534" s="29">
        <v>3.0</v>
      </c>
      <c r="E4534" s="29"/>
      <c r="F4534" s="30" t="s">
        <v>87</v>
      </c>
      <c r="G4534" s="31" t="s">
        <v>4037</v>
      </c>
      <c r="H4534" s="27" t="s">
        <v>26</v>
      </c>
    </row>
    <row r="4535" ht="15.75" hidden="1" customHeight="1">
      <c r="A4535" s="27" t="s">
        <v>76</v>
      </c>
      <c r="B4535" s="28">
        <v>4900000.0</v>
      </c>
      <c r="C4535" s="29">
        <v>6.0</v>
      </c>
      <c r="D4535" s="29">
        <v>6.0</v>
      </c>
      <c r="E4535" s="29">
        <v>4.0</v>
      </c>
      <c r="F4535" s="30" t="s">
        <v>24</v>
      </c>
      <c r="G4535" s="31" t="s">
        <v>4621</v>
      </c>
      <c r="H4535" s="27" t="s">
        <v>26</v>
      </c>
    </row>
    <row r="4536" ht="15.75" hidden="1" customHeight="1">
      <c r="A4536" s="27" t="s">
        <v>76</v>
      </c>
      <c r="B4536" s="28">
        <v>1550000.0</v>
      </c>
      <c r="C4536" s="29">
        <v>4.0</v>
      </c>
      <c r="D4536" s="29">
        <v>4.0</v>
      </c>
      <c r="E4536" s="29">
        <v>2.0</v>
      </c>
      <c r="F4536" s="30" t="s">
        <v>87</v>
      </c>
      <c r="G4536" s="31" t="s">
        <v>4622</v>
      </c>
      <c r="H4536" s="27" t="s">
        <v>26</v>
      </c>
    </row>
    <row r="4537" ht="15.75" hidden="1" customHeight="1">
      <c r="A4537" s="27" t="s">
        <v>76</v>
      </c>
      <c r="B4537" s="28">
        <v>1620000.0</v>
      </c>
      <c r="C4537" s="29">
        <v>5.0</v>
      </c>
      <c r="D4537" s="29">
        <v>4.0</v>
      </c>
      <c r="E4537" s="29">
        <v>2.0</v>
      </c>
      <c r="F4537" s="30" t="s">
        <v>87</v>
      </c>
      <c r="G4537" s="31" t="s">
        <v>4560</v>
      </c>
      <c r="H4537" s="27" t="s">
        <v>35</v>
      </c>
    </row>
    <row r="4538" ht="15.75" hidden="1" customHeight="1">
      <c r="A4538" s="27" t="s">
        <v>76</v>
      </c>
      <c r="B4538" s="28">
        <v>1250000.0</v>
      </c>
      <c r="C4538" s="29">
        <v>4.0</v>
      </c>
      <c r="D4538" s="29">
        <v>3.0</v>
      </c>
      <c r="E4538" s="29">
        <v>2.0</v>
      </c>
      <c r="F4538" s="30" t="s">
        <v>87</v>
      </c>
      <c r="G4538" s="31" t="s">
        <v>4000</v>
      </c>
      <c r="H4538" s="27" t="s">
        <v>35</v>
      </c>
    </row>
    <row r="4539" ht="15.75" hidden="1" customHeight="1">
      <c r="A4539" s="27" t="s">
        <v>21</v>
      </c>
      <c r="B4539" s="28">
        <v>1550000.0</v>
      </c>
      <c r="C4539" s="29">
        <v>2.0</v>
      </c>
      <c r="D4539" s="29">
        <v>2.0</v>
      </c>
      <c r="E4539" s="29">
        <v>1.0</v>
      </c>
      <c r="F4539" s="30" t="s">
        <v>97</v>
      </c>
      <c r="G4539" s="31" t="s">
        <v>4623</v>
      </c>
      <c r="H4539" s="27" t="s">
        <v>26</v>
      </c>
    </row>
    <row r="4540" ht="15.75" hidden="1" customHeight="1">
      <c r="A4540" s="27" t="s">
        <v>36</v>
      </c>
      <c r="B4540" s="28">
        <v>485.0</v>
      </c>
      <c r="C4540" s="29">
        <v>4.0</v>
      </c>
      <c r="D4540" s="29">
        <v>2.0</v>
      </c>
      <c r="E4540" s="29">
        <v>1.0</v>
      </c>
      <c r="F4540" s="30" t="s">
        <v>87</v>
      </c>
      <c r="G4540" s="31" t="s">
        <v>3904</v>
      </c>
      <c r="H4540" s="27" t="s">
        <v>26</v>
      </c>
    </row>
    <row r="4541" ht="15.75" hidden="1" customHeight="1">
      <c r="A4541" s="27" t="s">
        <v>106</v>
      </c>
      <c r="B4541" s="28">
        <v>380.0</v>
      </c>
      <c r="C4541" s="29">
        <v>4.0</v>
      </c>
      <c r="D4541" s="29">
        <v>2.0</v>
      </c>
      <c r="E4541" s="29">
        <v>1.0</v>
      </c>
      <c r="F4541" s="30" t="s">
        <v>87</v>
      </c>
      <c r="G4541" s="31" t="s">
        <v>3817</v>
      </c>
      <c r="H4541" s="27"/>
    </row>
    <row r="4542" ht="15.75" hidden="1" customHeight="1">
      <c r="A4542" s="27" t="s">
        <v>37</v>
      </c>
      <c r="B4542" s="28">
        <v>675.0</v>
      </c>
      <c r="C4542" s="29">
        <v>3.0</v>
      </c>
      <c r="D4542" s="29">
        <v>2.0</v>
      </c>
      <c r="E4542" s="29">
        <v>3.0</v>
      </c>
      <c r="F4542" s="30" t="s">
        <v>87</v>
      </c>
      <c r="G4542" s="31" t="s">
        <v>3593</v>
      </c>
      <c r="H4542" s="27" t="s">
        <v>26</v>
      </c>
    </row>
    <row r="4543" ht="15.75" hidden="1" customHeight="1">
      <c r="A4543" s="27" t="s">
        <v>81</v>
      </c>
      <c r="B4543" s="28">
        <v>1780000.0</v>
      </c>
      <c r="C4543" s="29">
        <v>4.0</v>
      </c>
      <c r="D4543" s="29">
        <v>3.0</v>
      </c>
      <c r="E4543" s="29">
        <v>2.0</v>
      </c>
      <c r="F4543" s="30" t="s">
        <v>59</v>
      </c>
      <c r="G4543" s="31" t="s">
        <v>3164</v>
      </c>
      <c r="H4543" s="27" t="s">
        <v>35</v>
      </c>
    </row>
    <row r="4544" ht="15.75" hidden="1" customHeight="1">
      <c r="A4544" s="27" t="s">
        <v>219</v>
      </c>
      <c r="B4544" s="28">
        <v>1700000.0</v>
      </c>
      <c r="C4544" s="29">
        <v>4.0</v>
      </c>
      <c r="D4544" s="29">
        <v>3.0</v>
      </c>
      <c r="E4544" s="29">
        <v>2.0</v>
      </c>
      <c r="F4544" s="30" t="s">
        <v>59</v>
      </c>
      <c r="G4544" s="31" t="s">
        <v>4274</v>
      </c>
      <c r="H4544" s="27" t="s">
        <v>35</v>
      </c>
    </row>
    <row r="4545" ht="15.75" hidden="1" customHeight="1">
      <c r="A4545" s="27" t="s">
        <v>76</v>
      </c>
      <c r="B4545" s="28">
        <v>2500000.0</v>
      </c>
      <c r="C4545" s="29">
        <v>6.0</v>
      </c>
      <c r="D4545" s="29"/>
      <c r="E4545" s="29">
        <v>3.0</v>
      </c>
      <c r="F4545" s="30" t="s">
        <v>793</v>
      </c>
      <c r="G4545" s="31" t="s">
        <v>3179</v>
      </c>
      <c r="H4545" s="27"/>
    </row>
    <row r="4546" ht="15.75" hidden="1" customHeight="1">
      <c r="A4546" s="27" t="s">
        <v>76</v>
      </c>
      <c r="B4546" s="28">
        <v>1200000.0</v>
      </c>
      <c r="C4546" s="29">
        <v>4.0</v>
      </c>
      <c r="D4546" s="29">
        <v>4.0</v>
      </c>
      <c r="E4546" s="29">
        <v>2.0</v>
      </c>
      <c r="F4546" s="30" t="s">
        <v>87</v>
      </c>
      <c r="G4546" s="31" t="s">
        <v>4624</v>
      </c>
      <c r="H4546" s="27"/>
    </row>
    <row r="4547" ht="15.75" hidden="1" customHeight="1">
      <c r="A4547" s="27" t="s">
        <v>76</v>
      </c>
      <c r="B4547" s="28">
        <v>1080000.0</v>
      </c>
      <c r="C4547" s="29">
        <v>2.0</v>
      </c>
      <c r="D4547" s="29">
        <v>2.0</v>
      </c>
      <c r="E4547" s="29"/>
      <c r="F4547" s="30" t="s">
        <v>24</v>
      </c>
      <c r="G4547" s="31" t="s">
        <v>3448</v>
      </c>
      <c r="H4547" s="27"/>
    </row>
    <row r="4548" ht="15.75" hidden="1" customHeight="1">
      <c r="A4548" s="27" t="s">
        <v>76</v>
      </c>
      <c r="B4548" s="28">
        <v>1830000.0</v>
      </c>
      <c r="C4548" s="29">
        <v>5.0</v>
      </c>
      <c r="D4548" s="29">
        <v>4.0</v>
      </c>
      <c r="E4548" s="29">
        <v>2.0</v>
      </c>
      <c r="F4548" s="30" t="s">
        <v>87</v>
      </c>
      <c r="G4548" s="31" t="s">
        <v>3016</v>
      </c>
      <c r="H4548" s="27" t="s">
        <v>35</v>
      </c>
    </row>
    <row r="4549" ht="15.75" hidden="1" customHeight="1">
      <c r="A4549" s="27" t="s">
        <v>76</v>
      </c>
      <c r="B4549" s="28">
        <v>1350000.0</v>
      </c>
      <c r="C4549" s="29">
        <v>4.0</v>
      </c>
      <c r="D4549" s="29">
        <v>4.0</v>
      </c>
      <c r="E4549" s="29">
        <v>2.0</v>
      </c>
      <c r="F4549" s="30" t="s">
        <v>33</v>
      </c>
      <c r="G4549" s="31" t="s">
        <v>3908</v>
      </c>
      <c r="H4549" s="27" t="s">
        <v>26</v>
      </c>
    </row>
    <row r="4550" ht="15.75" hidden="1" customHeight="1">
      <c r="A4550" s="27" t="s">
        <v>219</v>
      </c>
      <c r="B4550" s="28">
        <v>2150000.0</v>
      </c>
      <c r="C4550" s="29">
        <v>4.0</v>
      </c>
      <c r="D4550" s="29">
        <v>5.0</v>
      </c>
      <c r="E4550" s="29"/>
      <c r="F4550" s="30" t="s">
        <v>87</v>
      </c>
      <c r="G4550" s="31" t="s">
        <v>3119</v>
      </c>
      <c r="H4550" s="27" t="s">
        <v>26</v>
      </c>
    </row>
    <row r="4551" ht="15.75" hidden="1" customHeight="1">
      <c r="A4551" s="27" t="s">
        <v>70</v>
      </c>
      <c r="B4551" s="28">
        <v>548.0</v>
      </c>
      <c r="C4551" s="29">
        <v>2.0</v>
      </c>
      <c r="D4551" s="29">
        <v>2.0</v>
      </c>
      <c r="E4551" s="29">
        <v>1.0</v>
      </c>
      <c r="F4551" s="30" t="s">
        <v>124</v>
      </c>
      <c r="G4551" s="31" t="s">
        <v>4625</v>
      </c>
      <c r="H4551" s="27" t="s">
        <v>35</v>
      </c>
    </row>
    <row r="4552" ht="15.75" hidden="1" customHeight="1">
      <c r="A4552" s="27" t="s">
        <v>70</v>
      </c>
      <c r="B4552" s="28">
        <v>650.0</v>
      </c>
      <c r="C4552" s="29">
        <v>2.0</v>
      </c>
      <c r="D4552" s="29"/>
      <c r="E4552" s="29"/>
      <c r="F4552" s="30" t="s">
        <v>87</v>
      </c>
      <c r="G4552" s="31" t="s">
        <v>3468</v>
      </c>
      <c r="H4552" s="27"/>
    </row>
    <row r="4553" ht="15.75" hidden="1" customHeight="1">
      <c r="A4553" s="27" t="s">
        <v>152</v>
      </c>
      <c r="B4553" s="28">
        <v>520.0</v>
      </c>
      <c r="C4553" s="29">
        <v>3.0</v>
      </c>
      <c r="D4553" s="29">
        <v>2.0</v>
      </c>
      <c r="E4553" s="29">
        <v>1.0</v>
      </c>
      <c r="F4553" s="30" t="s">
        <v>59</v>
      </c>
      <c r="G4553" s="31" t="s">
        <v>4163</v>
      </c>
      <c r="H4553" s="27" t="s">
        <v>67</v>
      </c>
    </row>
    <row r="4554" ht="15.75" hidden="1" customHeight="1">
      <c r="A4554" s="27" t="s">
        <v>373</v>
      </c>
      <c r="B4554" s="28">
        <v>5385.0</v>
      </c>
      <c r="C4554" s="29">
        <v>3.0</v>
      </c>
      <c r="D4554" s="29">
        <v>2.0</v>
      </c>
      <c r="E4554" s="29"/>
      <c r="F4554" s="30" t="s">
        <v>24</v>
      </c>
      <c r="G4554" s="31" t="s">
        <v>4363</v>
      </c>
      <c r="H4554" s="27" t="s">
        <v>26</v>
      </c>
    </row>
    <row r="4555" ht="15.75" hidden="1" customHeight="1">
      <c r="A4555" s="27" t="s">
        <v>174</v>
      </c>
      <c r="B4555" s="28">
        <v>2480000.0</v>
      </c>
      <c r="C4555" s="29">
        <v>8.0</v>
      </c>
      <c r="D4555" s="29">
        <v>7.0</v>
      </c>
      <c r="E4555" s="29">
        <v>6.0</v>
      </c>
      <c r="F4555" s="30" t="s">
        <v>87</v>
      </c>
      <c r="G4555" s="31" t="s">
        <v>4626</v>
      </c>
      <c r="H4555" s="27"/>
    </row>
    <row r="4556" ht="15.75" hidden="1" customHeight="1">
      <c r="A4556" s="27" t="s">
        <v>174</v>
      </c>
      <c r="B4556" s="28">
        <v>2146000.0</v>
      </c>
      <c r="C4556" s="29">
        <v>5.0</v>
      </c>
      <c r="D4556" s="29">
        <v>5.0</v>
      </c>
      <c r="E4556" s="29">
        <v>4.0</v>
      </c>
      <c r="F4556" s="30" t="s">
        <v>87</v>
      </c>
      <c r="G4556" s="31" t="s">
        <v>3961</v>
      </c>
      <c r="H4556" s="27"/>
    </row>
    <row r="4557" ht="15.75" hidden="1" customHeight="1">
      <c r="A4557" s="27" t="s">
        <v>174</v>
      </c>
      <c r="B4557" s="28">
        <v>1532576.0</v>
      </c>
      <c r="C4557" s="29">
        <v>6.0</v>
      </c>
      <c r="D4557" s="29">
        <v>6.0</v>
      </c>
      <c r="E4557" s="29">
        <v>3.0</v>
      </c>
      <c r="F4557" s="30" t="s">
        <v>87</v>
      </c>
      <c r="G4557" s="31" t="s">
        <v>3710</v>
      </c>
      <c r="H4557" s="27" t="s">
        <v>67</v>
      </c>
    </row>
    <row r="4558" ht="15.75" hidden="1" customHeight="1">
      <c r="A4558" s="27" t="s">
        <v>373</v>
      </c>
      <c r="B4558" s="28">
        <v>80076.0</v>
      </c>
      <c r="C4558" s="29">
        <v>4.0</v>
      </c>
      <c r="D4558" s="29">
        <v>3.0</v>
      </c>
      <c r="E4558" s="29">
        <v>3.0</v>
      </c>
      <c r="F4558" s="30" t="s">
        <v>24</v>
      </c>
      <c r="G4558" s="31" t="s">
        <v>3624</v>
      </c>
      <c r="H4558" s="27" t="s">
        <v>35</v>
      </c>
    </row>
    <row r="4559" ht="15.75" hidden="1" customHeight="1">
      <c r="A4559" s="27" t="s">
        <v>174</v>
      </c>
      <c r="B4559" s="28">
        <v>1431886.0</v>
      </c>
      <c r="C4559" s="29">
        <v>5.0</v>
      </c>
      <c r="D4559" s="29">
        <v>5.0</v>
      </c>
      <c r="E4559" s="29">
        <v>3.0</v>
      </c>
      <c r="F4559" s="30" t="s">
        <v>87</v>
      </c>
      <c r="G4559" s="31" t="s">
        <v>3711</v>
      </c>
      <c r="H4559" s="27" t="s">
        <v>67</v>
      </c>
    </row>
    <row r="4560" ht="15.75" hidden="1" customHeight="1">
      <c r="A4560" s="27" t="s">
        <v>373</v>
      </c>
      <c r="B4560" s="28">
        <v>676775.0</v>
      </c>
      <c r="C4560" s="29">
        <v>4.0</v>
      </c>
      <c r="D4560" s="29">
        <v>3.0</v>
      </c>
      <c r="E4560" s="29">
        <v>2.0</v>
      </c>
      <c r="F4560" s="30" t="s">
        <v>24</v>
      </c>
      <c r="G4560" s="31" t="s">
        <v>3163</v>
      </c>
      <c r="H4560" s="27"/>
    </row>
    <row r="4561" ht="15.75" hidden="1" customHeight="1">
      <c r="A4561" s="27" t="s">
        <v>174</v>
      </c>
      <c r="B4561" s="28">
        <v>961158.0</v>
      </c>
      <c r="C4561" s="29">
        <v>4.0</v>
      </c>
      <c r="D4561" s="29">
        <v>3.0</v>
      </c>
      <c r="E4561" s="29">
        <v>3.0</v>
      </c>
      <c r="F4561" s="30" t="s">
        <v>87</v>
      </c>
      <c r="G4561" s="31" t="s">
        <v>4627</v>
      </c>
      <c r="H4561" s="27" t="s">
        <v>67</v>
      </c>
    </row>
    <row r="4562" ht="15.75" hidden="1" customHeight="1">
      <c r="A4562" s="27" t="s">
        <v>679</v>
      </c>
      <c r="B4562" s="28">
        <v>5878950.0</v>
      </c>
      <c r="C4562" s="29">
        <v>3.0</v>
      </c>
      <c r="D4562" s="29"/>
      <c r="E4562" s="29"/>
      <c r="F4562" s="30" t="s">
        <v>2780</v>
      </c>
      <c r="G4562" s="31" t="s">
        <v>3813</v>
      </c>
      <c r="H4562" s="27" t="s">
        <v>67</v>
      </c>
    </row>
    <row r="4563" ht="15.75" hidden="1" customHeight="1">
      <c r="A4563" s="27" t="s">
        <v>36</v>
      </c>
      <c r="B4563" s="28">
        <v>170.0</v>
      </c>
      <c r="C4563" s="29">
        <v>2.0</v>
      </c>
      <c r="D4563" s="29">
        <v>1.0</v>
      </c>
      <c r="E4563" s="29"/>
      <c r="F4563" s="30" t="s">
        <v>1567</v>
      </c>
      <c r="G4563" s="31" t="s">
        <v>3227</v>
      </c>
      <c r="H4563" s="27" t="s">
        <v>35</v>
      </c>
    </row>
    <row r="4564" ht="15.75" hidden="1" customHeight="1">
      <c r="A4564" s="27" t="s">
        <v>182</v>
      </c>
      <c r="B4564" s="28">
        <v>980.0</v>
      </c>
      <c r="C4564" s="29">
        <v>5.0</v>
      </c>
      <c r="D4564" s="29">
        <v>5.0</v>
      </c>
      <c r="E4564" s="29">
        <v>1.0</v>
      </c>
      <c r="F4564" s="30" t="s">
        <v>33</v>
      </c>
      <c r="G4564" s="31" t="s">
        <v>3016</v>
      </c>
      <c r="H4564" s="27" t="s">
        <v>35</v>
      </c>
    </row>
    <row r="4565" ht="15.75" hidden="1" customHeight="1">
      <c r="A4565" s="27" t="s">
        <v>182</v>
      </c>
      <c r="B4565" s="28">
        <v>1000000.0</v>
      </c>
      <c r="C4565" s="29">
        <v>5.0</v>
      </c>
      <c r="D4565" s="29">
        <v>6.0</v>
      </c>
      <c r="E4565" s="29">
        <v>1.0</v>
      </c>
      <c r="F4565" s="30" t="s">
        <v>87</v>
      </c>
      <c r="G4565" s="31" t="s">
        <v>3016</v>
      </c>
      <c r="H4565" s="27" t="s">
        <v>35</v>
      </c>
    </row>
    <row r="4566" ht="15.75" hidden="1" customHeight="1">
      <c r="A4566" s="27" t="s">
        <v>182</v>
      </c>
      <c r="B4566" s="28">
        <v>1300000.0</v>
      </c>
      <c r="C4566" s="29">
        <v>5.0</v>
      </c>
      <c r="D4566" s="29">
        <v>3.0</v>
      </c>
      <c r="E4566" s="29"/>
      <c r="F4566" s="30" t="s">
        <v>87</v>
      </c>
      <c r="G4566" s="31" t="s">
        <v>4628</v>
      </c>
      <c r="H4566" s="27"/>
    </row>
    <row r="4567" ht="15.75" hidden="1" customHeight="1">
      <c r="A4567" s="27" t="s">
        <v>21</v>
      </c>
      <c r="B4567" s="28">
        <v>1250000.0</v>
      </c>
      <c r="C4567" s="29">
        <v>2.0</v>
      </c>
      <c r="D4567" s="29">
        <v>2.0</v>
      </c>
      <c r="E4567" s="29"/>
      <c r="F4567" s="30" t="s">
        <v>24</v>
      </c>
      <c r="G4567" s="31" t="s">
        <v>3327</v>
      </c>
      <c r="H4567" s="27" t="s">
        <v>26</v>
      </c>
    </row>
    <row r="4568" ht="15.75" hidden="1" customHeight="1">
      <c r="A4568" s="27" t="s">
        <v>36</v>
      </c>
      <c r="B4568" s="28">
        <v>550.0</v>
      </c>
      <c r="C4568" s="29">
        <v>3.0</v>
      </c>
      <c r="D4568" s="29">
        <v>3.0</v>
      </c>
      <c r="E4568" s="29">
        <v>2.0</v>
      </c>
      <c r="F4568" s="30" t="s">
        <v>33</v>
      </c>
      <c r="G4568" s="31" t="s">
        <v>3888</v>
      </c>
      <c r="H4568" s="27" t="s">
        <v>67</v>
      </c>
    </row>
    <row r="4569" ht="15.75" hidden="1" customHeight="1">
      <c r="A4569" s="27" t="s">
        <v>36</v>
      </c>
      <c r="B4569" s="28">
        <v>570.0</v>
      </c>
      <c r="C4569" s="29">
        <v>2.0</v>
      </c>
      <c r="D4569" s="29">
        <v>1.0</v>
      </c>
      <c r="E4569" s="29"/>
      <c r="F4569" s="30" t="s">
        <v>186</v>
      </c>
      <c r="G4569" s="31" t="s">
        <v>4629</v>
      </c>
      <c r="H4569" s="27" t="s">
        <v>35</v>
      </c>
    </row>
    <row r="4570" ht="15.75" hidden="1" customHeight="1">
      <c r="A4570" s="27" t="s">
        <v>21</v>
      </c>
      <c r="B4570" s="28">
        <v>2600000.0</v>
      </c>
      <c r="C4570" s="29">
        <v>5.0</v>
      </c>
      <c r="D4570" s="29">
        <v>6.0</v>
      </c>
      <c r="E4570" s="29"/>
      <c r="F4570" s="30" t="s">
        <v>383</v>
      </c>
      <c r="G4570" s="31" t="s">
        <v>4520</v>
      </c>
      <c r="H4570" s="27" t="s">
        <v>35</v>
      </c>
    </row>
    <row r="4571" ht="15.75" hidden="1" customHeight="1">
      <c r="A4571" s="27" t="s">
        <v>21</v>
      </c>
      <c r="B4571" s="28">
        <v>5200000.0</v>
      </c>
      <c r="C4571" s="29">
        <v>4.0</v>
      </c>
      <c r="D4571" s="29">
        <v>4.0</v>
      </c>
      <c r="E4571" s="29"/>
      <c r="F4571" s="30" t="s">
        <v>86</v>
      </c>
      <c r="G4571" s="31" t="s">
        <v>3033</v>
      </c>
      <c r="H4571" s="27" t="s">
        <v>26</v>
      </c>
    </row>
    <row r="4572" ht="15.75" hidden="1" customHeight="1">
      <c r="A4572" s="27" t="s">
        <v>21</v>
      </c>
      <c r="B4572" s="28">
        <v>2580000.0</v>
      </c>
      <c r="C4572" s="29">
        <v>4.0</v>
      </c>
      <c r="D4572" s="29">
        <v>5.0</v>
      </c>
      <c r="E4572" s="29"/>
      <c r="F4572" s="30" t="s">
        <v>24</v>
      </c>
      <c r="G4572" s="31" t="s">
        <v>3070</v>
      </c>
      <c r="H4572" s="27" t="s">
        <v>35</v>
      </c>
    </row>
    <row r="4573" ht="15.75" hidden="1" customHeight="1">
      <c r="A4573" s="27" t="s">
        <v>182</v>
      </c>
      <c r="B4573" s="28">
        <v>1380000.0</v>
      </c>
      <c r="C4573" s="29">
        <v>1.0</v>
      </c>
      <c r="D4573" s="29">
        <v>1.0</v>
      </c>
      <c r="E4573" s="29">
        <v>1.0</v>
      </c>
      <c r="F4573" s="30" t="s">
        <v>86</v>
      </c>
      <c r="G4573" s="31" t="s">
        <v>3532</v>
      </c>
      <c r="H4573" s="27" t="s">
        <v>26</v>
      </c>
    </row>
    <row r="4574" ht="15.75" hidden="1" customHeight="1">
      <c r="A4574" s="27" t="s">
        <v>21</v>
      </c>
      <c r="B4574" s="28">
        <v>1.16E7</v>
      </c>
      <c r="C4574" s="29">
        <v>5.0</v>
      </c>
      <c r="D4574" s="29">
        <v>5.0</v>
      </c>
      <c r="E4574" s="29">
        <v>3.0</v>
      </c>
      <c r="F4574" s="30" t="s">
        <v>33</v>
      </c>
      <c r="G4574" s="31" t="s">
        <v>4630</v>
      </c>
      <c r="H4574" s="27" t="s">
        <v>35</v>
      </c>
    </row>
    <row r="4575" ht="15.75" hidden="1" customHeight="1">
      <c r="A4575" s="27" t="s">
        <v>21</v>
      </c>
      <c r="B4575" s="28">
        <v>8400000.0</v>
      </c>
      <c r="C4575" s="29">
        <v>5.0</v>
      </c>
      <c r="D4575" s="29">
        <v>5.0</v>
      </c>
      <c r="E4575" s="29">
        <v>2.0</v>
      </c>
      <c r="F4575" s="30" t="s">
        <v>33</v>
      </c>
      <c r="G4575" s="31" t="s">
        <v>4631</v>
      </c>
      <c r="H4575" s="27" t="s">
        <v>35</v>
      </c>
    </row>
    <row r="4576" ht="15.75" hidden="1" customHeight="1">
      <c r="A4576" s="27" t="s">
        <v>21</v>
      </c>
      <c r="B4576" s="28">
        <v>6300000.0</v>
      </c>
      <c r="C4576" s="29">
        <v>4.0</v>
      </c>
      <c r="D4576" s="29">
        <v>4.0</v>
      </c>
      <c r="E4576" s="29">
        <v>2.0</v>
      </c>
      <c r="F4576" s="30" t="s">
        <v>97</v>
      </c>
      <c r="G4576" s="31" t="s">
        <v>4632</v>
      </c>
      <c r="H4576" s="27" t="s">
        <v>35</v>
      </c>
    </row>
    <row r="4577" ht="15.75" hidden="1" customHeight="1">
      <c r="A4577" s="27" t="s">
        <v>21</v>
      </c>
      <c r="B4577" s="28">
        <v>6500000.0</v>
      </c>
      <c r="C4577" s="29">
        <v>4.0</v>
      </c>
      <c r="D4577" s="29">
        <v>4.0</v>
      </c>
      <c r="E4577" s="29">
        <v>2.0</v>
      </c>
      <c r="F4577" s="30" t="s">
        <v>33</v>
      </c>
      <c r="G4577" s="31" t="s">
        <v>3300</v>
      </c>
      <c r="H4577" s="27" t="s">
        <v>35</v>
      </c>
    </row>
    <row r="4578" ht="15.75" hidden="1" customHeight="1">
      <c r="A4578" s="27" t="s">
        <v>57</v>
      </c>
      <c r="B4578" s="28">
        <v>5800000.0</v>
      </c>
      <c r="C4578" s="29">
        <v>6.0</v>
      </c>
      <c r="D4578" s="29">
        <v>5.0</v>
      </c>
      <c r="E4578" s="29">
        <v>3.0</v>
      </c>
      <c r="F4578" s="30" t="s">
        <v>33</v>
      </c>
      <c r="G4578" s="31" t="s">
        <v>4580</v>
      </c>
      <c r="H4578" s="27" t="s">
        <v>26</v>
      </c>
    </row>
    <row r="4579" ht="15.75" hidden="1" customHeight="1">
      <c r="A4579" s="27" t="s">
        <v>21</v>
      </c>
      <c r="B4579" s="28">
        <v>2800000.0</v>
      </c>
      <c r="C4579" s="29">
        <v>5.0</v>
      </c>
      <c r="D4579" s="29">
        <v>5.0</v>
      </c>
      <c r="E4579" s="29">
        <v>2.0</v>
      </c>
      <c r="F4579" s="30" t="s">
        <v>33</v>
      </c>
      <c r="G4579" s="31" t="s">
        <v>3114</v>
      </c>
      <c r="H4579" s="27" t="s">
        <v>35</v>
      </c>
    </row>
    <row r="4580" ht="15.75" hidden="1" customHeight="1">
      <c r="A4580" s="27" t="s">
        <v>21</v>
      </c>
      <c r="B4580" s="28">
        <v>2100000.0</v>
      </c>
      <c r="C4580" s="29">
        <v>4.0</v>
      </c>
      <c r="D4580" s="29">
        <v>4.0</v>
      </c>
      <c r="E4580" s="29">
        <v>2.0</v>
      </c>
      <c r="F4580" s="30" t="s">
        <v>33</v>
      </c>
      <c r="G4580" s="31" t="s">
        <v>3157</v>
      </c>
      <c r="H4580" s="27" t="s">
        <v>35</v>
      </c>
    </row>
    <row r="4581" ht="15.75" hidden="1" customHeight="1">
      <c r="A4581" s="27" t="s">
        <v>21</v>
      </c>
      <c r="B4581" s="28">
        <v>9500000.0</v>
      </c>
      <c r="C4581" s="29">
        <v>6.0</v>
      </c>
      <c r="D4581" s="29">
        <v>7.0</v>
      </c>
      <c r="E4581" s="29">
        <v>4.0</v>
      </c>
      <c r="F4581" s="30" t="s">
        <v>314</v>
      </c>
      <c r="G4581" s="31" t="s">
        <v>4633</v>
      </c>
      <c r="H4581" s="27" t="s">
        <v>26</v>
      </c>
    </row>
    <row r="4582" ht="15.75" hidden="1" customHeight="1">
      <c r="A4582" s="27" t="s">
        <v>21</v>
      </c>
      <c r="B4582" s="28">
        <v>6950000.0</v>
      </c>
      <c r="C4582" s="29">
        <v>6.0</v>
      </c>
      <c r="D4582" s="29">
        <v>6.0</v>
      </c>
      <c r="E4582" s="29">
        <v>3.0</v>
      </c>
      <c r="F4582" s="30" t="s">
        <v>793</v>
      </c>
      <c r="G4582" s="31" t="s">
        <v>4634</v>
      </c>
      <c r="H4582" s="27" t="s">
        <v>35</v>
      </c>
    </row>
    <row r="4583" ht="15.75" hidden="1" customHeight="1">
      <c r="A4583" s="27" t="s">
        <v>182</v>
      </c>
      <c r="B4583" s="28">
        <v>1.1E7</v>
      </c>
      <c r="C4583" s="29">
        <v>5.0</v>
      </c>
      <c r="D4583" s="29">
        <v>5.0</v>
      </c>
      <c r="E4583" s="29">
        <v>2.0</v>
      </c>
      <c r="F4583" s="30" t="s">
        <v>793</v>
      </c>
      <c r="G4583" s="31" t="s">
        <v>4634</v>
      </c>
      <c r="H4583" s="27" t="s">
        <v>35</v>
      </c>
    </row>
    <row r="4584" ht="15.75" hidden="1" customHeight="1">
      <c r="A4584" s="27" t="s">
        <v>182</v>
      </c>
      <c r="B4584" s="28">
        <v>3650000.0</v>
      </c>
      <c r="C4584" s="29">
        <v>4.0</v>
      </c>
      <c r="D4584" s="29">
        <v>5.0</v>
      </c>
      <c r="E4584" s="29">
        <v>2.0</v>
      </c>
      <c r="F4584" s="30" t="s">
        <v>383</v>
      </c>
      <c r="G4584" s="31" t="s">
        <v>3647</v>
      </c>
      <c r="H4584" s="27" t="s">
        <v>35</v>
      </c>
    </row>
    <row r="4585" ht="15.75" hidden="1" customHeight="1">
      <c r="A4585" s="27" t="s">
        <v>182</v>
      </c>
      <c r="B4585" s="28">
        <v>4800000.0</v>
      </c>
      <c r="C4585" s="29">
        <v>4.0</v>
      </c>
      <c r="D4585" s="29">
        <v>5.0</v>
      </c>
      <c r="E4585" s="29">
        <v>2.0</v>
      </c>
      <c r="F4585" s="30" t="s">
        <v>383</v>
      </c>
      <c r="G4585" s="31" t="s">
        <v>3647</v>
      </c>
      <c r="H4585" s="27" t="s">
        <v>35</v>
      </c>
    </row>
    <row r="4586" ht="15.75" hidden="1" customHeight="1">
      <c r="A4586" s="27" t="s">
        <v>182</v>
      </c>
      <c r="B4586" s="28">
        <v>2200000.0</v>
      </c>
      <c r="C4586" s="29">
        <v>3.0</v>
      </c>
      <c r="D4586" s="29">
        <v>2.0</v>
      </c>
      <c r="E4586" s="29">
        <v>2.0</v>
      </c>
      <c r="F4586" s="30" t="s">
        <v>86</v>
      </c>
      <c r="G4586" s="31" t="s">
        <v>3511</v>
      </c>
      <c r="H4586" s="27" t="s">
        <v>26</v>
      </c>
    </row>
    <row r="4587" ht="15.75" hidden="1" customHeight="1">
      <c r="A4587" s="27" t="s">
        <v>21</v>
      </c>
      <c r="B4587" s="28">
        <v>3800000.0</v>
      </c>
      <c r="C4587" s="29">
        <v>5.0</v>
      </c>
      <c r="D4587" s="29">
        <v>5.0</v>
      </c>
      <c r="E4587" s="29">
        <v>2.0</v>
      </c>
      <c r="F4587" s="30" t="s">
        <v>33</v>
      </c>
      <c r="G4587" s="31" t="s">
        <v>3882</v>
      </c>
      <c r="H4587" s="27" t="s">
        <v>35</v>
      </c>
    </row>
    <row r="4588" ht="15.75" hidden="1" customHeight="1">
      <c r="A4588" s="27" t="s">
        <v>21</v>
      </c>
      <c r="B4588" s="28">
        <v>5000000.0</v>
      </c>
      <c r="C4588" s="29">
        <v>4.0</v>
      </c>
      <c r="D4588" s="29">
        <v>4.0</v>
      </c>
      <c r="E4588" s="29"/>
      <c r="F4588" s="30" t="s">
        <v>124</v>
      </c>
      <c r="G4588" s="31" t="s">
        <v>3033</v>
      </c>
      <c r="H4588" s="27" t="s">
        <v>26</v>
      </c>
    </row>
    <row r="4589" ht="15.75" hidden="1" customHeight="1">
      <c r="A4589" s="27" t="s">
        <v>21</v>
      </c>
      <c r="B4589" s="28">
        <v>3650000.0</v>
      </c>
      <c r="C4589" s="29">
        <v>4.0</v>
      </c>
      <c r="D4589" s="29">
        <v>4.0</v>
      </c>
      <c r="E4589" s="29">
        <v>2.0</v>
      </c>
      <c r="F4589" s="30" t="s">
        <v>124</v>
      </c>
      <c r="G4589" s="31" t="s">
        <v>3033</v>
      </c>
      <c r="H4589" s="27" t="s">
        <v>35</v>
      </c>
    </row>
    <row r="4590" ht="15.75" hidden="1" customHeight="1">
      <c r="A4590" s="27" t="s">
        <v>57</v>
      </c>
      <c r="B4590" s="28">
        <v>1.026E7</v>
      </c>
      <c r="C4590" s="29">
        <v>5.0</v>
      </c>
      <c r="D4590" s="29">
        <v>6.0</v>
      </c>
      <c r="E4590" s="29"/>
      <c r="F4590" s="30" t="s">
        <v>793</v>
      </c>
      <c r="G4590" s="31" t="s">
        <v>4635</v>
      </c>
      <c r="H4590" s="27" t="s">
        <v>35</v>
      </c>
    </row>
    <row r="4591" ht="15.75" hidden="1" customHeight="1">
      <c r="A4591" s="27" t="s">
        <v>57</v>
      </c>
      <c r="B4591" s="28">
        <v>6350000.0</v>
      </c>
      <c r="C4591" s="29">
        <v>5.0</v>
      </c>
      <c r="D4591" s="29">
        <v>6.0</v>
      </c>
      <c r="E4591" s="29"/>
      <c r="F4591" s="30" t="s">
        <v>87</v>
      </c>
      <c r="G4591" s="31" t="s">
        <v>3287</v>
      </c>
      <c r="H4591" s="27" t="s">
        <v>26</v>
      </c>
    </row>
    <row r="4592" ht="15.75" hidden="1" customHeight="1">
      <c r="A4592" s="27" t="s">
        <v>57</v>
      </c>
      <c r="B4592" s="28">
        <v>9490000.0</v>
      </c>
      <c r="C4592" s="29">
        <v>6.0</v>
      </c>
      <c r="D4592" s="29">
        <v>6.0</v>
      </c>
      <c r="E4592" s="29"/>
      <c r="F4592" s="30" t="s">
        <v>793</v>
      </c>
      <c r="G4592" s="31" t="s">
        <v>4579</v>
      </c>
      <c r="H4592" s="27" t="s">
        <v>35</v>
      </c>
    </row>
    <row r="4593" ht="15.75" hidden="1" customHeight="1">
      <c r="A4593" s="27" t="s">
        <v>57</v>
      </c>
      <c r="B4593" s="28">
        <v>5000000.0</v>
      </c>
      <c r="C4593" s="29">
        <v>5.0</v>
      </c>
      <c r="D4593" s="29">
        <v>5.0</v>
      </c>
      <c r="E4593" s="29"/>
      <c r="F4593" s="30" t="s">
        <v>87</v>
      </c>
      <c r="G4593" s="31" t="s">
        <v>4580</v>
      </c>
      <c r="H4593" s="27" t="s">
        <v>35</v>
      </c>
    </row>
    <row r="4594" ht="15.75" hidden="1" customHeight="1">
      <c r="A4594" s="27" t="s">
        <v>21</v>
      </c>
      <c r="B4594" s="28">
        <v>1.0E7</v>
      </c>
      <c r="C4594" s="29">
        <v>6.0</v>
      </c>
      <c r="D4594" s="29">
        <v>7.0</v>
      </c>
      <c r="E4594" s="29"/>
      <c r="F4594" s="30" t="s">
        <v>383</v>
      </c>
      <c r="G4594" s="31" t="s">
        <v>4636</v>
      </c>
      <c r="H4594" s="27" t="s">
        <v>35</v>
      </c>
    </row>
    <row r="4595" ht="15.75" hidden="1" customHeight="1">
      <c r="A4595" s="27" t="s">
        <v>21</v>
      </c>
      <c r="B4595" s="28">
        <v>5750000.0</v>
      </c>
      <c r="C4595" s="29">
        <v>7.0</v>
      </c>
      <c r="D4595" s="29">
        <v>7.0</v>
      </c>
      <c r="E4595" s="29">
        <v>3.0</v>
      </c>
      <c r="F4595" s="30" t="s">
        <v>87</v>
      </c>
      <c r="G4595" s="31" t="s">
        <v>4637</v>
      </c>
      <c r="H4595" s="27" t="s">
        <v>35</v>
      </c>
    </row>
    <row r="4596" ht="15.75" hidden="1" customHeight="1">
      <c r="A4596" s="27" t="s">
        <v>21</v>
      </c>
      <c r="B4596" s="28">
        <v>3300000.0</v>
      </c>
      <c r="C4596" s="29">
        <v>4.0</v>
      </c>
      <c r="D4596" s="29">
        <v>5.0</v>
      </c>
      <c r="E4596" s="29">
        <v>3.0</v>
      </c>
      <c r="F4596" s="30" t="s">
        <v>87</v>
      </c>
      <c r="G4596" s="31" t="s">
        <v>3578</v>
      </c>
      <c r="H4596" s="27" t="s">
        <v>35</v>
      </c>
    </row>
    <row r="4597" ht="15.75" hidden="1" customHeight="1">
      <c r="A4597" s="27" t="s">
        <v>21</v>
      </c>
      <c r="B4597" s="28">
        <v>7700000.0</v>
      </c>
      <c r="C4597" s="29">
        <v>7.0</v>
      </c>
      <c r="D4597" s="29">
        <v>7.0</v>
      </c>
      <c r="E4597" s="29">
        <v>5.0</v>
      </c>
      <c r="F4597" s="30" t="s">
        <v>2818</v>
      </c>
      <c r="G4597" s="31" t="s">
        <v>3906</v>
      </c>
      <c r="H4597" s="27" t="s">
        <v>26</v>
      </c>
    </row>
    <row r="4598" ht="15.75" hidden="1" customHeight="1">
      <c r="A4598" s="27" t="s">
        <v>21</v>
      </c>
      <c r="B4598" s="28">
        <v>3330000.0</v>
      </c>
      <c r="C4598" s="29">
        <v>4.0</v>
      </c>
      <c r="D4598" s="29">
        <v>3.0</v>
      </c>
      <c r="E4598" s="29"/>
      <c r="F4598" s="30" t="s">
        <v>24</v>
      </c>
      <c r="G4598" s="31" t="s">
        <v>3070</v>
      </c>
      <c r="H4598" s="27" t="s">
        <v>35</v>
      </c>
    </row>
    <row r="4599" ht="15.75" hidden="1" customHeight="1">
      <c r="A4599" s="27" t="s">
        <v>21</v>
      </c>
      <c r="B4599" s="28">
        <v>5600000.0</v>
      </c>
      <c r="C4599" s="29">
        <v>6.0</v>
      </c>
      <c r="D4599" s="29">
        <v>6.0</v>
      </c>
      <c r="E4599" s="29"/>
      <c r="F4599" s="30" t="s">
        <v>149</v>
      </c>
      <c r="G4599" s="31" t="s">
        <v>4638</v>
      </c>
      <c r="H4599" s="27" t="s">
        <v>26</v>
      </c>
    </row>
    <row r="4600" ht="15.75" hidden="1" customHeight="1">
      <c r="A4600" s="27" t="s">
        <v>57</v>
      </c>
      <c r="B4600" s="28">
        <v>4000000.0</v>
      </c>
      <c r="C4600" s="29">
        <v>5.0</v>
      </c>
      <c r="D4600" s="29">
        <v>5.0</v>
      </c>
      <c r="E4600" s="29"/>
      <c r="F4600" s="30" t="s">
        <v>33</v>
      </c>
      <c r="G4600" s="31" t="s">
        <v>4639</v>
      </c>
      <c r="H4600" s="27" t="s">
        <v>35</v>
      </c>
    </row>
    <row r="4601" ht="15.75" hidden="1" customHeight="1">
      <c r="A4601" s="27" t="s">
        <v>57</v>
      </c>
      <c r="B4601" s="28">
        <v>7230000.0</v>
      </c>
      <c r="C4601" s="29">
        <v>5.0</v>
      </c>
      <c r="D4601" s="29">
        <v>5.0</v>
      </c>
      <c r="E4601" s="29"/>
      <c r="F4601" s="30" t="s">
        <v>793</v>
      </c>
      <c r="G4601" s="31" t="s">
        <v>4640</v>
      </c>
      <c r="H4601" s="27" t="s">
        <v>35</v>
      </c>
    </row>
    <row r="4602" ht="15.75" hidden="1" customHeight="1">
      <c r="A4602" s="27" t="s">
        <v>21</v>
      </c>
      <c r="B4602" s="28">
        <v>4500000.0</v>
      </c>
      <c r="C4602" s="29">
        <v>6.0</v>
      </c>
      <c r="D4602" s="29">
        <v>6.0</v>
      </c>
      <c r="E4602" s="29"/>
      <c r="F4602" s="30" t="s">
        <v>33</v>
      </c>
      <c r="G4602" s="31" t="s">
        <v>4641</v>
      </c>
      <c r="H4602" s="27" t="s">
        <v>35</v>
      </c>
    </row>
    <row r="4603" ht="15.75" hidden="1" customHeight="1">
      <c r="A4603" s="27" t="s">
        <v>21</v>
      </c>
      <c r="B4603" s="28">
        <v>1830000.0</v>
      </c>
      <c r="C4603" s="29">
        <v>5.0</v>
      </c>
      <c r="D4603" s="29">
        <v>5.0</v>
      </c>
      <c r="E4603" s="29">
        <v>2.0</v>
      </c>
      <c r="F4603" s="30" t="s">
        <v>87</v>
      </c>
      <c r="G4603" s="31" t="s">
        <v>3157</v>
      </c>
      <c r="H4603" s="27" t="s">
        <v>35</v>
      </c>
    </row>
    <row r="4604" ht="15.75" hidden="1" customHeight="1">
      <c r="A4604" s="27" t="s">
        <v>1132</v>
      </c>
      <c r="B4604" s="28">
        <v>1200000.0</v>
      </c>
      <c r="C4604" s="29">
        <v>4.0</v>
      </c>
      <c r="D4604" s="29">
        <v>4.0</v>
      </c>
      <c r="E4604" s="29">
        <v>2.0</v>
      </c>
      <c r="F4604" s="30" t="s">
        <v>33</v>
      </c>
      <c r="G4604" s="31" t="s">
        <v>3016</v>
      </c>
      <c r="H4604" s="27" t="s">
        <v>67</v>
      </c>
    </row>
    <row r="4605" ht="15.75" hidden="1" customHeight="1">
      <c r="A4605" s="27" t="s">
        <v>76</v>
      </c>
      <c r="B4605" s="28">
        <v>3200000.0</v>
      </c>
      <c r="C4605" s="29">
        <v>5.0</v>
      </c>
      <c r="D4605" s="29">
        <v>5.0</v>
      </c>
      <c r="E4605" s="29">
        <v>3.0</v>
      </c>
      <c r="F4605" s="30" t="s">
        <v>87</v>
      </c>
      <c r="G4605" s="31" t="s">
        <v>4565</v>
      </c>
      <c r="H4605" s="27" t="s">
        <v>35</v>
      </c>
    </row>
    <row r="4606" ht="15.75" hidden="1" customHeight="1">
      <c r="A4606" s="27" t="s">
        <v>81</v>
      </c>
      <c r="B4606" s="28">
        <v>1780000.0</v>
      </c>
      <c r="C4606" s="29">
        <v>4.0</v>
      </c>
      <c r="D4606" s="29">
        <v>4.0</v>
      </c>
      <c r="E4606" s="29"/>
      <c r="F4606" s="30" t="s">
        <v>172</v>
      </c>
      <c r="G4606" s="31" t="s">
        <v>3021</v>
      </c>
      <c r="H4606" s="27"/>
    </row>
    <row r="4607" ht="15.75" hidden="1" customHeight="1">
      <c r="A4607" s="27" t="s">
        <v>679</v>
      </c>
      <c r="B4607" s="28">
        <v>6331050.0</v>
      </c>
      <c r="C4607" s="29">
        <v>4.0</v>
      </c>
      <c r="D4607" s="29"/>
      <c r="E4607" s="29"/>
      <c r="F4607" s="30" t="s">
        <v>2825</v>
      </c>
      <c r="G4607" s="31" t="s">
        <v>4642</v>
      </c>
      <c r="H4607" s="27" t="s">
        <v>67</v>
      </c>
    </row>
    <row r="4608" ht="15.75" hidden="1" customHeight="1">
      <c r="A4608" s="27" t="s">
        <v>46</v>
      </c>
      <c r="B4608" s="28">
        <v>2930000.0</v>
      </c>
      <c r="C4608" s="29">
        <v>5.0</v>
      </c>
      <c r="D4608" s="29">
        <v>3.0</v>
      </c>
      <c r="E4608" s="29"/>
      <c r="F4608" s="30" t="s">
        <v>48</v>
      </c>
      <c r="G4608" s="31" t="s">
        <v>3294</v>
      </c>
      <c r="H4608" s="27" t="s">
        <v>35</v>
      </c>
    </row>
    <row r="4609" ht="15.75" hidden="1" customHeight="1">
      <c r="A4609" s="27" t="s">
        <v>76</v>
      </c>
      <c r="B4609" s="28">
        <v>5000000.0</v>
      </c>
      <c r="C4609" s="29">
        <v>6.0</v>
      </c>
      <c r="D4609" s="29">
        <v>5.0</v>
      </c>
      <c r="E4609" s="29">
        <v>2.0</v>
      </c>
      <c r="F4609" s="30" t="s">
        <v>97</v>
      </c>
      <c r="G4609" s="31" t="s">
        <v>4580</v>
      </c>
      <c r="H4609" s="27" t="s">
        <v>26</v>
      </c>
    </row>
    <row r="4610" ht="15.75" hidden="1" customHeight="1">
      <c r="A4610" s="27" t="s">
        <v>57</v>
      </c>
      <c r="B4610" s="28">
        <v>2100000.0</v>
      </c>
      <c r="C4610" s="29">
        <v>4.0</v>
      </c>
      <c r="D4610" s="29">
        <v>4.0</v>
      </c>
      <c r="E4610" s="29"/>
      <c r="F4610" s="30" t="s">
        <v>87</v>
      </c>
      <c r="G4610" s="31" t="s">
        <v>4643</v>
      </c>
      <c r="H4610" s="27" t="s">
        <v>35</v>
      </c>
    </row>
    <row r="4611" ht="15.75" hidden="1" customHeight="1">
      <c r="A4611" s="27" t="s">
        <v>21</v>
      </c>
      <c r="B4611" s="28">
        <v>4000000.0</v>
      </c>
      <c r="C4611" s="29">
        <v>5.0</v>
      </c>
      <c r="D4611" s="29">
        <v>5.0</v>
      </c>
      <c r="E4611" s="29"/>
      <c r="F4611" s="30" t="s">
        <v>87</v>
      </c>
      <c r="G4611" s="31" t="s">
        <v>3578</v>
      </c>
      <c r="H4611" s="27" t="s">
        <v>35</v>
      </c>
    </row>
    <row r="4612" ht="15.75" hidden="1" customHeight="1">
      <c r="A4612" s="27" t="s">
        <v>21</v>
      </c>
      <c r="B4612" s="28">
        <v>2100000.0</v>
      </c>
      <c r="C4612" s="29">
        <v>2.0</v>
      </c>
      <c r="D4612" s="29">
        <v>2.0</v>
      </c>
      <c r="E4612" s="29"/>
      <c r="F4612" s="30" t="s">
        <v>24</v>
      </c>
      <c r="G4612" s="31" t="s">
        <v>3087</v>
      </c>
      <c r="H4612" s="27" t="s">
        <v>26</v>
      </c>
    </row>
    <row r="4613" ht="15.75" hidden="1" customHeight="1">
      <c r="A4613" s="27" t="s">
        <v>21</v>
      </c>
      <c r="B4613" s="28">
        <v>2480000.0</v>
      </c>
      <c r="C4613" s="29">
        <v>2.0</v>
      </c>
      <c r="D4613" s="29">
        <v>2.0</v>
      </c>
      <c r="E4613" s="29"/>
      <c r="F4613" s="30" t="s">
        <v>24</v>
      </c>
      <c r="G4613" s="31" t="s">
        <v>3136</v>
      </c>
      <c r="H4613" s="27" t="s">
        <v>26</v>
      </c>
    </row>
    <row r="4614" ht="15.75" hidden="1" customHeight="1">
      <c r="A4614" s="27" t="s">
        <v>21</v>
      </c>
      <c r="B4614" s="28">
        <v>2800000.0</v>
      </c>
      <c r="C4614" s="29">
        <v>2.0</v>
      </c>
      <c r="D4614" s="29">
        <v>2.0</v>
      </c>
      <c r="E4614" s="29"/>
      <c r="F4614" s="30" t="s">
        <v>24</v>
      </c>
      <c r="G4614" s="31" t="s">
        <v>3087</v>
      </c>
      <c r="H4614" s="27" t="s">
        <v>26</v>
      </c>
    </row>
    <row r="4615" ht="15.75" hidden="1" customHeight="1">
      <c r="A4615" s="27" t="s">
        <v>57</v>
      </c>
      <c r="B4615" s="28">
        <v>4300000.0</v>
      </c>
      <c r="C4615" s="29">
        <v>5.0</v>
      </c>
      <c r="D4615" s="29">
        <v>4.0</v>
      </c>
      <c r="E4615" s="29"/>
      <c r="F4615" s="30" t="s">
        <v>87</v>
      </c>
      <c r="G4615" s="31" t="s">
        <v>4644</v>
      </c>
      <c r="H4615" s="27" t="s">
        <v>26</v>
      </c>
    </row>
    <row r="4616" ht="15.75" hidden="1" customHeight="1">
      <c r="A4616" s="27" t="s">
        <v>57</v>
      </c>
      <c r="B4616" s="28">
        <v>2500000.0</v>
      </c>
      <c r="C4616" s="29">
        <v>4.0</v>
      </c>
      <c r="D4616" s="29">
        <v>3.0</v>
      </c>
      <c r="E4616" s="29"/>
      <c r="F4616" s="30" t="s">
        <v>87</v>
      </c>
      <c r="G4616" s="31" t="s">
        <v>4645</v>
      </c>
      <c r="H4616" s="27" t="s">
        <v>35</v>
      </c>
    </row>
    <row r="4617" ht="15.75" hidden="1" customHeight="1">
      <c r="A4617" s="27" t="s">
        <v>90</v>
      </c>
      <c r="B4617" s="28">
        <v>580.0</v>
      </c>
      <c r="C4617" s="29">
        <v>1.0</v>
      </c>
      <c r="D4617" s="29">
        <v>1.0</v>
      </c>
      <c r="E4617" s="29"/>
      <c r="F4617" s="30" t="s">
        <v>24</v>
      </c>
      <c r="G4617" s="31" t="s">
        <v>3295</v>
      </c>
      <c r="H4617" s="27" t="s">
        <v>26</v>
      </c>
    </row>
    <row r="4618" ht="15.75" hidden="1" customHeight="1">
      <c r="A4618" s="27" t="s">
        <v>57</v>
      </c>
      <c r="B4618" s="28">
        <v>5000000.0</v>
      </c>
      <c r="C4618" s="29">
        <v>5.0</v>
      </c>
      <c r="D4618" s="29">
        <v>5.0</v>
      </c>
      <c r="E4618" s="29"/>
      <c r="F4618" s="30" t="s">
        <v>87</v>
      </c>
      <c r="G4618" s="31" t="s">
        <v>4580</v>
      </c>
      <c r="H4618" s="27" t="s">
        <v>35</v>
      </c>
    </row>
    <row r="4619" ht="15.75" hidden="1" customHeight="1">
      <c r="A4619" s="27" t="s">
        <v>57</v>
      </c>
      <c r="B4619" s="28">
        <v>6380000.0</v>
      </c>
      <c r="C4619" s="29">
        <v>5.0</v>
      </c>
      <c r="D4619" s="29">
        <v>5.0</v>
      </c>
      <c r="E4619" s="29"/>
      <c r="F4619" s="30" t="s">
        <v>87</v>
      </c>
      <c r="G4619" s="31" t="s">
        <v>4646</v>
      </c>
      <c r="H4619" s="27" t="s">
        <v>35</v>
      </c>
    </row>
    <row r="4620" ht="15.75" hidden="1" customHeight="1">
      <c r="A4620" s="27" t="s">
        <v>57</v>
      </c>
      <c r="B4620" s="28">
        <v>5480000.0</v>
      </c>
      <c r="C4620" s="29">
        <v>5.0</v>
      </c>
      <c r="D4620" s="29">
        <v>5.0</v>
      </c>
      <c r="E4620" s="29"/>
      <c r="F4620" s="30" t="s">
        <v>87</v>
      </c>
      <c r="G4620" s="31" t="s">
        <v>3112</v>
      </c>
      <c r="H4620" s="27" t="s">
        <v>35</v>
      </c>
    </row>
    <row r="4621" ht="15.75" hidden="1" customHeight="1">
      <c r="A4621" s="27" t="s">
        <v>57</v>
      </c>
      <c r="B4621" s="28">
        <v>9500000.0</v>
      </c>
      <c r="C4621" s="29">
        <v>5.0</v>
      </c>
      <c r="D4621" s="29">
        <v>5.0</v>
      </c>
      <c r="E4621" s="29"/>
      <c r="F4621" s="30" t="s">
        <v>87</v>
      </c>
      <c r="G4621" s="31" t="s">
        <v>4579</v>
      </c>
      <c r="H4621" s="27" t="s">
        <v>67</v>
      </c>
    </row>
    <row r="4622" ht="15.75" hidden="1" customHeight="1">
      <c r="A4622" s="27" t="s">
        <v>57</v>
      </c>
      <c r="B4622" s="28">
        <v>1.0E7</v>
      </c>
      <c r="C4622" s="29">
        <v>5.0</v>
      </c>
      <c r="D4622" s="29">
        <v>6.0</v>
      </c>
      <c r="E4622" s="29"/>
      <c r="F4622" s="30" t="s">
        <v>793</v>
      </c>
      <c r="G4622" s="31" t="s">
        <v>3920</v>
      </c>
      <c r="H4622" s="27" t="s">
        <v>35</v>
      </c>
    </row>
    <row r="4623" ht="15.75" hidden="1" customHeight="1">
      <c r="A4623" s="27" t="s">
        <v>21</v>
      </c>
      <c r="B4623" s="28">
        <v>3800000.0</v>
      </c>
      <c r="C4623" s="29">
        <v>5.0</v>
      </c>
      <c r="D4623" s="29">
        <v>5.0</v>
      </c>
      <c r="E4623" s="29"/>
      <c r="F4623" s="30" t="s">
        <v>87</v>
      </c>
      <c r="G4623" s="31" t="s">
        <v>3882</v>
      </c>
      <c r="H4623" s="27" t="s">
        <v>35</v>
      </c>
    </row>
    <row r="4624" ht="15.75" hidden="1" customHeight="1">
      <c r="A4624" s="27" t="s">
        <v>21</v>
      </c>
      <c r="B4624" s="28">
        <v>2800000.0</v>
      </c>
      <c r="C4624" s="29">
        <v>4.0</v>
      </c>
      <c r="D4624" s="29">
        <v>4.0</v>
      </c>
      <c r="E4624" s="29"/>
      <c r="F4624" s="30" t="s">
        <v>24</v>
      </c>
      <c r="G4624" s="31" t="s">
        <v>4647</v>
      </c>
      <c r="H4624" s="27" t="s">
        <v>26</v>
      </c>
    </row>
    <row r="4625" ht="15.75" hidden="1" customHeight="1">
      <c r="A4625" s="27" t="s">
        <v>57</v>
      </c>
      <c r="B4625" s="28">
        <v>2453000.0</v>
      </c>
      <c r="C4625" s="29">
        <v>4.0</v>
      </c>
      <c r="D4625" s="29">
        <v>3.0</v>
      </c>
      <c r="E4625" s="29"/>
      <c r="F4625" s="30" t="s">
        <v>87</v>
      </c>
      <c r="G4625" s="31" t="s">
        <v>4648</v>
      </c>
      <c r="H4625" s="27" t="s">
        <v>35</v>
      </c>
    </row>
    <row r="4626" ht="15.75" hidden="1" customHeight="1">
      <c r="A4626" s="27" t="s">
        <v>57</v>
      </c>
      <c r="B4626" s="28">
        <v>6350000.0</v>
      </c>
      <c r="C4626" s="29">
        <v>5.0</v>
      </c>
      <c r="D4626" s="29">
        <v>6.0</v>
      </c>
      <c r="E4626" s="29">
        <v>3.0</v>
      </c>
      <c r="F4626" s="30" t="s">
        <v>87</v>
      </c>
      <c r="G4626" s="31" t="s">
        <v>3287</v>
      </c>
      <c r="H4626" s="27" t="s">
        <v>26</v>
      </c>
    </row>
    <row r="4627" ht="15.75" hidden="1" customHeight="1">
      <c r="A4627" s="27" t="s">
        <v>57</v>
      </c>
      <c r="B4627" s="28">
        <v>1.0267E7</v>
      </c>
      <c r="C4627" s="29">
        <v>5.0</v>
      </c>
      <c r="D4627" s="29">
        <v>6.0</v>
      </c>
      <c r="E4627" s="29">
        <v>6.0</v>
      </c>
      <c r="F4627" s="30" t="s">
        <v>793</v>
      </c>
      <c r="G4627" s="31" t="s">
        <v>4635</v>
      </c>
      <c r="H4627" s="27" t="s">
        <v>35</v>
      </c>
    </row>
    <row r="4628" ht="15.75" hidden="1" customHeight="1">
      <c r="A4628" s="27" t="s">
        <v>21</v>
      </c>
      <c r="B4628" s="28">
        <v>2500000.0</v>
      </c>
      <c r="C4628" s="29">
        <v>2.0</v>
      </c>
      <c r="D4628" s="29">
        <v>2.0</v>
      </c>
      <c r="E4628" s="29"/>
      <c r="F4628" s="30" t="s">
        <v>24</v>
      </c>
      <c r="G4628" s="31" t="s">
        <v>3136</v>
      </c>
      <c r="H4628" s="27" t="s">
        <v>35</v>
      </c>
    </row>
    <row r="4629" ht="15.75" hidden="1" customHeight="1">
      <c r="A4629" s="27" t="s">
        <v>21</v>
      </c>
      <c r="B4629" s="28">
        <v>6500000.0</v>
      </c>
      <c r="C4629" s="29">
        <v>4.0</v>
      </c>
      <c r="D4629" s="29">
        <v>3.0</v>
      </c>
      <c r="E4629" s="29"/>
      <c r="F4629" s="30" t="s">
        <v>24</v>
      </c>
      <c r="G4629" s="31" t="s">
        <v>3034</v>
      </c>
      <c r="H4629" s="27" t="s">
        <v>35</v>
      </c>
    </row>
    <row r="4630" ht="15.75" hidden="1" customHeight="1">
      <c r="A4630" s="27" t="s">
        <v>21</v>
      </c>
      <c r="B4630" s="28">
        <v>2900000.0</v>
      </c>
      <c r="C4630" s="29">
        <v>5.0</v>
      </c>
      <c r="D4630" s="29">
        <v>5.0</v>
      </c>
      <c r="E4630" s="29"/>
      <c r="F4630" s="30" t="s">
        <v>87</v>
      </c>
      <c r="G4630" s="31" t="s">
        <v>3578</v>
      </c>
      <c r="H4630" s="27" t="s">
        <v>35</v>
      </c>
    </row>
    <row r="4631" ht="15.75" hidden="1" customHeight="1">
      <c r="A4631" s="27" t="s">
        <v>21</v>
      </c>
      <c r="B4631" s="28">
        <v>9388000.0</v>
      </c>
      <c r="C4631" s="29">
        <v>5.0</v>
      </c>
      <c r="D4631" s="29">
        <v>6.0</v>
      </c>
      <c r="E4631" s="29"/>
      <c r="F4631" s="30" t="s">
        <v>24</v>
      </c>
      <c r="G4631" s="31" t="s">
        <v>4649</v>
      </c>
      <c r="H4631" s="27" t="s">
        <v>26</v>
      </c>
    </row>
    <row r="4632" ht="15.75" hidden="1" customHeight="1">
      <c r="A4632" s="27" t="s">
        <v>21</v>
      </c>
      <c r="B4632" s="28">
        <v>4247000.0</v>
      </c>
      <c r="C4632" s="29">
        <v>3.0</v>
      </c>
      <c r="D4632" s="29">
        <v>3.0</v>
      </c>
      <c r="E4632" s="29"/>
      <c r="F4632" s="30" t="s">
        <v>24</v>
      </c>
      <c r="G4632" s="31" t="s">
        <v>3106</v>
      </c>
      <c r="H4632" s="27" t="s">
        <v>26</v>
      </c>
    </row>
    <row r="4633" ht="15.75" hidden="1" customHeight="1">
      <c r="A4633" s="27" t="s">
        <v>21</v>
      </c>
      <c r="B4633" s="28">
        <v>5231000.0</v>
      </c>
      <c r="C4633" s="29">
        <v>3.0</v>
      </c>
      <c r="D4633" s="29">
        <v>3.0</v>
      </c>
      <c r="E4633" s="29"/>
      <c r="F4633" s="30" t="s">
        <v>24</v>
      </c>
      <c r="G4633" s="31" t="s">
        <v>4650</v>
      </c>
      <c r="H4633" s="27" t="s">
        <v>26</v>
      </c>
    </row>
    <row r="4634" ht="15.75" hidden="1" customHeight="1">
      <c r="A4634" s="27" t="s">
        <v>21</v>
      </c>
      <c r="B4634" s="28">
        <v>4260000.0</v>
      </c>
      <c r="C4634" s="29">
        <v>3.0</v>
      </c>
      <c r="D4634" s="29">
        <v>3.0</v>
      </c>
      <c r="E4634" s="29"/>
      <c r="F4634" s="30" t="s">
        <v>24</v>
      </c>
      <c r="G4634" s="31" t="s">
        <v>3106</v>
      </c>
      <c r="H4634" s="27" t="s">
        <v>26</v>
      </c>
    </row>
    <row r="4635" ht="15.75" hidden="1" customHeight="1">
      <c r="A4635" s="27" t="s">
        <v>21</v>
      </c>
      <c r="B4635" s="28">
        <v>4657000.0</v>
      </c>
      <c r="C4635" s="29">
        <v>3.0</v>
      </c>
      <c r="D4635" s="29">
        <v>3.0</v>
      </c>
      <c r="E4635" s="29"/>
      <c r="F4635" s="30" t="s">
        <v>24</v>
      </c>
      <c r="G4635" s="31" t="s">
        <v>3471</v>
      </c>
      <c r="H4635" s="27" t="s">
        <v>26</v>
      </c>
    </row>
    <row r="4636" ht="15.75" hidden="1" customHeight="1">
      <c r="A4636" s="27" t="s">
        <v>21</v>
      </c>
      <c r="B4636" s="28">
        <v>2982000.0</v>
      </c>
      <c r="C4636" s="29">
        <v>2.0</v>
      </c>
      <c r="D4636" s="29">
        <v>2.0</v>
      </c>
      <c r="E4636" s="29"/>
      <c r="F4636" s="30" t="s">
        <v>24</v>
      </c>
      <c r="G4636" s="31" t="s">
        <v>3255</v>
      </c>
      <c r="H4636" s="27" t="s">
        <v>26</v>
      </c>
    </row>
    <row r="4637" ht="15.75" hidden="1" customHeight="1">
      <c r="A4637" s="27" t="s">
        <v>21</v>
      </c>
      <c r="B4637" s="28">
        <v>4344000.0</v>
      </c>
      <c r="C4637" s="29">
        <v>3.0</v>
      </c>
      <c r="D4637" s="29">
        <v>3.0</v>
      </c>
      <c r="E4637" s="29"/>
      <c r="F4637" s="30" t="s">
        <v>24</v>
      </c>
      <c r="G4637" s="31" t="s">
        <v>4651</v>
      </c>
      <c r="H4637" s="27" t="s">
        <v>26</v>
      </c>
    </row>
    <row r="4638" ht="15.75" hidden="1" customHeight="1">
      <c r="A4638" s="27" t="s">
        <v>21</v>
      </c>
      <c r="B4638" s="28">
        <v>3738000.0</v>
      </c>
      <c r="C4638" s="29">
        <v>3.0</v>
      </c>
      <c r="D4638" s="29">
        <v>2.0</v>
      </c>
      <c r="E4638" s="29"/>
      <c r="F4638" s="30" t="s">
        <v>24</v>
      </c>
      <c r="G4638" s="31" t="s">
        <v>3086</v>
      </c>
      <c r="H4638" s="27" t="s">
        <v>26</v>
      </c>
    </row>
    <row r="4639" ht="15.75" hidden="1" customHeight="1">
      <c r="A4639" s="27" t="s">
        <v>21</v>
      </c>
      <c r="B4639" s="28">
        <v>3264000.0</v>
      </c>
      <c r="C4639" s="29">
        <v>2.0</v>
      </c>
      <c r="D4639" s="29">
        <v>2.0</v>
      </c>
      <c r="E4639" s="29"/>
      <c r="F4639" s="30" t="s">
        <v>24</v>
      </c>
      <c r="G4639" s="31" t="s">
        <v>3190</v>
      </c>
      <c r="H4639" s="27" t="s">
        <v>26</v>
      </c>
    </row>
    <row r="4640" ht="15.75" hidden="1" customHeight="1">
      <c r="A4640" s="27" t="s">
        <v>21</v>
      </c>
      <c r="B4640" s="28">
        <v>3244000.0</v>
      </c>
      <c r="C4640" s="29">
        <v>2.0</v>
      </c>
      <c r="D4640" s="29">
        <v>2.0</v>
      </c>
      <c r="E4640" s="29"/>
      <c r="F4640" s="30" t="s">
        <v>24</v>
      </c>
      <c r="G4640" s="31" t="s">
        <v>3190</v>
      </c>
      <c r="H4640" s="27" t="s">
        <v>26</v>
      </c>
    </row>
    <row r="4641" ht="15.75" hidden="1" customHeight="1">
      <c r="A4641" s="27" t="s">
        <v>21</v>
      </c>
      <c r="B4641" s="28">
        <v>3000000.0</v>
      </c>
      <c r="C4641" s="29">
        <v>6.0</v>
      </c>
      <c r="D4641" s="29">
        <v>5.0</v>
      </c>
      <c r="E4641" s="29"/>
      <c r="F4641" s="30" t="s">
        <v>87</v>
      </c>
      <c r="G4641" s="31" t="s">
        <v>3578</v>
      </c>
      <c r="H4641" s="27" t="s">
        <v>35</v>
      </c>
    </row>
    <row r="4642" ht="15.75" hidden="1" customHeight="1">
      <c r="A4642" s="27" t="s">
        <v>21</v>
      </c>
      <c r="B4642" s="28">
        <v>3320000.0</v>
      </c>
      <c r="C4642" s="29">
        <v>4.0</v>
      </c>
      <c r="D4642" s="29">
        <v>4.0</v>
      </c>
      <c r="E4642" s="29"/>
      <c r="F4642" s="30" t="s">
        <v>24</v>
      </c>
      <c r="G4642" s="31" t="s">
        <v>3070</v>
      </c>
      <c r="H4642" s="27" t="s">
        <v>35</v>
      </c>
    </row>
    <row r="4643" ht="15.75" hidden="1" customHeight="1">
      <c r="A4643" s="27" t="s">
        <v>21</v>
      </c>
      <c r="B4643" s="28">
        <v>5460000.0</v>
      </c>
      <c r="C4643" s="29">
        <v>6.0</v>
      </c>
      <c r="D4643" s="29">
        <v>5.0</v>
      </c>
      <c r="E4643" s="29"/>
      <c r="F4643" s="30" t="s">
        <v>24</v>
      </c>
      <c r="G4643" s="31" t="s">
        <v>3581</v>
      </c>
      <c r="H4643" s="27" t="s">
        <v>35</v>
      </c>
    </row>
    <row r="4644" ht="15.75" hidden="1" customHeight="1">
      <c r="A4644" s="27" t="s">
        <v>21</v>
      </c>
      <c r="B4644" s="28">
        <v>2480000.0</v>
      </c>
      <c r="C4644" s="29">
        <v>4.0</v>
      </c>
      <c r="D4644" s="29">
        <v>4.0</v>
      </c>
      <c r="E4644" s="29"/>
      <c r="F4644" s="30" t="s">
        <v>24</v>
      </c>
      <c r="G4644" s="31" t="s">
        <v>4032</v>
      </c>
      <c r="H4644" s="27" t="s">
        <v>26</v>
      </c>
    </row>
    <row r="4645" ht="15.75" hidden="1" customHeight="1">
      <c r="A4645" s="27" t="s">
        <v>21</v>
      </c>
      <c r="B4645" s="28">
        <v>3368000.0</v>
      </c>
      <c r="C4645" s="29">
        <v>4.0</v>
      </c>
      <c r="D4645" s="29">
        <v>3.0</v>
      </c>
      <c r="E4645" s="29"/>
      <c r="F4645" s="30" t="s">
        <v>24</v>
      </c>
      <c r="G4645" s="31" t="s">
        <v>3473</v>
      </c>
      <c r="H4645" s="27" t="s">
        <v>35</v>
      </c>
    </row>
    <row r="4646" ht="15.75" hidden="1" customHeight="1">
      <c r="A4646" s="27" t="s">
        <v>21</v>
      </c>
      <c r="B4646" s="28">
        <v>5179400.0</v>
      </c>
      <c r="C4646" s="29">
        <v>4.0</v>
      </c>
      <c r="D4646" s="29">
        <v>3.0</v>
      </c>
      <c r="E4646" s="29">
        <v>2.0</v>
      </c>
      <c r="F4646" s="30" t="s">
        <v>24</v>
      </c>
      <c r="G4646" s="31" t="s">
        <v>3548</v>
      </c>
      <c r="H4646" s="27" t="s">
        <v>26</v>
      </c>
    </row>
    <row r="4647" ht="15.75" hidden="1" customHeight="1">
      <c r="A4647" s="27" t="s">
        <v>21</v>
      </c>
      <c r="B4647" s="28">
        <v>3261000.0</v>
      </c>
      <c r="C4647" s="29">
        <v>2.0</v>
      </c>
      <c r="D4647" s="29">
        <v>2.0</v>
      </c>
      <c r="E4647" s="29">
        <v>1.0</v>
      </c>
      <c r="F4647" s="30" t="s">
        <v>24</v>
      </c>
      <c r="G4647" s="31" t="s">
        <v>3087</v>
      </c>
      <c r="H4647" s="27" t="s">
        <v>26</v>
      </c>
    </row>
    <row r="4648" ht="15.75" hidden="1" customHeight="1">
      <c r="A4648" s="27" t="s">
        <v>21</v>
      </c>
      <c r="B4648" s="28">
        <v>2500000.0</v>
      </c>
      <c r="C4648" s="29">
        <v>2.0</v>
      </c>
      <c r="D4648" s="29">
        <v>2.0</v>
      </c>
      <c r="E4648" s="29"/>
      <c r="F4648" s="30" t="s">
        <v>24</v>
      </c>
      <c r="G4648" s="31" t="s">
        <v>3136</v>
      </c>
      <c r="H4648" s="27" t="s">
        <v>35</v>
      </c>
    </row>
    <row r="4649" ht="15.75" hidden="1" customHeight="1">
      <c r="A4649" s="27" t="s">
        <v>76</v>
      </c>
      <c r="B4649" s="28">
        <v>5000000.0</v>
      </c>
      <c r="C4649" s="29">
        <v>6.0</v>
      </c>
      <c r="D4649" s="29">
        <v>5.0</v>
      </c>
      <c r="E4649" s="29">
        <v>2.0</v>
      </c>
      <c r="F4649" s="30" t="s">
        <v>69</v>
      </c>
      <c r="G4649" s="31" t="s">
        <v>4580</v>
      </c>
      <c r="H4649" s="27" t="s">
        <v>26</v>
      </c>
    </row>
    <row r="4650" ht="15.75" hidden="1" customHeight="1">
      <c r="A4650" s="27" t="s">
        <v>21</v>
      </c>
      <c r="B4650" s="28">
        <v>2050000.0</v>
      </c>
      <c r="C4650" s="29">
        <v>2.0</v>
      </c>
      <c r="D4650" s="29">
        <v>2.0</v>
      </c>
      <c r="E4650" s="29"/>
      <c r="F4650" s="30" t="s">
        <v>24</v>
      </c>
      <c r="G4650" s="31" t="s">
        <v>3430</v>
      </c>
      <c r="H4650" s="27" t="s">
        <v>26</v>
      </c>
    </row>
    <row r="4651" ht="15.75" hidden="1" customHeight="1">
      <c r="A4651" s="27" t="s">
        <v>263</v>
      </c>
      <c r="B4651" s="28">
        <v>4800000.0</v>
      </c>
      <c r="C4651" s="29">
        <v>5.0</v>
      </c>
      <c r="D4651" s="29">
        <v>4.0</v>
      </c>
      <c r="E4651" s="29"/>
      <c r="F4651" s="30" t="s">
        <v>87</v>
      </c>
      <c r="G4651" s="31" t="s">
        <v>4652</v>
      </c>
      <c r="H4651" s="27" t="s">
        <v>35</v>
      </c>
    </row>
    <row r="4652" ht="15.75" hidden="1" customHeight="1">
      <c r="A4652" s="27" t="s">
        <v>263</v>
      </c>
      <c r="B4652" s="28">
        <v>6480000.0</v>
      </c>
      <c r="C4652" s="29">
        <v>5.0</v>
      </c>
      <c r="D4652" s="29">
        <v>5.0</v>
      </c>
      <c r="E4652" s="29"/>
      <c r="F4652" s="30" t="s">
        <v>87</v>
      </c>
      <c r="G4652" s="31" t="s">
        <v>4653</v>
      </c>
      <c r="H4652" s="27" t="s">
        <v>35</v>
      </c>
    </row>
    <row r="4653" ht="15.75" hidden="1" customHeight="1">
      <c r="A4653" s="27" t="s">
        <v>263</v>
      </c>
      <c r="B4653" s="28">
        <v>3200000.0</v>
      </c>
      <c r="C4653" s="29">
        <v>4.0</v>
      </c>
      <c r="D4653" s="29">
        <v>4.0</v>
      </c>
      <c r="E4653" s="29"/>
      <c r="F4653" s="30" t="s">
        <v>87</v>
      </c>
      <c r="G4653" s="31" t="s">
        <v>3432</v>
      </c>
      <c r="H4653" s="27" t="s">
        <v>35</v>
      </c>
    </row>
    <row r="4654" ht="15.75" hidden="1" customHeight="1">
      <c r="A4654" s="27" t="s">
        <v>263</v>
      </c>
      <c r="B4654" s="28">
        <v>3500000.0</v>
      </c>
      <c r="C4654" s="29">
        <v>4.0</v>
      </c>
      <c r="D4654" s="29">
        <v>4.0</v>
      </c>
      <c r="E4654" s="29"/>
      <c r="F4654" s="30" t="s">
        <v>87</v>
      </c>
      <c r="G4654" s="31" t="s">
        <v>3432</v>
      </c>
      <c r="H4654" s="27" t="s">
        <v>26</v>
      </c>
    </row>
    <row r="4655" ht="15.75" hidden="1" customHeight="1">
      <c r="A4655" s="27" t="s">
        <v>57</v>
      </c>
      <c r="B4655" s="28">
        <v>3750000.0</v>
      </c>
      <c r="C4655" s="29">
        <v>4.0</v>
      </c>
      <c r="D4655" s="29">
        <v>3.0</v>
      </c>
      <c r="E4655" s="29"/>
      <c r="F4655" s="30" t="s">
        <v>87</v>
      </c>
      <c r="G4655" s="31" t="s">
        <v>3476</v>
      </c>
      <c r="H4655" s="27" t="s">
        <v>35</v>
      </c>
    </row>
    <row r="4656" ht="15.75" hidden="1" customHeight="1">
      <c r="A4656" s="27" t="s">
        <v>21</v>
      </c>
      <c r="B4656" s="28">
        <v>4000000.0</v>
      </c>
      <c r="C4656" s="29">
        <v>4.0</v>
      </c>
      <c r="D4656" s="29">
        <v>5.0</v>
      </c>
      <c r="E4656" s="29"/>
      <c r="F4656" s="30" t="s">
        <v>24</v>
      </c>
      <c r="G4656" s="31" t="s">
        <v>4654</v>
      </c>
      <c r="H4656" s="27" t="s">
        <v>26</v>
      </c>
    </row>
    <row r="4657" ht="15.75" hidden="1" customHeight="1">
      <c r="A4657" s="27" t="s">
        <v>76</v>
      </c>
      <c r="B4657" s="28">
        <v>2100000.0</v>
      </c>
      <c r="C4657" s="29">
        <v>5.0</v>
      </c>
      <c r="D4657" s="29">
        <v>4.0</v>
      </c>
      <c r="E4657" s="29"/>
      <c r="F4657" s="30" t="s">
        <v>87</v>
      </c>
      <c r="G4657" s="31" t="s">
        <v>3236</v>
      </c>
      <c r="H4657" s="27" t="s">
        <v>26</v>
      </c>
    </row>
    <row r="4658" ht="15.75" hidden="1" customHeight="1">
      <c r="A4658" s="27" t="s">
        <v>57</v>
      </c>
      <c r="B4658" s="28">
        <v>4400000.0</v>
      </c>
      <c r="C4658" s="29">
        <v>4.0</v>
      </c>
      <c r="D4658" s="29">
        <v>4.0</v>
      </c>
      <c r="E4658" s="29"/>
      <c r="F4658" s="30" t="s">
        <v>87</v>
      </c>
      <c r="G4658" s="31" t="s">
        <v>4568</v>
      </c>
      <c r="H4658" s="27" t="s">
        <v>26</v>
      </c>
    </row>
    <row r="4659" ht="15.75" hidden="1" customHeight="1">
      <c r="A4659" s="27" t="s">
        <v>57</v>
      </c>
      <c r="B4659" s="28">
        <v>5000000.0</v>
      </c>
      <c r="C4659" s="29">
        <v>5.0</v>
      </c>
      <c r="D4659" s="29">
        <v>4.0</v>
      </c>
      <c r="E4659" s="29">
        <v>3.0</v>
      </c>
      <c r="F4659" s="30" t="s">
        <v>87</v>
      </c>
      <c r="G4659" s="31" t="s">
        <v>4655</v>
      </c>
      <c r="H4659" s="27" t="s">
        <v>35</v>
      </c>
    </row>
    <row r="4660" ht="15.75" hidden="1" customHeight="1">
      <c r="A4660" s="27" t="s">
        <v>57</v>
      </c>
      <c r="B4660" s="28">
        <v>3300000.0</v>
      </c>
      <c r="C4660" s="29">
        <v>5.0</v>
      </c>
      <c r="D4660" s="29">
        <v>4.0</v>
      </c>
      <c r="E4660" s="29"/>
      <c r="F4660" s="30" t="s">
        <v>87</v>
      </c>
      <c r="G4660" s="31" t="s">
        <v>4639</v>
      </c>
      <c r="H4660" s="27" t="s">
        <v>35</v>
      </c>
    </row>
    <row r="4661" ht="15.75" hidden="1" customHeight="1">
      <c r="A4661" s="27" t="s">
        <v>190</v>
      </c>
      <c r="B4661" s="28">
        <v>4800000.0</v>
      </c>
      <c r="C4661" s="29">
        <v>4.0</v>
      </c>
      <c r="D4661" s="29">
        <v>4.0</v>
      </c>
      <c r="E4661" s="29"/>
      <c r="F4661" s="30" t="s">
        <v>24</v>
      </c>
      <c r="G4661" s="31" t="s">
        <v>4042</v>
      </c>
      <c r="H4661" s="27" t="s">
        <v>26</v>
      </c>
    </row>
    <row r="4662" ht="15.75" hidden="1" customHeight="1">
      <c r="A4662" s="27" t="s">
        <v>36</v>
      </c>
      <c r="B4662" s="28">
        <v>1550000.0</v>
      </c>
      <c r="C4662" s="29">
        <v>5.0</v>
      </c>
      <c r="D4662" s="29">
        <v>4.0</v>
      </c>
      <c r="E4662" s="29"/>
      <c r="F4662" s="30" t="s">
        <v>48</v>
      </c>
      <c r="G4662" s="31" t="s">
        <v>3298</v>
      </c>
      <c r="H4662" s="27" t="s">
        <v>35</v>
      </c>
    </row>
    <row r="4663" ht="15.75" hidden="1" customHeight="1">
      <c r="A4663" s="27" t="s">
        <v>174</v>
      </c>
      <c r="B4663" s="28">
        <v>500.0</v>
      </c>
      <c r="C4663" s="29">
        <v>3.0</v>
      </c>
      <c r="D4663" s="29">
        <v>2.0</v>
      </c>
      <c r="E4663" s="29">
        <v>2.0</v>
      </c>
      <c r="F4663" s="30" t="s">
        <v>97</v>
      </c>
      <c r="G4663" s="31" t="s">
        <v>4656</v>
      </c>
      <c r="H4663" s="27" t="s">
        <v>35</v>
      </c>
    </row>
    <row r="4664" ht="15.75" hidden="1" customHeight="1">
      <c r="A4664" s="27" t="s">
        <v>93</v>
      </c>
      <c r="B4664" s="28">
        <v>545.0</v>
      </c>
      <c r="C4664" s="29">
        <v>3.0</v>
      </c>
      <c r="D4664" s="29">
        <v>2.0</v>
      </c>
      <c r="E4664" s="29">
        <v>2.0</v>
      </c>
      <c r="F4664" s="30" t="s">
        <v>33</v>
      </c>
      <c r="G4664" s="31" t="s">
        <v>4657</v>
      </c>
      <c r="H4664" s="27" t="s">
        <v>35</v>
      </c>
    </row>
    <row r="4665" ht="15.75" hidden="1" customHeight="1">
      <c r="A4665" s="27" t="s">
        <v>70</v>
      </c>
      <c r="B4665" s="28">
        <v>855.0</v>
      </c>
      <c r="C4665" s="29">
        <v>3.0</v>
      </c>
      <c r="D4665" s="29">
        <v>3.0</v>
      </c>
      <c r="E4665" s="29">
        <v>2.0</v>
      </c>
      <c r="F4665" s="30" t="s">
        <v>87</v>
      </c>
      <c r="G4665" s="31" t="s">
        <v>3322</v>
      </c>
      <c r="H4665" s="27" t="s">
        <v>26</v>
      </c>
    </row>
    <row r="4666" ht="15.75" hidden="1" customHeight="1">
      <c r="A4666" s="27" t="s">
        <v>174</v>
      </c>
      <c r="B4666" s="28">
        <v>540.0</v>
      </c>
      <c r="C4666" s="29">
        <v>3.0</v>
      </c>
      <c r="D4666" s="29">
        <v>2.0</v>
      </c>
      <c r="E4666" s="29">
        <v>2.0</v>
      </c>
      <c r="F4666" s="30" t="s">
        <v>24</v>
      </c>
      <c r="G4666" s="31"/>
      <c r="H4666" s="27"/>
    </row>
    <row r="4667" ht="15.75" hidden="1" customHeight="1">
      <c r="A4667" s="27" t="s">
        <v>21</v>
      </c>
      <c r="B4667" s="28">
        <v>1690000.0</v>
      </c>
      <c r="C4667" s="29">
        <v>4.0</v>
      </c>
      <c r="D4667" s="29">
        <v>3.0</v>
      </c>
      <c r="E4667" s="29">
        <v>1.0</v>
      </c>
      <c r="F4667" s="30" t="s">
        <v>24</v>
      </c>
      <c r="G4667" s="31" t="s">
        <v>3322</v>
      </c>
      <c r="H4667" s="27" t="s">
        <v>35</v>
      </c>
    </row>
    <row r="4668" ht="15.75" hidden="1" customHeight="1">
      <c r="A4668" s="27" t="s">
        <v>53</v>
      </c>
      <c r="B4668" s="28">
        <v>3900000.0</v>
      </c>
      <c r="C4668" s="29">
        <v>7.0</v>
      </c>
      <c r="D4668" s="29">
        <v>7.0</v>
      </c>
      <c r="E4668" s="29"/>
      <c r="F4668" s="30" t="s">
        <v>48</v>
      </c>
      <c r="G4668" s="31" t="s">
        <v>4658</v>
      </c>
      <c r="H4668" s="27" t="s">
        <v>26</v>
      </c>
    </row>
    <row r="4669" ht="15.75" hidden="1" customHeight="1">
      <c r="A4669" s="27" t="s">
        <v>53</v>
      </c>
      <c r="B4669" s="28">
        <v>3400000.0</v>
      </c>
      <c r="C4669" s="29">
        <v>7.0</v>
      </c>
      <c r="D4669" s="29">
        <v>7.0</v>
      </c>
      <c r="E4669" s="29"/>
      <c r="F4669" s="30" t="s">
        <v>48</v>
      </c>
      <c r="G4669" s="31" t="s">
        <v>4659</v>
      </c>
      <c r="H4669" s="27" t="s">
        <v>26</v>
      </c>
    </row>
    <row r="4670" ht="15.75" hidden="1" customHeight="1">
      <c r="A4670" s="27" t="s">
        <v>31</v>
      </c>
      <c r="B4670" s="28">
        <v>890.0</v>
      </c>
      <c r="C4670" s="29">
        <v>5.0</v>
      </c>
      <c r="D4670" s="29">
        <v>5.0</v>
      </c>
      <c r="E4670" s="29">
        <v>2.0</v>
      </c>
      <c r="F4670" s="30" t="s">
        <v>33</v>
      </c>
      <c r="G4670" s="31" t="s">
        <v>3170</v>
      </c>
      <c r="H4670" s="27" t="s">
        <v>35</v>
      </c>
    </row>
    <row r="4671" ht="15.75" hidden="1" customHeight="1">
      <c r="A4671" s="27" t="s">
        <v>1132</v>
      </c>
      <c r="B4671" s="28">
        <v>130.0</v>
      </c>
      <c r="C4671" s="29">
        <v>2.0</v>
      </c>
      <c r="D4671" s="29">
        <v>1.0</v>
      </c>
      <c r="E4671" s="29">
        <v>1.0</v>
      </c>
      <c r="F4671" s="30" t="s">
        <v>1567</v>
      </c>
      <c r="G4671" s="31" t="s">
        <v>4660</v>
      </c>
      <c r="H4671" s="27"/>
    </row>
    <row r="4672" ht="15.75" hidden="1" customHeight="1">
      <c r="A4672" s="27" t="s">
        <v>152</v>
      </c>
      <c r="B4672" s="28">
        <v>750.0</v>
      </c>
      <c r="C4672" s="29">
        <v>4.0</v>
      </c>
      <c r="D4672" s="29">
        <v>3.0</v>
      </c>
      <c r="E4672" s="29">
        <v>3.0</v>
      </c>
      <c r="F4672" s="30" t="s">
        <v>59</v>
      </c>
      <c r="G4672" s="31" t="s">
        <v>3802</v>
      </c>
      <c r="H4672" s="27" t="s">
        <v>35</v>
      </c>
    </row>
    <row r="4673" ht="15.75" hidden="1" customHeight="1">
      <c r="A4673" s="27" t="s">
        <v>37</v>
      </c>
      <c r="B4673" s="28">
        <v>2000000.0</v>
      </c>
      <c r="C4673" s="29">
        <v>6.0</v>
      </c>
      <c r="D4673" s="29">
        <v>5.0</v>
      </c>
      <c r="E4673" s="29">
        <v>6.0</v>
      </c>
      <c r="F4673" s="30" t="s">
        <v>48</v>
      </c>
      <c r="G4673" s="31" t="s">
        <v>3401</v>
      </c>
      <c r="H4673" s="27" t="s">
        <v>35</v>
      </c>
    </row>
    <row r="4674" ht="15.75" hidden="1" customHeight="1">
      <c r="A4674" s="27" t="s">
        <v>111</v>
      </c>
      <c r="B4674" s="28">
        <v>550.0</v>
      </c>
      <c r="C4674" s="29">
        <v>4.0</v>
      </c>
      <c r="D4674" s="29">
        <v>2.0</v>
      </c>
      <c r="E4674" s="29">
        <v>1.0</v>
      </c>
      <c r="F4674" s="30" t="s">
        <v>87</v>
      </c>
      <c r="G4674" s="31" t="s">
        <v>3384</v>
      </c>
      <c r="H4674" s="27" t="s">
        <v>35</v>
      </c>
    </row>
    <row r="4675" ht="15.75" hidden="1" customHeight="1">
      <c r="A4675" s="27" t="s">
        <v>53</v>
      </c>
      <c r="B4675" s="28">
        <v>405.0</v>
      </c>
      <c r="C4675" s="29">
        <v>3.0</v>
      </c>
      <c r="D4675" s="29">
        <v>2.0</v>
      </c>
      <c r="E4675" s="29"/>
      <c r="F4675" s="30" t="s">
        <v>33</v>
      </c>
      <c r="G4675" s="31" t="s">
        <v>3322</v>
      </c>
      <c r="H4675" s="27" t="s">
        <v>35</v>
      </c>
    </row>
    <row r="4676" ht="15.75" hidden="1" customHeight="1">
      <c r="A4676" s="27" t="s">
        <v>37</v>
      </c>
      <c r="B4676" s="28">
        <v>1250000.0</v>
      </c>
      <c r="C4676" s="29">
        <v>4.0</v>
      </c>
      <c r="D4676" s="29">
        <v>4.0</v>
      </c>
      <c r="E4676" s="29">
        <v>2.0</v>
      </c>
      <c r="F4676" s="30" t="s">
        <v>87</v>
      </c>
      <c r="G4676" s="31" t="s">
        <v>3320</v>
      </c>
      <c r="H4676" s="27" t="s">
        <v>35</v>
      </c>
    </row>
    <row r="4677" ht="15.75" hidden="1" customHeight="1">
      <c r="A4677" s="27" t="s">
        <v>36</v>
      </c>
      <c r="B4677" s="28">
        <v>310.0</v>
      </c>
      <c r="C4677" s="29">
        <v>2.0</v>
      </c>
      <c r="D4677" s="29">
        <v>2.0</v>
      </c>
      <c r="E4677" s="29"/>
      <c r="F4677" s="30" t="s">
        <v>97</v>
      </c>
      <c r="G4677" s="31" t="s">
        <v>4230</v>
      </c>
      <c r="H4677" s="27" t="s">
        <v>26</v>
      </c>
    </row>
    <row r="4678" ht="15.75" hidden="1" customHeight="1">
      <c r="A4678" s="27" t="s">
        <v>268</v>
      </c>
      <c r="B4678" s="28">
        <v>497.0</v>
      </c>
      <c r="C4678" s="29">
        <v>2.0</v>
      </c>
      <c r="D4678" s="29">
        <v>2.0</v>
      </c>
      <c r="E4678" s="29">
        <v>1.0</v>
      </c>
      <c r="F4678" s="30" t="s">
        <v>24</v>
      </c>
      <c r="G4678" s="31" t="s">
        <v>3102</v>
      </c>
      <c r="H4678" s="27" t="s">
        <v>35</v>
      </c>
    </row>
    <row r="4679" ht="15.75" hidden="1" customHeight="1">
      <c r="A4679" s="27" t="s">
        <v>37</v>
      </c>
      <c r="B4679" s="28">
        <v>455.0</v>
      </c>
      <c r="C4679" s="29">
        <v>2.0</v>
      </c>
      <c r="D4679" s="29">
        <v>2.0</v>
      </c>
      <c r="E4679" s="29">
        <v>1.0</v>
      </c>
      <c r="F4679" s="30" t="s">
        <v>359</v>
      </c>
      <c r="G4679" s="31" t="s">
        <v>3939</v>
      </c>
      <c r="H4679" s="27" t="s">
        <v>26</v>
      </c>
    </row>
    <row r="4680" ht="15.75" hidden="1" customHeight="1">
      <c r="A4680" s="27" t="s">
        <v>36</v>
      </c>
      <c r="B4680" s="28">
        <v>320.0</v>
      </c>
      <c r="C4680" s="29">
        <v>2.0</v>
      </c>
      <c r="D4680" s="29">
        <v>2.0</v>
      </c>
      <c r="E4680" s="29">
        <v>1.0</v>
      </c>
      <c r="F4680" s="30" t="s">
        <v>124</v>
      </c>
      <c r="G4680" s="31" t="s">
        <v>3090</v>
      </c>
      <c r="H4680" s="27"/>
    </row>
    <row r="4681" ht="15.75" hidden="1" customHeight="1">
      <c r="A4681" s="27" t="s">
        <v>577</v>
      </c>
      <c r="B4681" s="28">
        <v>399.0</v>
      </c>
      <c r="C4681" s="29">
        <v>3.0</v>
      </c>
      <c r="D4681" s="29">
        <v>2.0</v>
      </c>
      <c r="E4681" s="29">
        <v>1.0</v>
      </c>
      <c r="F4681" s="30" t="s">
        <v>97</v>
      </c>
      <c r="G4681" s="31" t="s">
        <v>4661</v>
      </c>
      <c r="H4681" s="27" t="s">
        <v>26</v>
      </c>
    </row>
    <row r="4682" ht="15.75" hidden="1" customHeight="1">
      <c r="A4682" s="27" t="s">
        <v>36</v>
      </c>
      <c r="B4682" s="28">
        <v>380.0</v>
      </c>
      <c r="C4682" s="29">
        <v>3.0</v>
      </c>
      <c r="D4682" s="29">
        <v>2.0</v>
      </c>
      <c r="E4682" s="29"/>
      <c r="F4682" s="30" t="s">
        <v>87</v>
      </c>
      <c r="G4682" s="31" t="s">
        <v>3642</v>
      </c>
      <c r="H4682" s="27" t="s">
        <v>26</v>
      </c>
    </row>
    <row r="4683" ht="15.75" hidden="1" customHeight="1">
      <c r="A4683" s="27" t="s">
        <v>37</v>
      </c>
      <c r="B4683" s="28">
        <v>940.0</v>
      </c>
      <c r="C4683" s="29">
        <v>4.0</v>
      </c>
      <c r="D4683" s="29">
        <v>3.0</v>
      </c>
      <c r="E4683" s="29"/>
      <c r="F4683" s="30" t="s">
        <v>87</v>
      </c>
      <c r="G4683" s="31" t="s">
        <v>3006</v>
      </c>
      <c r="H4683" s="27" t="s">
        <v>35</v>
      </c>
    </row>
    <row r="4684" ht="15.75" hidden="1" customHeight="1">
      <c r="A4684" s="27" t="s">
        <v>174</v>
      </c>
      <c r="B4684" s="28">
        <v>520.0</v>
      </c>
      <c r="C4684" s="29">
        <v>4.0</v>
      </c>
      <c r="D4684" s="29">
        <v>2.0</v>
      </c>
      <c r="E4684" s="29"/>
      <c r="F4684" s="30" t="s">
        <v>87</v>
      </c>
      <c r="G4684" s="31" t="s">
        <v>3340</v>
      </c>
      <c r="H4684" s="27" t="s">
        <v>35</v>
      </c>
    </row>
    <row r="4685" ht="15.75" hidden="1" customHeight="1">
      <c r="A4685" s="27" t="s">
        <v>1013</v>
      </c>
      <c r="B4685" s="28">
        <v>440.0</v>
      </c>
      <c r="C4685" s="29">
        <v>2.0</v>
      </c>
      <c r="D4685" s="29">
        <v>1.0</v>
      </c>
      <c r="E4685" s="29"/>
      <c r="F4685" s="30" t="s">
        <v>87</v>
      </c>
      <c r="G4685" s="31" t="s">
        <v>4662</v>
      </c>
      <c r="H4685" s="27"/>
    </row>
    <row r="4686" ht="15.75" hidden="1" customHeight="1">
      <c r="A4686" s="27" t="s">
        <v>174</v>
      </c>
      <c r="B4686" s="28">
        <v>335.0</v>
      </c>
      <c r="C4686" s="29">
        <v>1.0</v>
      </c>
      <c r="D4686" s="29">
        <v>1.0</v>
      </c>
      <c r="E4686" s="29"/>
      <c r="F4686" s="30" t="s">
        <v>24</v>
      </c>
      <c r="G4686" s="31" t="s">
        <v>4663</v>
      </c>
      <c r="H4686" s="27" t="s">
        <v>35</v>
      </c>
    </row>
    <row r="4687" ht="15.75" hidden="1" customHeight="1">
      <c r="A4687" s="27" t="s">
        <v>111</v>
      </c>
      <c r="B4687" s="28">
        <v>483.0</v>
      </c>
      <c r="C4687" s="29">
        <v>3.0</v>
      </c>
      <c r="D4687" s="29">
        <v>2.0</v>
      </c>
      <c r="E4687" s="29"/>
      <c r="F4687" s="30" t="s">
        <v>24</v>
      </c>
      <c r="G4687" s="31" t="s">
        <v>3416</v>
      </c>
      <c r="H4687" s="27"/>
    </row>
    <row r="4688" ht="15.75" hidden="1" customHeight="1">
      <c r="A4688" s="27" t="s">
        <v>36</v>
      </c>
      <c r="B4688" s="28">
        <v>530.0</v>
      </c>
      <c r="C4688" s="29">
        <v>2.0</v>
      </c>
      <c r="D4688" s="29">
        <v>2.0</v>
      </c>
      <c r="E4688" s="29"/>
      <c r="F4688" s="30" t="s">
        <v>24</v>
      </c>
      <c r="G4688" s="31" t="s">
        <v>4664</v>
      </c>
      <c r="H4688" s="27" t="s">
        <v>35</v>
      </c>
    </row>
    <row r="4689" ht="15.75" hidden="1" customHeight="1">
      <c r="A4689" s="27" t="s">
        <v>36</v>
      </c>
      <c r="B4689" s="28">
        <v>378.0</v>
      </c>
      <c r="C4689" s="29">
        <v>3.0</v>
      </c>
      <c r="D4689" s="29">
        <v>2.0</v>
      </c>
      <c r="E4689" s="29">
        <v>1.0</v>
      </c>
      <c r="F4689" s="30" t="s">
        <v>97</v>
      </c>
      <c r="G4689" s="31" t="s">
        <v>3974</v>
      </c>
      <c r="H4689" s="27" t="s">
        <v>26</v>
      </c>
    </row>
    <row r="4690" ht="15.75" hidden="1" customHeight="1">
      <c r="A4690" s="27" t="s">
        <v>36</v>
      </c>
      <c r="B4690" s="28">
        <v>430.0</v>
      </c>
      <c r="C4690" s="29">
        <v>3.0</v>
      </c>
      <c r="D4690" s="29">
        <v>2.0</v>
      </c>
      <c r="E4690" s="29">
        <v>1.0</v>
      </c>
      <c r="F4690" s="30" t="s">
        <v>87</v>
      </c>
      <c r="G4690" s="31" t="s">
        <v>3580</v>
      </c>
      <c r="H4690" s="27" t="s">
        <v>35</v>
      </c>
    </row>
    <row r="4691" ht="15.75" hidden="1" customHeight="1">
      <c r="A4691" s="27" t="s">
        <v>31</v>
      </c>
      <c r="B4691" s="28">
        <v>1100000.0</v>
      </c>
      <c r="C4691" s="29">
        <v>2.0</v>
      </c>
      <c r="D4691" s="29">
        <v>2.0</v>
      </c>
      <c r="E4691" s="29"/>
      <c r="F4691" s="30" t="s">
        <v>24</v>
      </c>
      <c r="G4691" s="31" t="s">
        <v>4010</v>
      </c>
      <c r="H4691" s="27" t="s">
        <v>26</v>
      </c>
    </row>
    <row r="4692" ht="15.75" hidden="1" customHeight="1">
      <c r="A4692" s="27" t="s">
        <v>76</v>
      </c>
      <c r="B4692" s="28">
        <v>3800000.0</v>
      </c>
      <c r="C4692" s="29">
        <v>5.0</v>
      </c>
      <c r="D4692" s="29">
        <v>5.0</v>
      </c>
      <c r="E4692" s="29"/>
      <c r="F4692" s="30" t="s">
        <v>87</v>
      </c>
      <c r="G4692" s="31" t="s">
        <v>3045</v>
      </c>
      <c r="H4692" s="27" t="s">
        <v>35</v>
      </c>
    </row>
    <row r="4693" ht="15.75" hidden="1" customHeight="1">
      <c r="A4693" s="27" t="s">
        <v>76</v>
      </c>
      <c r="B4693" s="28">
        <v>1550000.0</v>
      </c>
      <c r="C4693" s="29">
        <v>4.0</v>
      </c>
      <c r="D4693" s="29">
        <v>4.0</v>
      </c>
      <c r="E4693" s="29"/>
      <c r="F4693" s="30" t="s">
        <v>87</v>
      </c>
      <c r="G4693" s="31" t="s">
        <v>3019</v>
      </c>
      <c r="H4693" s="27" t="s">
        <v>26</v>
      </c>
    </row>
    <row r="4694" ht="15.75" hidden="1" customHeight="1">
      <c r="A4694" s="27" t="s">
        <v>36</v>
      </c>
      <c r="B4694" s="28">
        <v>408.0</v>
      </c>
      <c r="C4694" s="29">
        <v>3.0</v>
      </c>
      <c r="D4694" s="29">
        <v>2.0</v>
      </c>
      <c r="E4694" s="29"/>
      <c r="F4694" s="30" t="s">
        <v>87</v>
      </c>
      <c r="G4694" s="31"/>
      <c r="H4694" s="27"/>
    </row>
    <row r="4695" ht="15.75" hidden="1" customHeight="1">
      <c r="A4695" s="27" t="s">
        <v>106</v>
      </c>
      <c r="B4695" s="28">
        <v>900.0</v>
      </c>
      <c r="C4695" s="29">
        <v>4.0</v>
      </c>
      <c r="D4695" s="29">
        <v>3.0</v>
      </c>
      <c r="E4695" s="29">
        <v>2.0</v>
      </c>
      <c r="F4695" s="30" t="s">
        <v>59</v>
      </c>
      <c r="G4695" s="31" t="s">
        <v>3746</v>
      </c>
      <c r="H4695" s="27" t="s">
        <v>35</v>
      </c>
    </row>
    <row r="4696" ht="15.75" hidden="1" customHeight="1">
      <c r="A4696" s="27" t="s">
        <v>679</v>
      </c>
      <c r="B4696" s="28">
        <v>2600000.0</v>
      </c>
      <c r="C4696" s="29">
        <v>5.0</v>
      </c>
      <c r="D4696" s="29"/>
      <c r="E4696" s="29"/>
      <c r="F4696" s="30" t="s">
        <v>2825</v>
      </c>
      <c r="G4696" s="31" t="s">
        <v>4665</v>
      </c>
      <c r="H4696" s="27" t="s">
        <v>67</v>
      </c>
    </row>
    <row r="4697" ht="15.75" hidden="1" customHeight="1">
      <c r="A4697" s="27" t="s">
        <v>64</v>
      </c>
      <c r="B4697" s="28">
        <v>5200000.0</v>
      </c>
      <c r="C4697" s="29">
        <v>6.0</v>
      </c>
      <c r="D4697" s="29"/>
      <c r="E4697" s="29"/>
      <c r="F4697" s="30" t="s">
        <v>29</v>
      </c>
      <c r="G4697" s="31" t="s">
        <v>4666</v>
      </c>
      <c r="H4697" s="27"/>
    </row>
    <row r="4698" ht="15.75" hidden="1" customHeight="1">
      <c r="A4698" s="27" t="s">
        <v>81</v>
      </c>
      <c r="B4698" s="28">
        <v>2350000.0</v>
      </c>
      <c r="C4698" s="29">
        <v>3.0</v>
      </c>
      <c r="D4698" s="29">
        <v>4.0</v>
      </c>
      <c r="E4698" s="29">
        <v>2.0</v>
      </c>
      <c r="F4698" s="30" t="s">
        <v>172</v>
      </c>
      <c r="G4698" s="31" t="s">
        <v>3594</v>
      </c>
      <c r="H4698" s="27" t="s">
        <v>26</v>
      </c>
    </row>
    <row r="4699" ht="15.75" hidden="1" customHeight="1">
      <c r="A4699" s="27" t="s">
        <v>106</v>
      </c>
      <c r="B4699" s="28">
        <v>748.0</v>
      </c>
      <c r="C4699" s="29">
        <v>3.0</v>
      </c>
      <c r="D4699" s="29">
        <v>2.0</v>
      </c>
      <c r="E4699" s="29">
        <v>2.0</v>
      </c>
      <c r="F4699" s="30" t="s">
        <v>347</v>
      </c>
      <c r="G4699" s="31" t="s">
        <v>3936</v>
      </c>
      <c r="H4699" s="27" t="s">
        <v>35</v>
      </c>
    </row>
    <row r="4700" ht="15.75" hidden="1" customHeight="1">
      <c r="A4700" s="27" t="s">
        <v>106</v>
      </c>
      <c r="B4700" s="28">
        <v>568.0</v>
      </c>
      <c r="C4700" s="29">
        <v>3.0</v>
      </c>
      <c r="D4700" s="29">
        <v>2.0</v>
      </c>
      <c r="E4700" s="29">
        <v>2.0</v>
      </c>
      <c r="F4700" s="30" t="s">
        <v>347</v>
      </c>
      <c r="G4700" s="31" t="s">
        <v>3936</v>
      </c>
      <c r="H4700" s="27" t="s">
        <v>35</v>
      </c>
    </row>
    <row r="4701" ht="15.75" hidden="1" customHeight="1">
      <c r="A4701" s="27" t="s">
        <v>64</v>
      </c>
      <c r="B4701" s="28">
        <v>5199999.0</v>
      </c>
      <c r="C4701" s="29">
        <v>7.0</v>
      </c>
      <c r="D4701" s="29"/>
      <c r="E4701" s="29"/>
      <c r="F4701" s="30" t="s">
        <v>29</v>
      </c>
      <c r="G4701" s="31" t="s">
        <v>4667</v>
      </c>
      <c r="H4701" s="27" t="s">
        <v>67</v>
      </c>
    </row>
    <row r="4702" ht="15.75" hidden="1" customHeight="1">
      <c r="A4702" s="27" t="s">
        <v>106</v>
      </c>
      <c r="B4702" s="28">
        <v>548.0</v>
      </c>
      <c r="C4702" s="29">
        <v>3.0</v>
      </c>
      <c r="D4702" s="29">
        <v>2.0</v>
      </c>
      <c r="E4702" s="29"/>
      <c r="F4702" s="30" t="s">
        <v>347</v>
      </c>
      <c r="G4702" s="31" t="s">
        <v>3936</v>
      </c>
      <c r="H4702" s="27" t="s">
        <v>67</v>
      </c>
    </row>
    <row r="4703" ht="15.75" hidden="1" customHeight="1">
      <c r="A4703" s="27" t="s">
        <v>106</v>
      </c>
      <c r="B4703" s="28">
        <v>748.0</v>
      </c>
      <c r="C4703" s="29">
        <v>3.0</v>
      </c>
      <c r="D4703" s="29">
        <v>2.0</v>
      </c>
      <c r="E4703" s="29">
        <v>2.0</v>
      </c>
      <c r="F4703" s="30" t="s">
        <v>1178</v>
      </c>
      <c r="G4703" s="31" t="s">
        <v>3936</v>
      </c>
      <c r="H4703" s="27" t="s">
        <v>35</v>
      </c>
    </row>
    <row r="4704" ht="15.75" hidden="1" customHeight="1">
      <c r="A4704" s="27" t="s">
        <v>106</v>
      </c>
      <c r="B4704" s="28">
        <v>695.0</v>
      </c>
      <c r="C4704" s="29">
        <v>3.0</v>
      </c>
      <c r="D4704" s="29">
        <v>2.0</v>
      </c>
      <c r="E4704" s="29"/>
      <c r="F4704" s="30" t="s">
        <v>347</v>
      </c>
      <c r="G4704" s="31" t="s">
        <v>3384</v>
      </c>
      <c r="H4704" s="27" t="s">
        <v>35</v>
      </c>
    </row>
    <row r="4705" ht="15.75" hidden="1" customHeight="1">
      <c r="A4705" s="27" t="s">
        <v>106</v>
      </c>
      <c r="B4705" s="28">
        <v>640.0</v>
      </c>
      <c r="C4705" s="29">
        <v>3.0</v>
      </c>
      <c r="D4705" s="29">
        <v>2.0</v>
      </c>
      <c r="E4705" s="29">
        <v>2.0</v>
      </c>
      <c r="F4705" s="30" t="s">
        <v>347</v>
      </c>
      <c r="G4705" s="31" t="s">
        <v>3936</v>
      </c>
      <c r="H4705" s="27" t="s">
        <v>67</v>
      </c>
    </row>
    <row r="4706" ht="15.75" hidden="1" customHeight="1">
      <c r="A4706" s="27" t="s">
        <v>76</v>
      </c>
      <c r="B4706" s="28">
        <v>2380000.0</v>
      </c>
      <c r="C4706" s="29">
        <v>6.0</v>
      </c>
      <c r="D4706" s="29">
        <v>4.0</v>
      </c>
      <c r="E4706" s="29"/>
      <c r="F4706" s="30" t="s">
        <v>805</v>
      </c>
      <c r="G4706" s="31" t="s">
        <v>4668</v>
      </c>
      <c r="H4706" s="27" t="s">
        <v>35</v>
      </c>
    </row>
    <row r="4707" ht="15.75" hidden="1" customHeight="1">
      <c r="A4707" s="27" t="s">
        <v>219</v>
      </c>
      <c r="B4707" s="28">
        <v>2380000.0</v>
      </c>
      <c r="C4707" s="29">
        <v>6.0</v>
      </c>
      <c r="D4707" s="29">
        <v>4.0</v>
      </c>
      <c r="E4707" s="29"/>
      <c r="F4707" s="30" t="s">
        <v>805</v>
      </c>
      <c r="G4707" s="31" t="s">
        <v>4668</v>
      </c>
      <c r="H4707" s="27" t="s">
        <v>35</v>
      </c>
    </row>
    <row r="4708" ht="15.75" hidden="1" customHeight="1">
      <c r="A4708" s="27" t="s">
        <v>76</v>
      </c>
      <c r="B4708" s="28">
        <v>3050000.0</v>
      </c>
      <c r="C4708" s="29">
        <v>6.0</v>
      </c>
      <c r="D4708" s="29">
        <v>6.0</v>
      </c>
      <c r="E4708" s="29"/>
      <c r="F4708" s="30" t="s">
        <v>69</v>
      </c>
      <c r="G4708" s="31" t="s">
        <v>4669</v>
      </c>
      <c r="H4708" s="27" t="s">
        <v>35</v>
      </c>
    </row>
    <row r="4709" ht="15.75" hidden="1" customHeight="1">
      <c r="A4709" s="27" t="s">
        <v>577</v>
      </c>
      <c r="B4709" s="28">
        <v>410.0</v>
      </c>
      <c r="C4709" s="29">
        <v>4.0</v>
      </c>
      <c r="D4709" s="29">
        <v>2.0</v>
      </c>
      <c r="E4709" s="29">
        <v>1.0</v>
      </c>
      <c r="F4709" s="30" t="s">
        <v>86</v>
      </c>
      <c r="G4709" s="31" t="s">
        <v>3258</v>
      </c>
      <c r="H4709" s="27" t="s">
        <v>35</v>
      </c>
    </row>
    <row r="4710" ht="15.75" hidden="1" customHeight="1">
      <c r="A4710" s="27" t="s">
        <v>70</v>
      </c>
      <c r="B4710" s="28">
        <v>278.0</v>
      </c>
      <c r="C4710" s="29">
        <v>3.0</v>
      </c>
      <c r="D4710" s="29">
        <v>2.0</v>
      </c>
      <c r="E4710" s="29"/>
      <c r="F4710" s="30" t="s">
        <v>501</v>
      </c>
      <c r="G4710" s="31" t="s">
        <v>4073</v>
      </c>
      <c r="H4710" s="27" t="s">
        <v>67</v>
      </c>
    </row>
    <row r="4711" ht="15.75" hidden="1" customHeight="1">
      <c r="A4711" s="27" t="s">
        <v>27</v>
      </c>
      <c r="B4711" s="28">
        <v>1650000.0</v>
      </c>
      <c r="C4711" s="29">
        <v>4.0</v>
      </c>
      <c r="D4711" s="29">
        <v>3.0</v>
      </c>
      <c r="E4711" s="29"/>
      <c r="F4711" s="30" t="s">
        <v>59</v>
      </c>
      <c r="G4711" s="31" t="s">
        <v>4670</v>
      </c>
      <c r="H4711" s="27"/>
    </row>
    <row r="4712" ht="15.75" hidden="1" customHeight="1">
      <c r="A4712" s="27" t="s">
        <v>159</v>
      </c>
      <c r="B4712" s="28">
        <v>1100000.0</v>
      </c>
      <c r="C4712" s="29">
        <v>8.0</v>
      </c>
      <c r="D4712" s="29"/>
      <c r="E4712" s="29"/>
      <c r="F4712" s="30" t="s">
        <v>660</v>
      </c>
      <c r="G4712" s="31" t="s">
        <v>4671</v>
      </c>
      <c r="H4712" s="27"/>
    </row>
    <row r="4713" ht="15.75" hidden="1" customHeight="1">
      <c r="A4713" s="27" t="s">
        <v>76</v>
      </c>
      <c r="B4713" s="28">
        <v>580.0</v>
      </c>
      <c r="C4713" s="29">
        <v>3.0</v>
      </c>
      <c r="D4713" s="29">
        <v>2.0</v>
      </c>
      <c r="E4713" s="29">
        <v>2.0</v>
      </c>
      <c r="F4713" s="30" t="s">
        <v>97</v>
      </c>
      <c r="G4713" s="31" t="s">
        <v>4419</v>
      </c>
      <c r="H4713" s="27" t="s">
        <v>67</v>
      </c>
    </row>
    <row r="4714" ht="15.75" hidden="1" customHeight="1">
      <c r="A4714" s="27" t="s">
        <v>190</v>
      </c>
      <c r="B4714" s="28">
        <v>550.0</v>
      </c>
      <c r="C4714" s="29">
        <v>1.0</v>
      </c>
      <c r="D4714" s="29">
        <v>1.0</v>
      </c>
      <c r="E4714" s="29">
        <v>1.0</v>
      </c>
      <c r="F4714" s="30" t="s">
        <v>97</v>
      </c>
      <c r="G4714" s="31" t="s">
        <v>4625</v>
      </c>
      <c r="H4714" s="27" t="s">
        <v>35</v>
      </c>
    </row>
    <row r="4715" ht="15.75" hidden="1" customHeight="1">
      <c r="A4715" s="27" t="s">
        <v>21</v>
      </c>
      <c r="B4715" s="28">
        <v>900.0</v>
      </c>
      <c r="C4715" s="29">
        <v>3.0</v>
      </c>
      <c r="D4715" s="29">
        <v>2.0</v>
      </c>
      <c r="E4715" s="29">
        <v>2.0</v>
      </c>
      <c r="F4715" s="30" t="s">
        <v>33</v>
      </c>
      <c r="G4715" s="31" t="s">
        <v>4672</v>
      </c>
      <c r="H4715" s="27" t="s">
        <v>26</v>
      </c>
    </row>
    <row r="4716" ht="15.75" hidden="1" customHeight="1">
      <c r="A4716" s="27" t="s">
        <v>76</v>
      </c>
      <c r="B4716" s="28">
        <v>70488.0</v>
      </c>
      <c r="C4716" s="29">
        <v>3.0</v>
      </c>
      <c r="D4716" s="29">
        <v>2.0</v>
      </c>
      <c r="E4716" s="29">
        <v>2.0</v>
      </c>
      <c r="F4716" s="30" t="s">
        <v>87</v>
      </c>
      <c r="G4716" s="31" t="s">
        <v>4419</v>
      </c>
      <c r="H4716" s="27"/>
    </row>
    <row r="4717" ht="15.75" hidden="1" customHeight="1">
      <c r="A4717" s="27" t="s">
        <v>64</v>
      </c>
      <c r="B4717" s="28">
        <v>6335000.0</v>
      </c>
      <c r="C4717" s="29">
        <v>9.0</v>
      </c>
      <c r="D4717" s="29"/>
      <c r="E4717" s="29"/>
      <c r="F4717" s="30" t="s">
        <v>2757</v>
      </c>
      <c r="G4717" s="31" t="s">
        <v>4673</v>
      </c>
      <c r="H4717" s="27" t="s">
        <v>252</v>
      </c>
    </row>
    <row r="4718" ht="15.75" hidden="1" customHeight="1">
      <c r="A4718" s="27" t="s">
        <v>243</v>
      </c>
      <c r="B4718" s="28">
        <v>800.0</v>
      </c>
      <c r="C4718" s="29">
        <v>6.0</v>
      </c>
      <c r="D4718" s="29">
        <v>6.0</v>
      </c>
      <c r="E4718" s="29">
        <v>2.0</v>
      </c>
      <c r="F4718" s="30" t="s">
        <v>793</v>
      </c>
      <c r="G4718" s="31" t="s">
        <v>4674</v>
      </c>
      <c r="H4718" s="27" t="s">
        <v>67</v>
      </c>
    </row>
    <row r="4719" ht="15.75" hidden="1" customHeight="1">
      <c r="A4719" s="27" t="s">
        <v>219</v>
      </c>
      <c r="B4719" s="28">
        <v>3100000.0</v>
      </c>
      <c r="C4719" s="29">
        <v>5.0</v>
      </c>
      <c r="D4719" s="29">
        <v>6.0</v>
      </c>
      <c r="E4719" s="29">
        <v>3.0</v>
      </c>
      <c r="F4719" s="30" t="s">
        <v>87</v>
      </c>
      <c r="G4719" s="31" t="s">
        <v>3895</v>
      </c>
      <c r="H4719" s="27" t="s">
        <v>26</v>
      </c>
    </row>
    <row r="4720" ht="15.75" hidden="1" customHeight="1">
      <c r="A4720" s="27" t="s">
        <v>64</v>
      </c>
      <c r="B4720" s="28">
        <v>3400000.0</v>
      </c>
      <c r="C4720" s="29">
        <v>10.0</v>
      </c>
      <c r="D4720" s="29"/>
      <c r="E4720" s="29"/>
      <c r="F4720" s="30" t="s">
        <v>2757</v>
      </c>
      <c r="G4720" s="31" t="s">
        <v>4675</v>
      </c>
      <c r="H4720" s="27"/>
    </row>
    <row r="4721" ht="15.75" hidden="1" customHeight="1">
      <c r="A4721" s="27" t="s">
        <v>64</v>
      </c>
      <c r="B4721" s="28">
        <v>1.25E7</v>
      </c>
      <c r="C4721" s="29">
        <v>11.0</v>
      </c>
      <c r="D4721" s="29"/>
      <c r="E4721" s="29"/>
      <c r="F4721" s="30" t="s">
        <v>29</v>
      </c>
      <c r="G4721" s="31" t="s">
        <v>3036</v>
      </c>
      <c r="H4721" s="27"/>
    </row>
    <row r="4722" ht="15.75" hidden="1" customHeight="1">
      <c r="A4722" s="27" t="s">
        <v>1132</v>
      </c>
      <c r="B4722" s="28">
        <v>500.0</v>
      </c>
      <c r="C4722" s="29">
        <v>3.0</v>
      </c>
      <c r="D4722" s="29">
        <v>2.0</v>
      </c>
      <c r="E4722" s="29">
        <v>3.0</v>
      </c>
      <c r="F4722" s="30" t="s">
        <v>87</v>
      </c>
      <c r="G4722" s="31" t="s">
        <v>3334</v>
      </c>
      <c r="H4722" s="27" t="s">
        <v>67</v>
      </c>
    </row>
    <row r="4723" ht="15.75" hidden="1" customHeight="1">
      <c r="A4723" s="27" t="s">
        <v>27</v>
      </c>
      <c r="B4723" s="28">
        <v>1300000.0</v>
      </c>
      <c r="C4723" s="29">
        <v>2.0</v>
      </c>
      <c r="D4723" s="29">
        <v>3.0</v>
      </c>
      <c r="E4723" s="29">
        <v>2.0</v>
      </c>
      <c r="F4723" s="30" t="s">
        <v>347</v>
      </c>
      <c r="G4723" s="31" t="s">
        <v>3108</v>
      </c>
      <c r="H4723" s="27" t="s">
        <v>35</v>
      </c>
    </row>
    <row r="4724" ht="15.75" hidden="1" customHeight="1">
      <c r="A4724" s="27" t="s">
        <v>81</v>
      </c>
      <c r="B4724" s="28">
        <v>1.183E7</v>
      </c>
      <c r="C4724" s="29">
        <v>12.0</v>
      </c>
      <c r="D4724" s="29"/>
      <c r="E4724" s="29"/>
      <c r="F4724" s="30" t="s">
        <v>2757</v>
      </c>
      <c r="G4724" s="31" t="s">
        <v>4676</v>
      </c>
      <c r="H4724" s="27"/>
    </row>
    <row r="4725" ht="15.75" hidden="1" customHeight="1">
      <c r="A4725" s="27" t="s">
        <v>76</v>
      </c>
      <c r="B4725" s="28">
        <v>1950000.0</v>
      </c>
      <c r="C4725" s="29">
        <v>4.0</v>
      </c>
      <c r="D4725" s="29">
        <v>4.0</v>
      </c>
      <c r="E4725" s="29"/>
      <c r="F4725" s="30" t="s">
        <v>87</v>
      </c>
      <c r="G4725" s="31" t="s">
        <v>3241</v>
      </c>
      <c r="H4725" s="27" t="s">
        <v>35</v>
      </c>
    </row>
    <row r="4726" ht="15.75" hidden="1" customHeight="1">
      <c r="A4726" s="27" t="s">
        <v>36</v>
      </c>
      <c r="B4726" s="28">
        <v>880.0</v>
      </c>
      <c r="C4726" s="29">
        <v>4.0</v>
      </c>
      <c r="D4726" s="29">
        <v>3.0</v>
      </c>
      <c r="E4726" s="29">
        <v>2.0</v>
      </c>
      <c r="F4726" s="30" t="s">
        <v>59</v>
      </c>
      <c r="G4726" s="31" t="s">
        <v>3130</v>
      </c>
      <c r="H4726" s="27" t="s">
        <v>35</v>
      </c>
    </row>
    <row r="4727" ht="15.75" hidden="1" customHeight="1">
      <c r="A4727" s="27" t="s">
        <v>182</v>
      </c>
      <c r="B4727" s="28">
        <v>1200000.0</v>
      </c>
      <c r="C4727" s="29">
        <v>5.0</v>
      </c>
      <c r="D4727" s="29">
        <v>5.0</v>
      </c>
      <c r="E4727" s="29">
        <v>2.0</v>
      </c>
      <c r="F4727" s="30" t="s">
        <v>87</v>
      </c>
      <c r="G4727" s="31"/>
      <c r="H4727" s="27" t="s">
        <v>35</v>
      </c>
    </row>
    <row r="4728" ht="15.75" hidden="1" customHeight="1">
      <c r="A4728" s="27" t="s">
        <v>147</v>
      </c>
      <c r="B4728" s="28">
        <v>480.0</v>
      </c>
      <c r="C4728" s="29">
        <v>3.0</v>
      </c>
      <c r="D4728" s="29">
        <v>2.0</v>
      </c>
      <c r="E4728" s="29">
        <v>1.0</v>
      </c>
      <c r="F4728" s="30" t="s">
        <v>87</v>
      </c>
      <c r="G4728" s="31" t="s">
        <v>3434</v>
      </c>
      <c r="H4728" s="27" t="s">
        <v>26</v>
      </c>
    </row>
    <row r="4729" ht="15.75" hidden="1" customHeight="1">
      <c r="A4729" s="27" t="s">
        <v>182</v>
      </c>
      <c r="B4729" s="28">
        <v>640.0</v>
      </c>
      <c r="C4729" s="29">
        <v>4.0</v>
      </c>
      <c r="D4729" s="29">
        <v>3.0</v>
      </c>
      <c r="E4729" s="29"/>
      <c r="F4729" s="30" t="s">
        <v>33</v>
      </c>
      <c r="G4729" s="31"/>
      <c r="H4729" s="27" t="s">
        <v>26</v>
      </c>
    </row>
    <row r="4730" ht="15.75" hidden="1" customHeight="1">
      <c r="A4730" s="27" t="s">
        <v>37</v>
      </c>
      <c r="B4730" s="28">
        <v>1750000.0</v>
      </c>
      <c r="C4730" s="29">
        <v>5.0</v>
      </c>
      <c r="D4730" s="29">
        <v>4.0</v>
      </c>
      <c r="E4730" s="29">
        <v>2.0</v>
      </c>
      <c r="F4730" s="30" t="s">
        <v>206</v>
      </c>
      <c r="G4730" s="31" t="s">
        <v>3590</v>
      </c>
      <c r="H4730" s="27" t="s">
        <v>26</v>
      </c>
    </row>
    <row r="4731" ht="15.75" hidden="1" customHeight="1">
      <c r="A4731" s="27" t="s">
        <v>37</v>
      </c>
      <c r="B4731" s="28">
        <v>950.0</v>
      </c>
      <c r="C4731" s="29">
        <v>5.0</v>
      </c>
      <c r="D4731" s="29">
        <v>3.0</v>
      </c>
      <c r="E4731" s="29">
        <v>2.0</v>
      </c>
      <c r="F4731" s="30" t="s">
        <v>33</v>
      </c>
      <c r="G4731" s="31" t="s">
        <v>3006</v>
      </c>
      <c r="H4731" s="27" t="s">
        <v>35</v>
      </c>
    </row>
    <row r="4732" ht="15.75" hidden="1" customHeight="1">
      <c r="A4732" s="27" t="s">
        <v>130</v>
      </c>
      <c r="B4732" s="28">
        <v>715.0</v>
      </c>
      <c r="C4732" s="29">
        <v>3.0</v>
      </c>
      <c r="D4732" s="29">
        <v>2.0</v>
      </c>
      <c r="E4732" s="29">
        <v>2.0</v>
      </c>
      <c r="F4732" s="30" t="s">
        <v>494</v>
      </c>
      <c r="G4732" s="31" t="s">
        <v>4677</v>
      </c>
      <c r="H4732" s="27" t="s">
        <v>35</v>
      </c>
    </row>
    <row r="4733" ht="15.75" hidden="1" customHeight="1">
      <c r="A4733" s="27" t="s">
        <v>37</v>
      </c>
      <c r="B4733" s="28">
        <v>3050000.0</v>
      </c>
      <c r="C4733" s="29">
        <v>7.0</v>
      </c>
      <c r="D4733" s="29">
        <v>6.0</v>
      </c>
      <c r="E4733" s="29"/>
      <c r="F4733" s="30" t="s">
        <v>487</v>
      </c>
      <c r="G4733" s="31" t="s">
        <v>4678</v>
      </c>
      <c r="H4733" s="27" t="s">
        <v>67</v>
      </c>
    </row>
    <row r="4734" ht="15.75" hidden="1" customHeight="1">
      <c r="A4734" s="27" t="s">
        <v>37</v>
      </c>
      <c r="B4734" s="28">
        <v>2500000.0</v>
      </c>
      <c r="C4734" s="29">
        <v>7.0</v>
      </c>
      <c r="D4734" s="29">
        <v>7.0</v>
      </c>
      <c r="E4734" s="29"/>
      <c r="F4734" s="30" t="s">
        <v>2316</v>
      </c>
      <c r="G4734" s="31" t="s">
        <v>4679</v>
      </c>
      <c r="H4734" s="27" t="s">
        <v>67</v>
      </c>
    </row>
    <row r="4735" ht="15.75" hidden="1" customHeight="1">
      <c r="A4735" s="27" t="s">
        <v>37</v>
      </c>
      <c r="B4735" s="28">
        <v>1450000.0</v>
      </c>
      <c r="C4735" s="29">
        <v>6.0</v>
      </c>
      <c r="D4735" s="29">
        <v>5.0</v>
      </c>
      <c r="E4735" s="29"/>
      <c r="F4735" s="30" t="s">
        <v>94</v>
      </c>
      <c r="G4735" s="31" t="s">
        <v>4243</v>
      </c>
      <c r="H4735" s="27" t="s">
        <v>67</v>
      </c>
    </row>
    <row r="4736" ht="15.75" hidden="1" customHeight="1">
      <c r="A4736" s="27" t="s">
        <v>37</v>
      </c>
      <c r="B4736" s="28">
        <v>920.0</v>
      </c>
      <c r="C4736" s="29">
        <v>4.0</v>
      </c>
      <c r="D4736" s="29">
        <v>3.0</v>
      </c>
      <c r="E4736" s="29">
        <v>2.0</v>
      </c>
      <c r="F4736" s="30" t="s">
        <v>87</v>
      </c>
      <c r="G4736" s="31" t="s">
        <v>4680</v>
      </c>
      <c r="H4736" s="27" t="s">
        <v>26</v>
      </c>
    </row>
    <row r="4737" ht="15.75" hidden="1" customHeight="1">
      <c r="A4737" s="27" t="s">
        <v>37</v>
      </c>
      <c r="B4737" s="28">
        <v>1500000.0</v>
      </c>
      <c r="C4737" s="29">
        <v>4.0</v>
      </c>
      <c r="D4737" s="29">
        <v>4.0</v>
      </c>
      <c r="E4737" s="29"/>
      <c r="F4737" s="30" t="s">
        <v>33</v>
      </c>
      <c r="G4737" s="31" t="s">
        <v>3320</v>
      </c>
      <c r="H4737" s="27" t="s">
        <v>35</v>
      </c>
    </row>
    <row r="4738" ht="15.75" hidden="1" customHeight="1">
      <c r="A4738" s="27" t="s">
        <v>37</v>
      </c>
      <c r="B4738" s="28">
        <v>1800000.0</v>
      </c>
      <c r="C4738" s="29">
        <v>5.0</v>
      </c>
      <c r="D4738" s="29">
        <v>4.0</v>
      </c>
      <c r="E4738" s="29"/>
      <c r="F4738" s="30" t="s">
        <v>206</v>
      </c>
      <c r="G4738" s="31" t="s">
        <v>4681</v>
      </c>
      <c r="H4738" s="27" t="s">
        <v>35</v>
      </c>
    </row>
    <row r="4739" ht="15.75" hidden="1" customHeight="1">
      <c r="A4739" s="27" t="s">
        <v>81</v>
      </c>
      <c r="B4739" s="28">
        <v>6300000.0</v>
      </c>
      <c r="C4739" s="29">
        <v>13.0</v>
      </c>
      <c r="D4739" s="29"/>
      <c r="E4739" s="29"/>
      <c r="F4739" s="30" t="s">
        <v>2757</v>
      </c>
      <c r="G4739" s="31" t="s">
        <v>3013</v>
      </c>
      <c r="H4739" s="27"/>
    </row>
    <row r="4740" ht="15.75" hidden="1" customHeight="1">
      <c r="A4740" s="27" t="s">
        <v>37</v>
      </c>
      <c r="B4740" s="28">
        <v>2100000.0</v>
      </c>
      <c r="C4740" s="29">
        <v>5.0</v>
      </c>
      <c r="D4740" s="29">
        <v>4.0</v>
      </c>
      <c r="E4740" s="29">
        <v>2.0</v>
      </c>
      <c r="F4740" s="30" t="s">
        <v>283</v>
      </c>
      <c r="G4740" s="31" t="s">
        <v>4682</v>
      </c>
      <c r="H4740" s="27" t="s">
        <v>26</v>
      </c>
    </row>
    <row r="4741" ht="15.75" hidden="1" customHeight="1">
      <c r="A4741" s="27" t="s">
        <v>37</v>
      </c>
      <c r="B4741" s="28">
        <v>1600000.0</v>
      </c>
      <c r="C4741" s="29">
        <v>5.0</v>
      </c>
      <c r="D4741" s="29">
        <v>4.0</v>
      </c>
      <c r="E4741" s="29"/>
      <c r="F4741" s="30" t="s">
        <v>206</v>
      </c>
      <c r="G4741" s="31" t="s">
        <v>4683</v>
      </c>
      <c r="H4741" s="27" t="s">
        <v>26</v>
      </c>
    </row>
    <row r="4742" ht="15.75" hidden="1" customHeight="1">
      <c r="A4742" s="27" t="s">
        <v>37</v>
      </c>
      <c r="B4742" s="28">
        <v>2850000.0</v>
      </c>
      <c r="C4742" s="29">
        <v>5.0</v>
      </c>
      <c r="D4742" s="29">
        <v>4.0</v>
      </c>
      <c r="E4742" s="29">
        <v>2.0</v>
      </c>
      <c r="F4742" s="30" t="s">
        <v>274</v>
      </c>
      <c r="G4742" s="31" t="s">
        <v>4684</v>
      </c>
      <c r="H4742" s="27" t="s">
        <v>35</v>
      </c>
    </row>
    <row r="4743" ht="15.75" hidden="1" customHeight="1">
      <c r="A4743" s="27" t="s">
        <v>37</v>
      </c>
      <c r="B4743" s="28">
        <v>1850000.0</v>
      </c>
      <c r="C4743" s="29">
        <v>7.0</v>
      </c>
      <c r="D4743" s="29">
        <v>7.0</v>
      </c>
      <c r="E4743" s="29"/>
      <c r="F4743" s="30" t="s">
        <v>206</v>
      </c>
      <c r="G4743" s="31" t="s">
        <v>4685</v>
      </c>
      <c r="H4743" s="27" t="s">
        <v>67</v>
      </c>
    </row>
    <row r="4744" ht="15.75" hidden="1" customHeight="1">
      <c r="A4744" s="27" t="s">
        <v>37</v>
      </c>
      <c r="B4744" s="28">
        <v>520.0</v>
      </c>
      <c r="C4744" s="29">
        <v>3.0</v>
      </c>
      <c r="D4744" s="29">
        <v>2.0</v>
      </c>
      <c r="E4744" s="29">
        <v>1.0</v>
      </c>
      <c r="F4744" s="30" t="s">
        <v>55</v>
      </c>
      <c r="G4744" s="31" t="s">
        <v>4338</v>
      </c>
      <c r="H4744" s="27" t="s">
        <v>26</v>
      </c>
    </row>
    <row r="4745" ht="15.75" hidden="1" customHeight="1">
      <c r="A4745" s="27" t="s">
        <v>37</v>
      </c>
      <c r="B4745" s="28">
        <v>1800000.0</v>
      </c>
      <c r="C4745" s="29">
        <v>4.0</v>
      </c>
      <c r="D4745" s="29">
        <v>4.0</v>
      </c>
      <c r="E4745" s="29"/>
      <c r="F4745" s="30" t="s">
        <v>206</v>
      </c>
      <c r="G4745" s="31" t="s">
        <v>4372</v>
      </c>
      <c r="H4745" s="27" t="s">
        <v>26</v>
      </c>
    </row>
    <row r="4746" ht="15.75" hidden="1" customHeight="1">
      <c r="A4746" s="27" t="s">
        <v>70</v>
      </c>
      <c r="B4746" s="28">
        <v>890.0</v>
      </c>
      <c r="C4746" s="29">
        <v>4.0</v>
      </c>
      <c r="D4746" s="29">
        <v>3.0</v>
      </c>
      <c r="E4746" s="29"/>
      <c r="F4746" s="30" t="s">
        <v>59</v>
      </c>
      <c r="G4746" s="31" t="s">
        <v>3130</v>
      </c>
      <c r="H4746" s="27" t="s">
        <v>67</v>
      </c>
    </row>
    <row r="4747" ht="15.75" hidden="1" customHeight="1">
      <c r="A4747" s="27" t="s">
        <v>37</v>
      </c>
      <c r="B4747" s="28">
        <v>2100000.0</v>
      </c>
      <c r="C4747" s="29">
        <v>7.0</v>
      </c>
      <c r="D4747" s="29">
        <v>5.0</v>
      </c>
      <c r="E4747" s="29"/>
      <c r="F4747" s="30" t="s">
        <v>206</v>
      </c>
      <c r="G4747" s="31" t="s">
        <v>4686</v>
      </c>
      <c r="H4747" s="27" t="s">
        <v>26</v>
      </c>
    </row>
    <row r="4748" ht="15.75" hidden="1" customHeight="1">
      <c r="A4748" s="27" t="s">
        <v>37</v>
      </c>
      <c r="B4748" s="28">
        <v>930.0</v>
      </c>
      <c r="C4748" s="29">
        <v>4.0</v>
      </c>
      <c r="D4748" s="29">
        <v>3.0</v>
      </c>
      <c r="E4748" s="29">
        <v>2.0</v>
      </c>
      <c r="F4748" s="30" t="s">
        <v>97</v>
      </c>
      <c r="G4748" s="31" t="s">
        <v>4680</v>
      </c>
      <c r="H4748" s="27" t="s">
        <v>26</v>
      </c>
    </row>
    <row r="4749" ht="15.75" hidden="1" customHeight="1">
      <c r="A4749" s="27" t="s">
        <v>37</v>
      </c>
      <c r="B4749" s="28">
        <v>785.0</v>
      </c>
      <c r="C4749" s="29">
        <v>3.0</v>
      </c>
      <c r="D4749" s="29">
        <v>2.0</v>
      </c>
      <c r="E4749" s="29"/>
      <c r="F4749" s="30" t="s">
        <v>33</v>
      </c>
      <c r="G4749" s="31" t="s">
        <v>3593</v>
      </c>
      <c r="H4749" s="27" t="s">
        <v>26</v>
      </c>
    </row>
    <row r="4750" ht="15.75" hidden="1" customHeight="1">
      <c r="A4750" s="27" t="s">
        <v>37</v>
      </c>
      <c r="B4750" s="28">
        <v>3100000.0</v>
      </c>
      <c r="C4750" s="29">
        <v>52.0</v>
      </c>
      <c r="D4750" s="29">
        <v>7.0</v>
      </c>
      <c r="E4750" s="29"/>
      <c r="F4750" s="30" t="s">
        <v>48</v>
      </c>
      <c r="G4750" s="31" t="s">
        <v>3165</v>
      </c>
      <c r="H4750" s="27" t="s">
        <v>67</v>
      </c>
    </row>
    <row r="4751" ht="15.75" hidden="1" customHeight="1">
      <c r="A4751" s="27" t="s">
        <v>268</v>
      </c>
      <c r="B4751" s="28">
        <v>1250000.0</v>
      </c>
      <c r="C4751" s="29">
        <v>4.0</v>
      </c>
      <c r="D4751" s="29">
        <v>3.0</v>
      </c>
      <c r="E4751" s="29"/>
      <c r="F4751" s="30" t="s">
        <v>59</v>
      </c>
      <c r="G4751" s="31" t="s">
        <v>4687</v>
      </c>
      <c r="H4751" s="27" t="s">
        <v>35</v>
      </c>
    </row>
    <row r="4752" ht="15.75" hidden="1" customHeight="1">
      <c r="A4752" s="27" t="s">
        <v>37</v>
      </c>
      <c r="B4752" s="28">
        <v>1280000.0</v>
      </c>
      <c r="C4752" s="29">
        <v>4.0</v>
      </c>
      <c r="D4752" s="29">
        <v>4.0</v>
      </c>
      <c r="E4752" s="29"/>
      <c r="F4752" s="30" t="s">
        <v>33</v>
      </c>
      <c r="G4752" s="31" t="s">
        <v>4688</v>
      </c>
      <c r="H4752" s="27" t="s">
        <v>35</v>
      </c>
    </row>
    <row r="4753" ht="15.75" hidden="1" customHeight="1">
      <c r="A4753" s="27" t="s">
        <v>37</v>
      </c>
      <c r="B4753" s="28">
        <v>1950000.0</v>
      </c>
      <c r="C4753" s="29">
        <v>7.0</v>
      </c>
      <c r="D4753" s="29">
        <v>7.0</v>
      </c>
      <c r="E4753" s="29">
        <v>2.0</v>
      </c>
      <c r="F4753" s="30" t="s">
        <v>206</v>
      </c>
      <c r="G4753" s="31" t="s">
        <v>3590</v>
      </c>
      <c r="H4753" s="27" t="s">
        <v>35</v>
      </c>
    </row>
    <row r="4754" ht="15.75" hidden="1" customHeight="1">
      <c r="A4754" s="27" t="s">
        <v>130</v>
      </c>
      <c r="B4754" s="28">
        <v>1700000.0</v>
      </c>
      <c r="C4754" s="29">
        <v>4.0</v>
      </c>
      <c r="D4754" s="29">
        <v>5.0</v>
      </c>
      <c r="E4754" s="29"/>
      <c r="F4754" s="30" t="s">
        <v>69</v>
      </c>
      <c r="G4754" s="31" t="s">
        <v>3298</v>
      </c>
      <c r="H4754" s="27" t="s">
        <v>35</v>
      </c>
    </row>
    <row r="4755" ht="15.75" hidden="1" customHeight="1">
      <c r="A4755" s="27" t="s">
        <v>37</v>
      </c>
      <c r="B4755" s="28">
        <v>950.0</v>
      </c>
      <c r="C4755" s="29">
        <v>3.0</v>
      </c>
      <c r="D4755" s="29">
        <v>3.0</v>
      </c>
      <c r="E4755" s="29"/>
      <c r="F4755" s="30" t="s">
        <v>33</v>
      </c>
      <c r="G4755" s="31" t="s">
        <v>4680</v>
      </c>
      <c r="H4755" s="27" t="s">
        <v>26</v>
      </c>
    </row>
    <row r="4756" ht="15.75" hidden="1" customHeight="1">
      <c r="A4756" s="27" t="s">
        <v>70</v>
      </c>
      <c r="B4756" s="28">
        <v>2450000.0</v>
      </c>
      <c r="C4756" s="29">
        <v>5.0</v>
      </c>
      <c r="D4756" s="29">
        <v>5.0</v>
      </c>
      <c r="E4756" s="29"/>
      <c r="F4756" s="30" t="s">
        <v>48</v>
      </c>
      <c r="G4756" s="31" t="s">
        <v>4689</v>
      </c>
      <c r="H4756" s="27" t="s">
        <v>35</v>
      </c>
    </row>
    <row r="4757" ht="15.75" hidden="1" customHeight="1">
      <c r="A4757" s="27" t="s">
        <v>37</v>
      </c>
      <c r="B4757" s="28">
        <v>500.0</v>
      </c>
      <c r="C4757" s="29">
        <v>4.0</v>
      </c>
      <c r="D4757" s="29">
        <v>2.0</v>
      </c>
      <c r="E4757" s="29"/>
      <c r="F4757" s="30" t="s">
        <v>33</v>
      </c>
      <c r="G4757" s="31" t="s">
        <v>3720</v>
      </c>
      <c r="H4757" s="27" t="s">
        <v>35</v>
      </c>
    </row>
    <row r="4758" ht="15.75" hidden="1" customHeight="1">
      <c r="A4758" s="27" t="s">
        <v>37</v>
      </c>
      <c r="B4758" s="28">
        <v>2450000.0</v>
      </c>
      <c r="C4758" s="29">
        <v>5.0</v>
      </c>
      <c r="D4758" s="29">
        <v>4.0</v>
      </c>
      <c r="E4758" s="29">
        <v>2.0</v>
      </c>
      <c r="F4758" s="30" t="s">
        <v>283</v>
      </c>
      <c r="G4758" s="31" t="s">
        <v>4685</v>
      </c>
      <c r="H4758" s="27" t="s">
        <v>35</v>
      </c>
    </row>
    <row r="4759" ht="15.75" hidden="1" customHeight="1">
      <c r="A4759" s="27" t="s">
        <v>70</v>
      </c>
      <c r="B4759" s="28">
        <v>1950000.0</v>
      </c>
      <c r="C4759" s="29">
        <v>4.0</v>
      </c>
      <c r="D4759" s="29">
        <v>3.0</v>
      </c>
      <c r="E4759" s="29">
        <v>2.0</v>
      </c>
      <c r="F4759" s="30" t="s">
        <v>69</v>
      </c>
      <c r="G4759" s="31" t="s">
        <v>4690</v>
      </c>
      <c r="H4759" s="27" t="s">
        <v>35</v>
      </c>
    </row>
    <row r="4760" ht="15.75" hidden="1" customHeight="1">
      <c r="A4760" s="27" t="s">
        <v>93</v>
      </c>
      <c r="B4760" s="28">
        <v>2350000.0</v>
      </c>
      <c r="C4760" s="29">
        <v>5.0</v>
      </c>
      <c r="D4760" s="29">
        <v>5.0</v>
      </c>
      <c r="E4760" s="29"/>
      <c r="F4760" s="30" t="s">
        <v>69</v>
      </c>
      <c r="G4760" s="31" t="s">
        <v>4691</v>
      </c>
      <c r="H4760" s="27" t="s">
        <v>35</v>
      </c>
    </row>
    <row r="4761" ht="15.75" hidden="1" customHeight="1">
      <c r="A4761" s="27" t="s">
        <v>37</v>
      </c>
      <c r="B4761" s="28">
        <v>3300000.0</v>
      </c>
      <c r="C4761" s="29">
        <v>7.0</v>
      </c>
      <c r="D4761" s="29">
        <v>6.0</v>
      </c>
      <c r="E4761" s="29"/>
      <c r="F4761" s="30" t="s">
        <v>69</v>
      </c>
      <c r="G4761" s="31" t="s">
        <v>3550</v>
      </c>
      <c r="H4761" s="27" t="s">
        <v>67</v>
      </c>
    </row>
    <row r="4762" ht="15.75" hidden="1" customHeight="1">
      <c r="A4762" s="27" t="s">
        <v>182</v>
      </c>
      <c r="B4762" s="28">
        <v>540.0</v>
      </c>
      <c r="C4762" s="29">
        <v>3.0</v>
      </c>
      <c r="D4762" s="29">
        <v>2.0</v>
      </c>
      <c r="E4762" s="29"/>
      <c r="F4762" s="30" t="s">
        <v>87</v>
      </c>
      <c r="G4762" s="31"/>
      <c r="H4762" s="27" t="s">
        <v>26</v>
      </c>
    </row>
    <row r="4763" ht="15.75" hidden="1" customHeight="1">
      <c r="A4763" s="27" t="s">
        <v>70</v>
      </c>
      <c r="B4763" s="28">
        <v>360.0</v>
      </c>
      <c r="C4763" s="29">
        <v>3.0</v>
      </c>
      <c r="D4763" s="29">
        <v>2.0</v>
      </c>
      <c r="E4763" s="29">
        <v>2.0</v>
      </c>
      <c r="F4763" s="30" t="s">
        <v>86</v>
      </c>
      <c r="G4763" s="31" t="s">
        <v>3209</v>
      </c>
      <c r="H4763" s="27" t="s">
        <v>35</v>
      </c>
    </row>
    <row r="4764" ht="15.75" hidden="1" customHeight="1">
      <c r="A4764" s="27" t="s">
        <v>1951</v>
      </c>
      <c r="B4764" s="28">
        <v>530.0</v>
      </c>
      <c r="C4764" s="29">
        <v>3.0</v>
      </c>
      <c r="D4764" s="29">
        <v>2.0</v>
      </c>
      <c r="E4764" s="29"/>
      <c r="F4764" s="30" t="s">
        <v>1178</v>
      </c>
      <c r="G4764" s="31" t="s">
        <v>3335</v>
      </c>
      <c r="H4764" s="27"/>
    </row>
    <row r="4765" ht="15.75" hidden="1" customHeight="1">
      <c r="A4765" s="27" t="s">
        <v>70</v>
      </c>
      <c r="B4765" s="28">
        <v>360.0</v>
      </c>
      <c r="C4765" s="29">
        <v>3.0</v>
      </c>
      <c r="D4765" s="29">
        <v>2.0</v>
      </c>
      <c r="E4765" s="29">
        <v>2.0</v>
      </c>
      <c r="F4765" s="30" t="s">
        <v>24</v>
      </c>
      <c r="G4765" s="31" t="s">
        <v>3209</v>
      </c>
      <c r="H4765" s="27" t="s">
        <v>35</v>
      </c>
    </row>
    <row r="4766" ht="15.75" hidden="1" customHeight="1">
      <c r="A4766" s="27" t="s">
        <v>70</v>
      </c>
      <c r="B4766" s="28">
        <v>425.0</v>
      </c>
      <c r="C4766" s="29">
        <v>3.0</v>
      </c>
      <c r="D4766" s="29">
        <v>2.0</v>
      </c>
      <c r="E4766" s="29">
        <v>2.0</v>
      </c>
      <c r="F4766" s="30" t="s">
        <v>124</v>
      </c>
      <c r="G4766" s="31" t="s">
        <v>3209</v>
      </c>
      <c r="H4766" s="27" t="s">
        <v>35</v>
      </c>
    </row>
    <row r="4767" ht="15.75" hidden="1" customHeight="1">
      <c r="A4767" s="27" t="s">
        <v>70</v>
      </c>
      <c r="B4767" s="28">
        <v>435.0</v>
      </c>
      <c r="C4767" s="29">
        <v>3.0</v>
      </c>
      <c r="D4767" s="29">
        <v>2.0</v>
      </c>
      <c r="E4767" s="29">
        <v>1.0</v>
      </c>
      <c r="F4767" s="30" t="s">
        <v>86</v>
      </c>
      <c r="G4767" s="31" t="s">
        <v>3209</v>
      </c>
      <c r="H4767" s="27" t="s">
        <v>35</v>
      </c>
    </row>
    <row r="4768" ht="15.75" hidden="1" customHeight="1">
      <c r="A4768" s="27" t="s">
        <v>70</v>
      </c>
      <c r="B4768" s="28">
        <v>390.0</v>
      </c>
      <c r="C4768" s="29">
        <v>3.0</v>
      </c>
      <c r="D4768" s="29">
        <v>2.0</v>
      </c>
      <c r="E4768" s="29"/>
      <c r="F4768" s="30" t="s">
        <v>124</v>
      </c>
      <c r="G4768" s="31" t="s">
        <v>3209</v>
      </c>
      <c r="H4768" s="27" t="s">
        <v>35</v>
      </c>
    </row>
    <row r="4769" ht="15.75" hidden="1" customHeight="1">
      <c r="A4769" s="27" t="s">
        <v>1951</v>
      </c>
      <c r="B4769" s="28">
        <v>790.0</v>
      </c>
      <c r="C4769" s="29">
        <v>4.0</v>
      </c>
      <c r="D4769" s="29">
        <v>3.0</v>
      </c>
      <c r="E4769" s="29"/>
      <c r="F4769" s="30" t="s">
        <v>172</v>
      </c>
      <c r="G4769" s="31" t="s">
        <v>4692</v>
      </c>
      <c r="H4769" s="27"/>
    </row>
    <row r="4770" ht="15.75" hidden="1" customHeight="1">
      <c r="A4770" s="27" t="s">
        <v>1476</v>
      </c>
      <c r="B4770" s="28">
        <v>300.0</v>
      </c>
      <c r="C4770" s="29">
        <v>14.0</v>
      </c>
      <c r="D4770" s="29"/>
      <c r="E4770" s="29"/>
      <c r="F4770" s="30" t="s">
        <v>87</v>
      </c>
      <c r="G4770" s="31" t="s">
        <v>4693</v>
      </c>
      <c r="H4770" s="27"/>
    </row>
    <row r="4771" ht="15.75" hidden="1" customHeight="1">
      <c r="A4771" s="27" t="s">
        <v>36</v>
      </c>
      <c r="B4771" s="28">
        <v>540.0</v>
      </c>
      <c r="C4771" s="29">
        <v>4.0</v>
      </c>
      <c r="D4771" s="29">
        <v>3.0</v>
      </c>
      <c r="E4771" s="29"/>
      <c r="F4771" s="30" t="s">
        <v>172</v>
      </c>
      <c r="G4771" s="31" t="s">
        <v>4694</v>
      </c>
      <c r="H4771" s="27"/>
    </row>
    <row r="4772" ht="15.75" hidden="1" customHeight="1">
      <c r="A4772" s="27" t="s">
        <v>263</v>
      </c>
      <c r="B4772" s="28">
        <v>620.0</v>
      </c>
      <c r="C4772" s="29">
        <v>4.0</v>
      </c>
      <c r="D4772" s="29">
        <v>3.0</v>
      </c>
      <c r="E4772" s="29"/>
      <c r="F4772" s="30" t="s">
        <v>172</v>
      </c>
      <c r="G4772" s="31" t="s">
        <v>3753</v>
      </c>
      <c r="H4772" s="27"/>
    </row>
    <row r="4773" ht="15.75" hidden="1" customHeight="1">
      <c r="A4773" s="27" t="s">
        <v>792</v>
      </c>
      <c r="B4773" s="28">
        <v>2500000.0</v>
      </c>
      <c r="C4773" s="29">
        <v>3.0</v>
      </c>
      <c r="D4773" s="29">
        <v>3.0</v>
      </c>
      <c r="E4773" s="29">
        <v>2.0</v>
      </c>
      <c r="F4773" s="30" t="s">
        <v>87</v>
      </c>
      <c r="G4773" s="31" t="s">
        <v>4105</v>
      </c>
      <c r="H4773" s="27" t="s">
        <v>35</v>
      </c>
    </row>
    <row r="4774" ht="15.75" hidden="1" customHeight="1">
      <c r="A4774" s="27" t="s">
        <v>27</v>
      </c>
      <c r="B4774" s="28">
        <v>890.0</v>
      </c>
      <c r="C4774" s="29">
        <v>2.0</v>
      </c>
      <c r="D4774" s="29">
        <v>1.0</v>
      </c>
      <c r="E4774" s="29">
        <v>1.0</v>
      </c>
      <c r="F4774" s="30" t="s">
        <v>33</v>
      </c>
      <c r="G4774" s="31" t="s">
        <v>3324</v>
      </c>
      <c r="H4774" s="27" t="s">
        <v>26</v>
      </c>
    </row>
    <row r="4775" ht="15.75" hidden="1" customHeight="1">
      <c r="A4775" s="27" t="s">
        <v>37</v>
      </c>
      <c r="B4775" s="28">
        <v>560.0</v>
      </c>
      <c r="C4775" s="29">
        <v>4.0</v>
      </c>
      <c r="D4775" s="29">
        <v>2.0</v>
      </c>
      <c r="E4775" s="29">
        <v>2.0</v>
      </c>
      <c r="F4775" s="30" t="s">
        <v>87</v>
      </c>
      <c r="G4775" s="31" t="s">
        <v>3468</v>
      </c>
      <c r="H4775" s="27"/>
    </row>
    <row r="4776" ht="15.75" hidden="1" customHeight="1">
      <c r="A4776" s="27" t="s">
        <v>27</v>
      </c>
      <c r="B4776" s="28">
        <v>3560000.0</v>
      </c>
      <c r="C4776" s="29">
        <v>4.0</v>
      </c>
      <c r="D4776" s="29">
        <v>4.0</v>
      </c>
      <c r="E4776" s="29"/>
      <c r="F4776" s="30" t="s">
        <v>186</v>
      </c>
      <c r="G4776" s="31" t="s">
        <v>4695</v>
      </c>
      <c r="H4776" s="27" t="s">
        <v>26</v>
      </c>
    </row>
    <row r="4777" ht="15.75" hidden="1" customHeight="1">
      <c r="A4777" s="27" t="s">
        <v>27</v>
      </c>
      <c r="B4777" s="28">
        <v>805.0</v>
      </c>
      <c r="C4777" s="29">
        <v>2.0</v>
      </c>
      <c r="D4777" s="29">
        <v>1.0</v>
      </c>
      <c r="E4777" s="29">
        <v>1.0</v>
      </c>
      <c r="F4777" s="30" t="s">
        <v>24</v>
      </c>
      <c r="G4777" s="31" t="s">
        <v>4696</v>
      </c>
      <c r="H4777" s="27" t="s">
        <v>26</v>
      </c>
    </row>
    <row r="4778" ht="15.75" hidden="1" customHeight="1">
      <c r="A4778" s="27" t="s">
        <v>556</v>
      </c>
      <c r="B4778" s="28">
        <v>735.0</v>
      </c>
      <c r="C4778" s="29">
        <v>3.0</v>
      </c>
      <c r="D4778" s="29">
        <v>2.0</v>
      </c>
      <c r="E4778" s="29"/>
      <c r="F4778" s="30" t="s">
        <v>97</v>
      </c>
      <c r="G4778" s="31" t="s">
        <v>3824</v>
      </c>
      <c r="H4778" s="27" t="s">
        <v>35</v>
      </c>
    </row>
    <row r="4779" ht="15.75" hidden="1" customHeight="1">
      <c r="A4779" s="27" t="s">
        <v>27</v>
      </c>
      <c r="B4779" s="28">
        <v>670.0</v>
      </c>
      <c r="C4779" s="29">
        <v>2.0</v>
      </c>
      <c r="D4779" s="29">
        <v>1.0</v>
      </c>
      <c r="E4779" s="29"/>
      <c r="F4779" s="30" t="s">
        <v>87</v>
      </c>
      <c r="G4779" s="31" t="s">
        <v>4697</v>
      </c>
      <c r="H4779" s="27" t="s">
        <v>26</v>
      </c>
    </row>
    <row r="4780" ht="15.75" hidden="1" customHeight="1">
      <c r="A4780" s="27" t="s">
        <v>36</v>
      </c>
      <c r="B4780" s="28">
        <v>360.0</v>
      </c>
      <c r="C4780" s="29">
        <v>3.0</v>
      </c>
      <c r="D4780" s="29">
        <v>3.0</v>
      </c>
      <c r="E4780" s="29">
        <v>2.0</v>
      </c>
      <c r="F4780" s="30" t="s">
        <v>33</v>
      </c>
      <c r="G4780" s="31"/>
      <c r="H4780" s="27"/>
    </row>
    <row r="4781" ht="15.75" hidden="1" customHeight="1">
      <c r="A4781" s="27" t="s">
        <v>81</v>
      </c>
      <c r="B4781" s="28">
        <v>4850000.0</v>
      </c>
      <c r="C4781" s="29">
        <v>1.0</v>
      </c>
      <c r="D4781" s="29"/>
      <c r="E4781" s="29"/>
      <c r="F4781" s="30" t="s">
        <v>2757</v>
      </c>
      <c r="G4781" s="31" t="s">
        <v>3623</v>
      </c>
      <c r="H4781" s="27" t="s">
        <v>252</v>
      </c>
    </row>
    <row r="4782" ht="15.75" hidden="1" customHeight="1">
      <c r="A4782" s="27" t="s">
        <v>174</v>
      </c>
      <c r="B4782" s="28">
        <v>610.0</v>
      </c>
      <c r="C4782" s="29">
        <v>5.0</v>
      </c>
      <c r="D4782" s="29">
        <v>2.0</v>
      </c>
      <c r="E4782" s="29">
        <v>2.0</v>
      </c>
      <c r="F4782" s="30" t="s">
        <v>87</v>
      </c>
      <c r="G4782" s="31" t="s">
        <v>3056</v>
      </c>
      <c r="H4782" s="27" t="s">
        <v>35</v>
      </c>
    </row>
    <row r="4783" ht="15.75" hidden="1" customHeight="1">
      <c r="A4783" s="27" t="s">
        <v>81</v>
      </c>
      <c r="B4783" s="28">
        <v>6380000.0</v>
      </c>
      <c r="C4783" s="29">
        <v>2.0</v>
      </c>
      <c r="D4783" s="29"/>
      <c r="E4783" s="29"/>
      <c r="F4783" s="30" t="s">
        <v>2757</v>
      </c>
      <c r="G4783" s="31" t="s">
        <v>3813</v>
      </c>
      <c r="H4783" s="27" t="s">
        <v>67</v>
      </c>
    </row>
    <row r="4784" ht="15.75" hidden="1" customHeight="1">
      <c r="A4784" s="27" t="s">
        <v>37</v>
      </c>
      <c r="B4784" s="28">
        <v>720.0</v>
      </c>
      <c r="C4784" s="29">
        <v>3.0</v>
      </c>
      <c r="D4784" s="29">
        <v>2.0</v>
      </c>
      <c r="E4784" s="29">
        <v>2.0</v>
      </c>
      <c r="F4784" s="30" t="s">
        <v>24</v>
      </c>
      <c r="G4784" s="31" t="s">
        <v>4698</v>
      </c>
      <c r="H4784" s="27" t="s">
        <v>67</v>
      </c>
    </row>
    <row r="4785" ht="15.75" hidden="1" customHeight="1">
      <c r="A4785" s="27" t="s">
        <v>147</v>
      </c>
      <c r="B4785" s="28">
        <v>300.0</v>
      </c>
      <c r="C4785" s="29">
        <v>3.0</v>
      </c>
      <c r="D4785" s="29">
        <v>2.0</v>
      </c>
      <c r="E4785" s="29">
        <v>2.0</v>
      </c>
      <c r="F4785" s="30" t="s">
        <v>87</v>
      </c>
      <c r="G4785" s="31" t="s">
        <v>3215</v>
      </c>
      <c r="H4785" s="27" t="s">
        <v>35</v>
      </c>
    </row>
    <row r="4786" ht="15.75" hidden="1" customHeight="1">
      <c r="A4786" s="27" t="s">
        <v>53</v>
      </c>
      <c r="B4786" s="28">
        <v>432.0</v>
      </c>
      <c r="C4786" s="29">
        <v>3.0</v>
      </c>
      <c r="D4786" s="29">
        <v>2.0</v>
      </c>
      <c r="E4786" s="29">
        <v>1.0</v>
      </c>
      <c r="F4786" s="30" t="s">
        <v>97</v>
      </c>
      <c r="G4786" s="31" t="s">
        <v>3127</v>
      </c>
      <c r="H4786" s="27" t="s">
        <v>26</v>
      </c>
    </row>
    <row r="4787" ht="15.75" hidden="1" customHeight="1">
      <c r="A4787" s="27" t="s">
        <v>556</v>
      </c>
      <c r="B4787" s="28">
        <v>600.0</v>
      </c>
      <c r="C4787" s="29">
        <v>1.0</v>
      </c>
      <c r="D4787" s="29">
        <v>2.0</v>
      </c>
      <c r="E4787" s="29">
        <v>1.0</v>
      </c>
      <c r="F4787" s="30" t="s">
        <v>24</v>
      </c>
      <c r="G4787" s="31" t="s">
        <v>3402</v>
      </c>
      <c r="H4787" s="27" t="s">
        <v>26</v>
      </c>
    </row>
    <row r="4788" ht="15.75" hidden="1" customHeight="1">
      <c r="A4788" s="27" t="s">
        <v>93</v>
      </c>
      <c r="B4788" s="28">
        <v>350.0</v>
      </c>
      <c r="C4788" s="29">
        <v>3.0</v>
      </c>
      <c r="D4788" s="29">
        <v>2.0</v>
      </c>
      <c r="E4788" s="29">
        <v>2.0</v>
      </c>
      <c r="F4788" s="30" t="s">
        <v>24</v>
      </c>
      <c r="G4788" s="31" t="s">
        <v>3160</v>
      </c>
      <c r="H4788" s="27"/>
    </row>
    <row r="4789" ht="15.75" hidden="1" customHeight="1">
      <c r="A4789" s="27" t="s">
        <v>556</v>
      </c>
      <c r="B4789" s="28">
        <v>940.0</v>
      </c>
      <c r="C4789" s="29">
        <v>4.0</v>
      </c>
      <c r="D4789" s="29">
        <v>2.0</v>
      </c>
      <c r="E4789" s="29"/>
      <c r="F4789" s="30" t="s">
        <v>97</v>
      </c>
      <c r="G4789" s="31" t="s">
        <v>4501</v>
      </c>
      <c r="H4789" s="27" t="s">
        <v>67</v>
      </c>
    </row>
    <row r="4790" ht="15.75" hidden="1" customHeight="1">
      <c r="A4790" s="27" t="s">
        <v>130</v>
      </c>
      <c r="B4790" s="28">
        <v>1750000.0</v>
      </c>
      <c r="C4790" s="29">
        <v>8.0</v>
      </c>
      <c r="D4790" s="29">
        <v>7.0</v>
      </c>
      <c r="E4790" s="29">
        <v>5.0</v>
      </c>
      <c r="F4790" s="30" t="s">
        <v>186</v>
      </c>
      <c r="G4790" s="31" t="s">
        <v>3179</v>
      </c>
      <c r="H4790" s="27" t="s">
        <v>26</v>
      </c>
    </row>
    <row r="4791" ht="15.75" hidden="1" customHeight="1">
      <c r="A4791" s="27" t="s">
        <v>268</v>
      </c>
      <c r="B4791" s="28">
        <v>350.0</v>
      </c>
      <c r="C4791" s="29">
        <v>3.0</v>
      </c>
      <c r="D4791" s="29">
        <v>2.0</v>
      </c>
      <c r="E4791" s="29">
        <v>1.0</v>
      </c>
      <c r="F4791" s="30" t="s">
        <v>359</v>
      </c>
      <c r="G4791" s="31" t="s">
        <v>3767</v>
      </c>
      <c r="H4791" s="27" t="s">
        <v>26</v>
      </c>
    </row>
    <row r="4792" ht="15.75" hidden="1" customHeight="1">
      <c r="A4792" s="27" t="s">
        <v>93</v>
      </c>
      <c r="B4792" s="28">
        <v>2.0</v>
      </c>
      <c r="C4792" s="29">
        <v>3.0</v>
      </c>
      <c r="D4792" s="29">
        <v>2.0</v>
      </c>
      <c r="E4792" s="29">
        <v>2.0</v>
      </c>
      <c r="F4792" s="30" t="s">
        <v>87</v>
      </c>
      <c r="G4792" s="31" t="s">
        <v>3720</v>
      </c>
      <c r="H4792" s="27" t="s">
        <v>35</v>
      </c>
    </row>
    <row r="4793" ht="15.75" hidden="1" customHeight="1">
      <c r="A4793" s="27" t="s">
        <v>70</v>
      </c>
      <c r="B4793" s="28">
        <v>650.0</v>
      </c>
      <c r="C4793" s="29">
        <v>3.0</v>
      </c>
      <c r="D4793" s="29">
        <v>2.0</v>
      </c>
      <c r="E4793" s="29"/>
      <c r="F4793" s="30" t="s">
        <v>24</v>
      </c>
      <c r="G4793" s="31"/>
      <c r="H4793" s="27"/>
    </row>
    <row r="4794" ht="15.75" hidden="1" customHeight="1">
      <c r="A4794" s="27" t="s">
        <v>36</v>
      </c>
      <c r="B4794" s="28">
        <v>550.0</v>
      </c>
      <c r="C4794" s="29">
        <v>3.0</v>
      </c>
      <c r="D4794" s="29">
        <v>2.0</v>
      </c>
      <c r="E4794" s="29">
        <v>1.0</v>
      </c>
      <c r="F4794" s="30" t="s">
        <v>124</v>
      </c>
      <c r="G4794" s="31" t="s">
        <v>4056</v>
      </c>
      <c r="H4794" s="27" t="s">
        <v>26</v>
      </c>
    </row>
    <row r="4795" ht="15.75" hidden="1" customHeight="1">
      <c r="A4795" s="27" t="s">
        <v>70</v>
      </c>
      <c r="B4795" s="28">
        <v>500.0</v>
      </c>
      <c r="C4795" s="29">
        <v>3.0</v>
      </c>
      <c r="D4795" s="29">
        <v>3.0</v>
      </c>
      <c r="E4795" s="29">
        <v>3.0</v>
      </c>
      <c r="F4795" s="30" t="s">
        <v>87</v>
      </c>
      <c r="G4795" s="31" t="s">
        <v>3905</v>
      </c>
      <c r="H4795" s="27"/>
    </row>
    <row r="4796" ht="15.75" hidden="1" customHeight="1">
      <c r="A4796" s="27" t="s">
        <v>27</v>
      </c>
      <c r="B4796" s="28">
        <v>1550000.0</v>
      </c>
      <c r="C4796" s="29">
        <v>4.0</v>
      </c>
      <c r="D4796" s="29">
        <v>4.0</v>
      </c>
      <c r="E4796" s="29"/>
      <c r="F4796" s="30" t="s">
        <v>87</v>
      </c>
      <c r="G4796" s="31" t="s">
        <v>4699</v>
      </c>
      <c r="H4796" s="27" t="s">
        <v>26</v>
      </c>
    </row>
    <row r="4797" ht="15.75" hidden="1" customHeight="1">
      <c r="A4797" s="27" t="s">
        <v>27</v>
      </c>
      <c r="B4797" s="28">
        <v>1450000.0</v>
      </c>
      <c r="C4797" s="29">
        <v>2.0</v>
      </c>
      <c r="D4797" s="29">
        <v>2.0</v>
      </c>
      <c r="E4797" s="29">
        <v>1.0</v>
      </c>
      <c r="F4797" s="30" t="s">
        <v>33</v>
      </c>
      <c r="G4797" s="31" t="s">
        <v>4700</v>
      </c>
      <c r="H4797" s="27" t="s">
        <v>26</v>
      </c>
    </row>
    <row r="4798" ht="15.75" hidden="1" customHeight="1">
      <c r="A4798" s="27" t="s">
        <v>27</v>
      </c>
      <c r="B4798" s="28">
        <v>1500000.0</v>
      </c>
      <c r="C4798" s="29">
        <v>3.0</v>
      </c>
      <c r="D4798" s="29">
        <v>2.0</v>
      </c>
      <c r="E4798" s="29"/>
      <c r="F4798" s="30" t="s">
        <v>97</v>
      </c>
      <c r="G4798" s="31" t="s">
        <v>4701</v>
      </c>
      <c r="H4798" s="27" t="s">
        <v>26</v>
      </c>
    </row>
    <row r="4799" ht="15.75" hidden="1" customHeight="1">
      <c r="A4799" s="27" t="s">
        <v>27</v>
      </c>
      <c r="B4799" s="28">
        <v>3500000.0</v>
      </c>
      <c r="C4799" s="29">
        <v>4.0</v>
      </c>
      <c r="D4799" s="29">
        <v>4.0</v>
      </c>
      <c r="E4799" s="29">
        <v>2.0</v>
      </c>
      <c r="F4799" s="30" t="s">
        <v>186</v>
      </c>
      <c r="G4799" s="31" t="s">
        <v>4702</v>
      </c>
      <c r="H4799" s="27"/>
    </row>
    <row r="4800" ht="15.75" hidden="1" customHeight="1">
      <c r="A4800" s="27" t="s">
        <v>27</v>
      </c>
      <c r="B4800" s="28">
        <v>850.0</v>
      </c>
      <c r="C4800" s="29">
        <v>2.0</v>
      </c>
      <c r="D4800" s="29">
        <v>1.0</v>
      </c>
      <c r="E4800" s="29">
        <v>1.0</v>
      </c>
      <c r="F4800" s="30" t="s">
        <v>24</v>
      </c>
      <c r="G4800" s="31" t="s">
        <v>3334</v>
      </c>
      <c r="H4800" s="27" t="s">
        <v>26</v>
      </c>
    </row>
    <row r="4801" ht="15.75" hidden="1" customHeight="1">
      <c r="A4801" s="27" t="s">
        <v>268</v>
      </c>
      <c r="B4801" s="28">
        <v>2700000.0</v>
      </c>
      <c r="C4801" s="29">
        <v>5.0</v>
      </c>
      <c r="D4801" s="29">
        <v>6.0</v>
      </c>
      <c r="E4801" s="29"/>
      <c r="F4801" s="30" t="s">
        <v>33</v>
      </c>
      <c r="G4801" s="31" t="s">
        <v>3458</v>
      </c>
      <c r="H4801" s="27" t="s">
        <v>67</v>
      </c>
    </row>
    <row r="4802" ht="15.75" hidden="1" customHeight="1">
      <c r="A4802" s="27" t="s">
        <v>147</v>
      </c>
      <c r="B4802" s="28">
        <v>7875000.0</v>
      </c>
      <c r="C4802" s="29">
        <v>3.0</v>
      </c>
      <c r="D4802" s="29"/>
      <c r="E4802" s="29"/>
      <c r="F4802" s="30" t="s">
        <v>660</v>
      </c>
      <c r="G4802" s="31" t="s">
        <v>3269</v>
      </c>
      <c r="H4802" s="27"/>
    </row>
    <row r="4803" ht="15.75" hidden="1" customHeight="1">
      <c r="A4803" s="27" t="s">
        <v>556</v>
      </c>
      <c r="B4803" s="28">
        <v>1.3E8</v>
      </c>
      <c r="C4803" s="29">
        <v>4.0</v>
      </c>
      <c r="D4803" s="29"/>
      <c r="E4803" s="29"/>
      <c r="F4803" s="30" t="s">
        <v>660</v>
      </c>
      <c r="G4803" s="31" t="s">
        <v>4703</v>
      </c>
      <c r="H4803" s="27"/>
    </row>
    <row r="4804" ht="15.75" hidden="1" customHeight="1">
      <c r="A4804" s="27" t="s">
        <v>41</v>
      </c>
      <c r="B4804" s="28">
        <v>6.2262E7</v>
      </c>
      <c r="C4804" s="29">
        <v>5.0</v>
      </c>
      <c r="D4804" s="29"/>
      <c r="E4804" s="29"/>
      <c r="F4804" s="30" t="s">
        <v>660</v>
      </c>
      <c r="G4804" s="31" t="s">
        <v>4704</v>
      </c>
      <c r="H4804" s="27"/>
    </row>
    <row r="4805" ht="15.75" hidden="1" customHeight="1">
      <c r="A4805" s="27" t="s">
        <v>1013</v>
      </c>
      <c r="B4805" s="28">
        <v>2500000.0</v>
      </c>
      <c r="C4805" s="29">
        <v>6.0</v>
      </c>
      <c r="D4805" s="29"/>
      <c r="E4805" s="29"/>
      <c r="F4805" s="30" t="s">
        <v>2780</v>
      </c>
      <c r="G4805" s="31" t="s">
        <v>4705</v>
      </c>
      <c r="H4805" s="27" t="s">
        <v>67</v>
      </c>
    </row>
    <row r="4806" ht="15.75" hidden="1" customHeight="1">
      <c r="A4806" s="27" t="s">
        <v>1013</v>
      </c>
      <c r="B4806" s="28">
        <v>2600000.0</v>
      </c>
      <c r="C4806" s="29">
        <v>7.0</v>
      </c>
      <c r="D4806" s="29"/>
      <c r="E4806" s="29"/>
      <c r="F4806" s="30" t="s">
        <v>1797</v>
      </c>
      <c r="G4806" s="31" t="s">
        <v>4706</v>
      </c>
      <c r="H4806" s="27"/>
    </row>
    <row r="4807" ht="15.75" hidden="1" customHeight="1">
      <c r="A4807" s="27" t="s">
        <v>21</v>
      </c>
      <c r="B4807" s="28">
        <v>4834740.0</v>
      </c>
      <c r="C4807" s="29">
        <v>8.0</v>
      </c>
      <c r="D4807" s="29"/>
      <c r="E4807" s="29"/>
      <c r="F4807" s="30" t="s">
        <v>1197</v>
      </c>
      <c r="G4807" s="31" t="s">
        <v>4707</v>
      </c>
      <c r="H4807" s="27" t="s">
        <v>67</v>
      </c>
    </row>
    <row r="4808" ht="15.75" hidden="1" customHeight="1">
      <c r="A4808" s="27" t="s">
        <v>70</v>
      </c>
      <c r="B4808" s="28">
        <v>7000000.0</v>
      </c>
      <c r="C4808" s="29">
        <v>9.0</v>
      </c>
      <c r="D4808" s="29"/>
      <c r="E4808" s="29"/>
      <c r="F4808" s="30" t="s">
        <v>2825</v>
      </c>
      <c r="G4808" s="31" t="s">
        <v>4708</v>
      </c>
      <c r="H4808" s="27" t="s">
        <v>67</v>
      </c>
    </row>
    <row r="4809" ht="15.75" hidden="1" customHeight="1">
      <c r="A4809" s="27" t="s">
        <v>76</v>
      </c>
      <c r="B4809" s="28">
        <v>4030000.0</v>
      </c>
      <c r="C4809" s="29">
        <v>10.0</v>
      </c>
      <c r="D4809" s="29"/>
      <c r="E4809" s="29"/>
      <c r="F4809" s="30" t="s">
        <v>2757</v>
      </c>
      <c r="G4809" s="31" t="s">
        <v>4547</v>
      </c>
      <c r="H4809" s="27" t="s">
        <v>252</v>
      </c>
    </row>
    <row r="4810" ht="15.75" hidden="1" customHeight="1">
      <c r="A4810" s="27" t="s">
        <v>70</v>
      </c>
      <c r="B4810" s="28">
        <v>655.0</v>
      </c>
      <c r="C4810" s="29">
        <v>3.0</v>
      </c>
      <c r="D4810" s="29">
        <v>2.0</v>
      </c>
      <c r="E4810" s="29">
        <v>2.0</v>
      </c>
      <c r="F4810" s="30" t="s">
        <v>87</v>
      </c>
      <c r="G4810" s="31" t="s">
        <v>3443</v>
      </c>
      <c r="H4810" s="27" t="s">
        <v>35</v>
      </c>
    </row>
    <row r="4811" ht="15.75" hidden="1" customHeight="1">
      <c r="A4811" s="27" t="s">
        <v>37</v>
      </c>
      <c r="B4811" s="28">
        <v>488.0</v>
      </c>
      <c r="C4811" s="29">
        <v>2.0</v>
      </c>
      <c r="D4811" s="29">
        <v>1.0</v>
      </c>
      <c r="E4811" s="29">
        <v>1.0</v>
      </c>
      <c r="F4811" s="30" t="s">
        <v>24</v>
      </c>
      <c r="G4811" s="31"/>
      <c r="H4811" s="27" t="s">
        <v>35</v>
      </c>
    </row>
    <row r="4812" ht="15.75" hidden="1" customHeight="1">
      <c r="A4812" s="27" t="s">
        <v>70</v>
      </c>
      <c r="B4812" s="28">
        <v>655.0</v>
      </c>
      <c r="C4812" s="29">
        <v>2.0</v>
      </c>
      <c r="D4812" s="29">
        <v>2.0</v>
      </c>
      <c r="E4812" s="29">
        <v>2.0</v>
      </c>
      <c r="F4812" s="30" t="s">
        <v>87</v>
      </c>
      <c r="G4812" s="31" t="s">
        <v>3443</v>
      </c>
      <c r="H4812" s="27" t="s">
        <v>35</v>
      </c>
    </row>
    <row r="4813" ht="15.75" hidden="1" customHeight="1">
      <c r="A4813" s="27" t="s">
        <v>70</v>
      </c>
      <c r="B4813" s="28">
        <v>345.0</v>
      </c>
      <c r="C4813" s="29">
        <v>3.0</v>
      </c>
      <c r="D4813" s="29">
        <v>2.0</v>
      </c>
      <c r="E4813" s="29">
        <v>1.0</v>
      </c>
      <c r="F4813" s="30" t="s">
        <v>86</v>
      </c>
      <c r="G4813" s="31" t="s">
        <v>3209</v>
      </c>
      <c r="H4813" s="27" t="s">
        <v>35</v>
      </c>
    </row>
    <row r="4814" ht="15.75" hidden="1" customHeight="1">
      <c r="A4814" s="27" t="s">
        <v>106</v>
      </c>
      <c r="B4814" s="28">
        <v>1050000.0</v>
      </c>
      <c r="C4814" s="29">
        <v>5.0</v>
      </c>
      <c r="D4814" s="29">
        <v>3.0</v>
      </c>
      <c r="E4814" s="29">
        <v>2.0</v>
      </c>
      <c r="F4814" s="30" t="s">
        <v>51</v>
      </c>
      <c r="G4814" s="31" t="s">
        <v>3109</v>
      </c>
      <c r="H4814" s="27" t="s">
        <v>35</v>
      </c>
    </row>
    <row r="4815" ht="15.75" hidden="1" customHeight="1">
      <c r="A4815" s="27" t="s">
        <v>556</v>
      </c>
      <c r="B4815" s="28">
        <v>250.0</v>
      </c>
      <c r="C4815" s="29">
        <v>3.0</v>
      </c>
      <c r="D4815" s="29">
        <v>2.0</v>
      </c>
      <c r="E4815" s="29"/>
      <c r="F4815" s="30" t="s">
        <v>87</v>
      </c>
      <c r="G4815" s="31" t="s">
        <v>3090</v>
      </c>
      <c r="H4815" s="27" t="s">
        <v>35</v>
      </c>
    </row>
    <row r="4816" ht="15.75" hidden="1" customHeight="1">
      <c r="A4816" s="27" t="s">
        <v>36</v>
      </c>
      <c r="B4816" s="28">
        <v>1100000.0</v>
      </c>
      <c r="C4816" s="29">
        <v>5.0</v>
      </c>
      <c r="D4816" s="29">
        <v>3.0</v>
      </c>
      <c r="E4816" s="29">
        <v>2.0</v>
      </c>
      <c r="F4816" s="30" t="s">
        <v>24</v>
      </c>
      <c r="G4816" s="31" t="s">
        <v>3527</v>
      </c>
      <c r="H4816" s="27" t="s">
        <v>35</v>
      </c>
    </row>
    <row r="4817" ht="15.75" hidden="1" customHeight="1">
      <c r="A4817" s="27" t="s">
        <v>46</v>
      </c>
      <c r="B4817" s="28">
        <v>2800000.0</v>
      </c>
      <c r="C4817" s="29">
        <v>5.0</v>
      </c>
      <c r="D4817" s="29">
        <v>3.0</v>
      </c>
      <c r="E4817" s="29"/>
      <c r="F4817" s="30" t="s">
        <v>48</v>
      </c>
      <c r="G4817" s="31" t="s">
        <v>3008</v>
      </c>
      <c r="H4817" s="27"/>
    </row>
    <row r="4818" ht="15.75" hidden="1" customHeight="1">
      <c r="A4818" s="27" t="s">
        <v>21</v>
      </c>
      <c r="B4818" s="28">
        <v>2800000.0</v>
      </c>
      <c r="C4818" s="29">
        <v>4.0</v>
      </c>
      <c r="D4818" s="29">
        <v>4.0</v>
      </c>
      <c r="E4818" s="29">
        <v>2.0</v>
      </c>
      <c r="F4818" s="30" t="s">
        <v>124</v>
      </c>
      <c r="G4818" s="31" t="s">
        <v>3321</v>
      </c>
      <c r="H4818" s="27" t="s">
        <v>35</v>
      </c>
    </row>
    <row r="4819" ht="15.75" hidden="1" customHeight="1">
      <c r="A4819" s="27" t="s">
        <v>90</v>
      </c>
      <c r="B4819" s="28">
        <v>920.0</v>
      </c>
      <c r="C4819" s="29">
        <v>3.0</v>
      </c>
      <c r="D4819" s="29">
        <v>2.0</v>
      </c>
      <c r="E4819" s="29">
        <v>1.0</v>
      </c>
      <c r="F4819" s="30" t="s">
        <v>124</v>
      </c>
      <c r="G4819" s="31" t="s">
        <v>3087</v>
      </c>
      <c r="H4819" s="27" t="s">
        <v>35</v>
      </c>
    </row>
    <row r="4820" ht="15.75" hidden="1" customHeight="1">
      <c r="A4820" s="27" t="s">
        <v>90</v>
      </c>
      <c r="B4820" s="28">
        <v>830.0</v>
      </c>
      <c r="C4820" s="29">
        <v>2.0</v>
      </c>
      <c r="D4820" s="29">
        <v>2.0</v>
      </c>
      <c r="E4820" s="29">
        <v>1.0</v>
      </c>
      <c r="F4820" s="30" t="s">
        <v>24</v>
      </c>
      <c r="G4820" s="31" t="s">
        <v>4036</v>
      </c>
      <c r="H4820" s="27" t="s">
        <v>26</v>
      </c>
    </row>
    <row r="4821" ht="15.75" hidden="1" customHeight="1">
      <c r="A4821" s="27" t="s">
        <v>90</v>
      </c>
      <c r="B4821" s="28">
        <v>490.0</v>
      </c>
      <c r="C4821" s="29">
        <v>1.0</v>
      </c>
      <c r="D4821" s="29">
        <v>1.0</v>
      </c>
      <c r="E4821" s="29">
        <v>1.0</v>
      </c>
      <c r="F4821" s="30" t="s">
        <v>86</v>
      </c>
      <c r="G4821" s="31" t="s">
        <v>3091</v>
      </c>
      <c r="H4821" s="27" t="s">
        <v>26</v>
      </c>
    </row>
    <row r="4822" ht="15.75" hidden="1" customHeight="1">
      <c r="A4822" s="27" t="s">
        <v>90</v>
      </c>
      <c r="B4822" s="28">
        <v>550.0</v>
      </c>
      <c r="C4822" s="29">
        <v>2.0</v>
      </c>
      <c r="D4822" s="29">
        <v>1.0</v>
      </c>
      <c r="E4822" s="29"/>
      <c r="F4822" s="30" t="s">
        <v>24</v>
      </c>
      <c r="G4822" s="31" t="s">
        <v>4511</v>
      </c>
      <c r="H4822" s="27"/>
    </row>
    <row r="4823" ht="15.75" hidden="1" customHeight="1">
      <c r="A4823" s="27" t="s">
        <v>90</v>
      </c>
      <c r="B4823" s="28">
        <v>890.0</v>
      </c>
      <c r="C4823" s="29">
        <v>3.0</v>
      </c>
      <c r="D4823" s="29">
        <v>2.0</v>
      </c>
      <c r="E4823" s="29"/>
      <c r="F4823" s="30" t="s">
        <v>24</v>
      </c>
      <c r="G4823" s="31" t="s">
        <v>3264</v>
      </c>
      <c r="H4823" s="27"/>
    </row>
    <row r="4824" ht="15.75" hidden="1" customHeight="1">
      <c r="A4824" s="27" t="s">
        <v>90</v>
      </c>
      <c r="B4824" s="28">
        <v>845.0</v>
      </c>
      <c r="C4824" s="29">
        <v>3.0</v>
      </c>
      <c r="D4824" s="29">
        <v>2.0</v>
      </c>
      <c r="E4824" s="29"/>
      <c r="F4824" s="30" t="s">
        <v>24</v>
      </c>
      <c r="G4824" s="31" t="s">
        <v>3792</v>
      </c>
      <c r="H4824" s="27"/>
    </row>
    <row r="4825" ht="15.75" hidden="1" customHeight="1">
      <c r="A4825" s="27" t="s">
        <v>174</v>
      </c>
      <c r="B4825" s="28">
        <v>590.0</v>
      </c>
      <c r="C4825" s="29">
        <v>3.0</v>
      </c>
      <c r="D4825" s="29">
        <v>2.0</v>
      </c>
      <c r="E4825" s="29">
        <v>2.0</v>
      </c>
      <c r="F4825" s="30" t="s">
        <v>87</v>
      </c>
      <c r="G4825" s="31" t="s">
        <v>3056</v>
      </c>
      <c r="H4825" s="27" t="s">
        <v>35</v>
      </c>
    </row>
    <row r="4826" ht="15.75" hidden="1" customHeight="1">
      <c r="A4826" s="27" t="s">
        <v>90</v>
      </c>
      <c r="B4826" s="28">
        <v>800.0</v>
      </c>
      <c r="C4826" s="29">
        <v>3.0</v>
      </c>
      <c r="D4826" s="29">
        <v>2.0</v>
      </c>
      <c r="E4826" s="29"/>
      <c r="F4826" s="30" t="s">
        <v>24</v>
      </c>
      <c r="G4826" s="31" t="s">
        <v>3792</v>
      </c>
      <c r="H4826" s="27"/>
    </row>
    <row r="4827" ht="15.75" hidden="1" customHeight="1">
      <c r="A4827" s="27" t="s">
        <v>1476</v>
      </c>
      <c r="B4827" s="28">
        <v>263.0</v>
      </c>
      <c r="C4827" s="29">
        <v>3.0</v>
      </c>
      <c r="D4827" s="29">
        <v>2.0</v>
      </c>
      <c r="E4827" s="29">
        <v>1.0</v>
      </c>
      <c r="F4827" s="30" t="s">
        <v>55</v>
      </c>
      <c r="G4827" s="31" t="s">
        <v>4709</v>
      </c>
      <c r="H4827" s="27" t="s">
        <v>35</v>
      </c>
    </row>
    <row r="4828" ht="15.75" hidden="1" customHeight="1">
      <c r="A4828" s="27" t="s">
        <v>81</v>
      </c>
      <c r="B4828" s="28">
        <v>1300000.0</v>
      </c>
      <c r="C4828" s="29">
        <v>3.0</v>
      </c>
      <c r="D4828" s="29">
        <v>2.0</v>
      </c>
      <c r="E4828" s="29">
        <v>2.0</v>
      </c>
      <c r="F4828" s="30" t="s">
        <v>87</v>
      </c>
      <c r="G4828" s="31" t="s">
        <v>3083</v>
      </c>
      <c r="H4828" s="27"/>
    </row>
    <row r="4829" ht="15.75" hidden="1" customHeight="1">
      <c r="A4829" s="27" t="s">
        <v>81</v>
      </c>
      <c r="B4829" s="28">
        <v>1680000.0</v>
      </c>
      <c r="C4829" s="29">
        <v>3.0</v>
      </c>
      <c r="D4829" s="29">
        <v>2.0</v>
      </c>
      <c r="E4829" s="29">
        <v>2.0</v>
      </c>
      <c r="F4829" s="30" t="s">
        <v>87</v>
      </c>
      <c r="G4829" s="31" t="s">
        <v>3254</v>
      </c>
      <c r="H4829" s="27"/>
    </row>
    <row r="4830" ht="15.75" hidden="1" customHeight="1">
      <c r="A4830" s="27" t="s">
        <v>76</v>
      </c>
      <c r="B4830" s="28">
        <v>7607600.0</v>
      </c>
      <c r="C4830" s="29">
        <v>11.0</v>
      </c>
      <c r="D4830" s="29"/>
      <c r="E4830" s="29"/>
      <c r="F4830" s="30" t="s">
        <v>2757</v>
      </c>
      <c r="G4830" s="31" t="s">
        <v>4710</v>
      </c>
      <c r="H4830" s="27"/>
    </row>
    <row r="4831" ht="15.75" hidden="1" customHeight="1">
      <c r="A4831" s="27" t="s">
        <v>81</v>
      </c>
      <c r="B4831" s="28">
        <v>1100000.0</v>
      </c>
      <c r="C4831" s="29">
        <v>2.0</v>
      </c>
      <c r="D4831" s="29">
        <v>2.0</v>
      </c>
      <c r="E4831" s="29"/>
      <c r="F4831" s="30" t="s">
        <v>87</v>
      </c>
      <c r="G4831" s="31" t="s">
        <v>3083</v>
      </c>
      <c r="H4831" s="27"/>
    </row>
    <row r="4832" ht="15.75" hidden="1" customHeight="1">
      <c r="A4832" s="27" t="s">
        <v>1476</v>
      </c>
      <c r="B4832" s="28">
        <v>268.0</v>
      </c>
      <c r="C4832" s="29">
        <v>3.0</v>
      </c>
      <c r="D4832" s="29">
        <v>2.0</v>
      </c>
      <c r="E4832" s="29">
        <v>1.0</v>
      </c>
      <c r="F4832" s="30" t="s">
        <v>2348</v>
      </c>
      <c r="G4832" s="31" t="s">
        <v>3759</v>
      </c>
      <c r="H4832" s="27" t="s">
        <v>35</v>
      </c>
    </row>
    <row r="4833" ht="15.75" hidden="1" customHeight="1">
      <c r="A4833" s="27" t="s">
        <v>21</v>
      </c>
      <c r="B4833" s="28">
        <v>2140000.0</v>
      </c>
      <c r="C4833" s="29">
        <v>2.0</v>
      </c>
      <c r="D4833" s="29">
        <v>2.0</v>
      </c>
      <c r="E4833" s="29"/>
      <c r="F4833" s="30" t="s">
        <v>124</v>
      </c>
      <c r="G4833" s="31" t="s">
        <v>4532</v>
      </c>
      <c r="H4833" s="27"/>
    </row>
    <row r="4834" ht="15.75" hidden="1" customHeight="1">
      <c r="A4834" s="27" t="s">
        <v>64</v>
      </c>
      <c r="B4834" s="28">
        <v>1429123.0</v>
      </c>
      <c r="C4834" s="29">
        <v>1.0</v>
      </c>
      <c r="D4834" s="29">
        <v>1.0</v>
      </c>
      <c r="E4834" s="29"/>
      <c r="F4834" s="30" t="s">
        <v>24</v>
      </c>
      <c r="G4834" s="31" t="s">
        <v>3010</v>
      </c>
      <c r="H4834" s="27" t="s">
        <v>35</v>
      </c>
    </row>
    <row r="4835" ht="15.75" hidden="1" customHeight="1">
      <c r="A4835" s="27" t="s">
        <v>64</v>
      </c>
      <c r="B4835" s="28">
        <v>1649999.0</v>
      </c>
      <c r="C4835" s="29">
        <v>2.0</v>
      </c>
      <c r="D4835" s="29">
        <v>2.0</v>
      </c>
      <c r="E4835" s="29">
        <v>2.0</v>
      </c>
      <c r="F4835" s="30" t="s">
        <v>24</v>
      </c>
      <c r="G4835" s="31" t="s">
        <v>3149</v>
      </c>
      <c r="H4835" s="27"/>
    </row>
    <row r="4836" ht="15.75" hidden="1" customHeight="1">
      <c r="A4836" s="27" t="s">
        <v>64</v>
      </c>
      <c r="B4836" s="28">
        <v>1719888.0</v>
      </c>
      <c r="C4836" s="29">
        <v>2.0</v>
      </c>
      <c r="D4836" s="29">
        <v>2.0</v>
      </c>
      <c r="E4836" s="29">
        <v>2.0</v>
      </c>
      <c r="F4836" s="30" t="s">
        <v>24</v>
      </c>
      <c r="G4836" s="31" t="s">
        <v>3286</v>
      </c>
      <c r="H4836" s="27"/>
    </row>
    <row r="4837" ht="15.75" hidden="1" customHeight="1">
      <c r="A4837" s="27" t="s">
        <v>64</v>
      </c>
      <c r="B4837" s="28">
        <v>2159999.0</v>
      </c>
      <c r="C4837" s="29">
        <v>3.0</v>
      </c>
      <c r="D4837" s="29">
        <v>4.0</v>
      </c>
      <c r="E4837" s="29">
        <v>2.0</v>
      </c>
      <c r="F4837" s="30" t="s">
        <v>24</v>
      </c>
      <c r="G4837" s="31" t="s">
        <v>4711</v>
      </c>
      <c r="H4837" s="27" t="s">
        <v>35</v>
      </c>
    </row>
    <row r="4838" ht="15.75" hidden="1" customHeight="1">
      <c r="A4838" s="27" t="s">
        <v>76</v>
      </c>
      <c r="B4838" s="28">
        <v>949999.0</v>
      </c>
      <c r="C4838" s="29">
        <v>3.0</v>
      </c>
      <c r="D4838" s="29">
        <v>2.0</v>
      </c>
      <c r="E4838" s="29">
        <v>2.0</v>
      </c>
      <c r="F4838" s="30" t="s">
        <v>87</v>
      </c>
      <c r="G4838" s="31" t="s">
        <v>4332</v>
      </c>
      <c r="H4838" s="27"/>
    </row>
    <row r="4839" ht="15.75" hidden="1" customHeight="1">
      <c r="A4839" s="27" t="s">
        <v>21</v>
      </c>
      <c r="B4839" s="28">
        <v>2426016.0</v>
      </c>
      <c r="C4839" s="29">
        <v>5.0</v>
      </c>
      <c r="D4839" s="29">
        <v>5.0</v>
      </c>
      <c r="E4839" s="29">
        <v>6.0</v>
      </c>
      <c r="F4839" s="30" t="s">
        <v>33</v>
      </c>
      <c r="G4839" s="31" t="s">
        <v>4712</v>
      </c>
      <c r="H4839" s="27" t="s">
        <v>35</v>
      </c>
    </row>
    <row r="4840" ht="15.75" hidden="1" customHeight="1">
      <c r="A4840" s="27" t="s">
        <v>2035</v>
      </c>
      <c r="B4840" s="28">
        <v>588.0</v>
      </c>
      <c r="C4840" s="29">
        <v>3.0</v>
      </c>
      <c r="D4840" s="29">
        <v>2.0</v>
      </c>
      <c r="E4840" s="29">
        <v>2.0</v>
      </c>
      <c r="F4840" s="30" t="s">
        <v>24</v>
      </c>
      <c r="G4840" s="31" t="s">
        <v>3888</v>
      </c>
      <c r="H4840" s="27" t="s">
        <v>35</v>
      </c>
    </row>
    <row r="4841" ht="15.75" hidden="1" customHeight="1">
      <c r="A4841" s="27" t="s">
        <v>2035</v>
      </c>
      <c r="B4841" s="28">
        <v>480.0</v>
      </c>
      <c r="C4841" s="29">
        <v>2.0</v>
      </c>
      <c r="D4841" s="29">
        <v>2.0</v>
      </c>
      <c r="E4841" s="29">
        <v>2.0</v>
      </c>
      <c r="F4841" s="30" t="s">
        <v>24</v>
      </c>
      <c r="G4841" s="31" t="s">
        <v>4713</v>
      </c>
      <c r="H4841" s="27" t="s">
        <v>35</v>
      </c>
    </row>
    <row r="4842" ht="15.75" hidden="1" customHeight="1">
      <c r="A4842" s="27" t="s">
        <v>76</v>
      </c>
      <c r="B4842" s="28">
        <v>4500000.0</v>
      </c>
      <c r="C4842" s="29">
        <v>12.0</v>
      </c>
      <c r="D4842" s="29"/>
      <c r="E4842" s="29"/>
      <c r="F4842" s="30" t="s">
        <v>43</v>
      </c>
      <c r="G4842" s="31" t="s">
        <v>3393</v>
      </c>
      <c r="H4842" s="27" t="s">
        <v>35</v>
      </c>
    </row>
    <row r="4843" ht="15.75" hidden="1" customHeight="1">
      <c r="A4843" s="27" t="s">
        <v>363</v>
      </c>
      <c r="B4843" s="28">
        <v>693.0</v>
      </c>
      <c r="C4843" s="29">
        <v>3.0</v>
      </c>
      <c r="D4843" s="29">
        <v>3.0</v>
      </c>
      <c r="E4843" s="29">
        <v>2.0</v>
      </c>
      <c r="F4843" s="30" t="s">
        <v>33</v>
      </c>
      <c r="G4843" s="31" t="s">
        <v>3135</v>
      </c>
      <c r="H4843" s="27" t="s">
        <v>35</v>
      </c>
    </row>
    <row r="4844" ht="15.75" hidden="1" customHeight="1">
      <c r="A4844" s="27" t="s">
        <v>363</v>
      </c>
      <c r="B4844" s="28">
        <v>8811.0</v>
      </c>
      <c r="C4844" s="29">
        <v>4.0</v>
      </c>
      <c r="D4844" s="29">
        <v>3.0</v>
      </c>
      <c r="E4844" s="29">
        <v>2.0</v>
      </c>
      <c r="F4844" s="30" t="s">
        <v>100</v>
      </c>
      <c r="G4844" s="31" t="s">
        <v>4588</v>
      </c>
      <c r="H4844" s="27"/>
    </row>
    <row r="4845" ht="15.75" hidden="1" customHeight="1">
      <c r="A4845" s="27" t="s">
        <v>363</v>
      </c>
      <c r="B4845" s="28">
        <v>950.0</v>
      </c>
      <c r="C4845" s="29">
        <v>5.0</v>
      </c>
      <c r="D4845" s="29">
        <v>4.0</v>
      </c>
      <c r="E4845" s="29">
        <v>3.0</v>
      </c>
      <c r="F4845" s="30" t="s">
        <v>33</v>
      </c>
      <c r="G4845" s="31" t="s">
        <v>4714</v>
      </c>
      <c r="H4845" s="27" t="s">
        <v>35</v>
      </c>
    </row>
    <row r="4846" ht="15.75" hidden="1" customHeight="1">
      <c r="A4846" s="27" t="s">
        <v>363</v>
      </c>
      <c r="B4846" s="28">
        <v>1289600.0</v>
      </c>
      <c r="C4846" s="29">
        <v>5.0</v>
      </c>
      <c r="D4846" s="29">
        <v>4.0</v>
      </c>
      <c r="E4846" s="29">
        <v>5.0</v>
      </c>
      <c r="F4846" s="30" t="s">
        <v>793</v>
      </c>
      <c r="G4846" s="31" t="s">
        <v>4714</v>
      </c>
      <c r="H4846" s="27" t="s">
        <v>35</v>
      </c>
    </row>
    <row r="4847" ht="15.75" hidden="1" customHeight="1">
      <c r="A4847" s="27" t="s">
        <v>76</v>
      </c>
      <c r="B4847" s="28">
        <v>980.0</v>
      </c>
      <c r="C4847" s="29">
        <v>3.0</v>
      </c>
      <c r="D4847" s="29">
        <v>3.0</v>
      </c>
      <c r="E4847" s="29">
        <v>2.0</v>
      </c>
      <c r="F4847" s="30" t="s">
        <v>87</v>
      </c>
      <c r="G4847" s="31" t="s">
        <v>4063</v>
      </c>
      <c r="H4847" s="27" t="s">
        <v>35</v>
      </c>
    </row>
    <row r="4848" ht="15.75" hidden="1" customHeight="1">
      <c r="A4848" s="27" t="s">
        <v>37</v>
      </c>
      <c r="B4848" s="28">
        <v>579999.0</v>
      </c>
      <c r="C4848" s="29">
        <v>3.0</v>
      </c>
      <c r="D4848" s="29">
        <v>2.0</v>
      </c>
      <c r="E4848" s="29">
        <v>2.0</v>
      </c>
      <c r="F4848" s="30" t="s">
        <v>87</v>
      </c>
      <c r="G4848" s="31" t="s">
        <v>4462</v>
      </c>
      <c r="H4848" s="27" t="s">
        <v>35</v>
      </c>
    </row>
    <row r="4849" ht="15.75" hidden="1" customHeight="1">
      <c r="A4849" s="27" t="s">
        <v>37</v>
      </c>
      <c r="B4849" s="28">
        <v>649999.0</v>
      </c>
      <c r="C4849" s="29">
        <v>3.0</v>
      </c>
      <c r="D4849" s="29">
        <v>2.0</v>
      </c>
      <c r="E4849" s="29">
        <v>3.0</v>
      </c>
      <c r="F4849" s="30" t="s">
        <v>87</v>
      </c>
      <c r="G4849" s="31" t="s">
        <v>4462</v>
      </c>
      <c r="H4849" s="27" t="s">
        <v>26</v>
      </c>
    </row>
    <row r="4850" ht="15.75" hidden="1" customHeight="1">
      <c r="A4850" s="27" t="s">
        <v>37</v>
      </c>
      <c r="B4850" s="28">
        <v>629999.0</v>
      </c>
      <c r="C4850" s="29">
        <v>3.0</v>
      </c>
      <c r="D4850" s="29">
        <v>2.0</v>
      </c>
      <c r="E4850" s="29">
        <v>2.0</v>
      </c>
      <c r="F4850" s="30" t="s">
        <v>87</v>
      </c>
      <c r="G4850" s="31" t="s">
        <v>3216</v>
      </c>
      <c r="H4850" s="27" t="s">
        <v>35</v>
      </c>
    </row>
    <row r="4851" ht="15.75" hidden="1" customHeight="1">
      <c r="A4851" s="27" t="s">
        <v>37</v>
      </c>
      <c r="B4851" s="28">
        <v>799999.0</v>
      </c>
      <c r="C4851" s="29">
        <v>4.0</v>
      </c>
      <c r="D4851" s="29">
        <v>3.0</v>
      </c>
      <c r="E4851" s="29">
        <v>3.0</v>
      </c>
      <c r="F4851" s="30" t="s">
        <v>87</v>
      </c>
      <c r="G4851" s="31" t="s">
        <v>4715</v>
      </c>
      <c r="H4851" s="27" t="s">
        <v>26</v>
      </c>
    </row>
    <row r="4852" ht="15.75" hidden="1" customHeight="1">
      <c r="A4852" s="27" t="s">
        <v>37</v>
      </c>
      <c r="B4852" s="28">
        <v>699999.0</v>
      </c>
      <c r="C4852" s="29">
        <v>4.0</v>
      </c>
      <c r="D4852" s="29">
        <v>3.0</v>
      </c>
      <c r="E4852" s="29">
        <v>2.0</v>
      </c>
      <c r="F4852" s="30" t="s">
        <v>87</v>
      </c>
      <c r="G4852" s="31" t="s">
        <v>4716</v>
      </c>
      <c r="H4852" s="27" t="s">
        <v>35</v>
      </c>
    </row>
    <row r="4853" ht="15.75" hidden="1" customHeight="1">
      <c r="A4853" s="27" t="s">
        <v>37</v>
      </c>
      <c r="B4853" s="28">
        <v>660.0</v>
      </c>
      <c r="C4853" s="29">
        <v>4.0</v>
      </c>
      <c r="D4853" s="29">
        <v>3.0</v>
      </c>
      <c r="E4853" s="29">
        <v>2.0</v>
      </c>
      <c r="F4853" s="30" t="s">
        <v>33</v>
      </c>
      <c r="G4853" s="31" t="s">
        <v>4717</v>
      </c>
      <c r="H4853" s="27" t="s">
        <v>35</v>
      </c>
    </row>
    <row r="4854" ht="15.75" hidden="1" customHeight="1">
      <c r="A4854" s="27" t="s">
        <v>21</v>
      </c>
      <c r="B4854" s="28">
        <v>1350000.0</v>
      </c>
      <c r="C4854" s="29">
        <v>3.0</v>
      </c>
      <c r="D4854" s="29">
        <v>3.0</v>
      </c>
      <c r="E4854" s="29">
        <v>1.0</v>
      </c>
      <c r="F4854" s="30" t="s">
        <v>24</v>
      </c>
      <c r="G4854" s="31" t="s">
        <v>3790</v>
      </c>
      <c r="H4854" s="27" t="s">
        <v>26</v>
      </c>
    </row>
    <row r="4855" ht="15.75" hidden="1" customHeight="1">
      <c r="A4855" s="27" t="s">
        <v>37</v>
      </c>
      <c r="B4855" s="28">
        <v>400.0</v>
      </c>
      <c r="C4855" s="29">
        <v>13.0</v>
      </c>
      <c r="D4855" s="29"/>
      <c r="E4855" s="29"/>
      <c r="F4855" s="30" t="s">
        <v>87</v>
      </c>
      <c r="G4855" s="31" t="s">
        <v>4718</v>
      </c>
      <c r="H4855" s="27"/>
    </row>
    <row r="4856" ht="15.75" hidden="1" customHeight="1">
      <c r="A4856" s="27" t="s">
        <v>46</v>
      </c>
      <c r="B4856" s="28">
        <v>2280000.0</v>
      </c>
      <c r="C4856" s="29">
        <v>3.0</v>
      </c>
      <c r="D4856" s="29">
        <v>2.0</v>
      </c>
      <c r="E4856" s="29"/>
      <c r="F4856" s="30" t="s">
        <v>1378</v>
      </c>
      <c r="G4856" s="31" t="s">
        <v>4719</v>
      </c>
      <c r="H4856" s="27" t="s">
        <v>35</v>
      </c>
    </row>
    <row r="4857" ht="15.75" hidden="1" customHeight="1">
      <c r="A4857" s="27" t="s">
        <v>268</v>
      </c>
      <c r="B4857" s="28">
        <v>300.0</v>
      </c>
      <c r="C4857" s="29">
        <v>3.0</v>
      </c>
      <c r="D4857" s="29">
        <v>2.0</v>
      </c>
      <c r="E4857" s="29">
        <v>1.0</v>
      </c>
      <c r="F4857" s="30" t="s">
        <v>87</v>
      </c>
      <c r="G4857" s="31" t="s">
        <v>3642</v>
      </c>
      <c r="H4857" s="27" t="s">
        <v>35</v>
      </c>
    </row>
    <row r="4858" ht="15.75" hidden="1" customHeight="1">
      <c r="A4858" s="27" t="s">
        <v>70</v>
      </c>
      <c r="B4858" s="28">
        <v>600.0</v>
      </c>
      <c r="C4858" s="29">
        <v>12.0</v>
      </c>
      <c r="D4858" s="29">
        <v>2.0</v>
      </c>
      <c r="E4858" s="29">
        <v>1.0</v>
      </c>
      <c r="F4858" s="30" t="s">
        <v>124</v>
      </c>
      <c r="G4858" s="31" t="s">
        <v>4421</v>
      </c>
      <c r="H4858" s="27" t="s">
        <v>26</v>
      </c>
    </row>
    <row r="4859" ht="15.75" hidden="1" customHeight="1">
      <c r="A4859" s="27" t="s">
        <v>76</v>
      </c>
      <c r="B4859" s="28">
        <v>5751200.0</v>
      </c>
      <c r="C4859" s="29">
        <v>14.0</v>
      </c>
      <c r="D4859" s="29"/>
      <c r="E4859" s="29"/>
      <c r="F4859" s="30" t="s">
        <v>2757</v>
      </c>
      <c r="G4859" s="31" t="s">
        <v>4720</v>
      </c>
      <c r="H4859" s="27" t="s">
        <v>252</v>
      </c>
    </row>
    <row r="4860" ht="15.75" hidden="1" customHeight="1">
      <c r="A4860" s="27" t="s">
        <v>76</v>
      </c>
      <c r="B4860" s="28">
        <v>630.0</v>
      </c>
      <c r="C4860" s="29">
        <v>1.0</v>
      </c>
      <c r="D4860" s="29">
        <v>1.0</v>
      </c>
      <c r="E4860" s="29">
        <v>1.0</v>
      </c>
      <c r="F4860" s="30" t="s">
        <v>86</v>
      </c>
      <c r="G4860" s="31" t="s">
        <v>3336</v>
      </c>
      <c r="H4860" s="27" t="s">
        <v>26</v>
      </c>
    </row>
    <row r="4861" ht="15.75" hidden="1" customHeight="1">
      <c r="A4861" s="27" t="s">
        <v>268</v>
      </c>
      <c r="B4861" s="28">
        <v>1500000.0</v>
      </c>
      <c r="C4861" s="29">
        <v>6.0</v>
      </c>
      <c r="D4861" s="29">
        <v>4.0</v>
      </c>
      <c r="E4861" s="29">
        <v>2.0</v>
      </c>
      <c r="F4861" s="30" t="s">
        <v>33</v>
      </c>
      <c r="G4861" s="31" t="s">
        <v>3119</v>
      </c>
      <c r="H4861" s="27" t="s">
        <v>26</v>
      </c>
    </row>
    <row r="4862" ht="15.75" hidden="1" customHeight="1">
      <c r="A4862" s="27" t="s">
        <v>76</v>
      </c>
      <c r="B4862" s="28">
        <v>768.0</v>
      </c>
      <c r="C4862" s="29">
        <v>1.0</v>
      </c>
      <c r="D4862" s="29">
        <v>1.0</v>
      </c>
      <c r="E4862" s="29">
        <v>2.0</v>
      </c>
      <c r="F4862" s="30" t="s">
        <v>124</v>
      </c>
      <c r="G4862" s="31" t="s">
        <v>3542</v>
      </c>
      <c r="H4862" s="27" t="s">
        <v>26</v>
      </c>
    </row>
    <row r="4863" ht="15.75" hidden="1" customHeight="1">
      <c r="A4863" s="27" t="s">
        <v>263</v>
      </c>
      <c r="B4863" s="28">
        <v>1150000.0</v>
      </c>
      <c r="C4863" s="29">
        <v>1.0</v>
      </c>
      <c r="D4863" s="29">
        <v>1.0</v>
      </c>
      <c r="E4863" s="29">
        <v>1.0</v>
      </c>
      <c r="F4863" s="30" t="s">
        <v>24</v>
      </c>
      <c r="G4863" s="31" t="s">
        <v>3282</v>
      </c>
      <c r="H4863" s="27" t="s">
        <v>26</v>
      </c>
    </row>
    <row r="4864" ht="15.75" hidden="1" customHeight="1">
      <c r="A4864" s="27" t="s">
        <v>363</v>
      </c>
      <c r="B4864" s="28">
        <v>760.0</v>
      </c>
      <c r="C4864" s="29">
        <v>4.0</v>
      </c>
      <c r="D4864" s="29">
        <v>3.0</v>
      </c>
      <c r="E4864" s="29">
        <v>2.0</v>
      </c>
      <c r="F4864" s="30" t="s">
        <v>87</v>
      </c>
      <c r="G4864" s="31" t="s">
        <v>3131</v>
      </c>
      <c r="H4864" s="27"/>
    </row>
    <row r="4865" ht="15.75" hidden="1" customHeight="1">
      <c r="A4865" s="27" t="s">
        <v>36</v>
      </c>
      <c r="B4865" s="28">
        <v>390.0</v>
      </c>
      <c r="C4865" s="29">
        <v>3.0</v>
      </c>
      <c r="D4865" s="29">
        <v>2.0</v>
      </c>
      <c r="E4865" s="29"/>
      <c r="F4865" s="30" t="s">
        <v>87</v>
      </c>
      <c r="G4865" s="31" t="s">
        <v>3642</v>
      </c>
      <c r="H4865" s="27" t="s">
        <v>67</v>
      </c>
    </row>
    <row r="4866" ht="15.75" hidden="1" customHeight="1">
      <c r="A4866" s="27" t="s">
        <v>31</v>
      </c>
      <c r="B4866" s="28">
        <v>450.0</v>
      </c>
      <c r="C4866" s="29">
        <v>3.0</v>
      </c>
      <c r="D4866" s="29">
        <v>2.0</v>
      </c>
      <c r="E4866" s="29">
        <v>1.0</v>
      </c>
      <c r="F4866" s="30" t="s">
        <v>87</v>
      </c>
      <c r="G4866" s="31" t="s">
        <v>3324</v>
      </c>
      <c r="H4866" s="27" t="s">
        <v>35</v>
      </c>
    </row>
    <row r="4867" ht="15.75" hidden="1" customHeight="1">
      <c r="A4867" s="27" t="s">
        <v>70</v>
      </c>
      <c r="B4867" s="28">
        <v>645.0</v>
      </c>
      <c r="C4867" s="29">
        <v>3.0</v>
      </c>
      <c r="D4867" s="29">
        <v>2.0</v>
      </c>
      <c r="E4867" s="29">
        <v>2.0</v>
      </c>
      <c r="F4867" s="30" t="s">
        <v>33</v>
      </c>
      <c r="G4867" s="31" t="s">
        <v>4721</v>
      </c>
      <c r="H4867" s="27" t="s">
        <v>26</v>
      </c>
    </row>
    <row r="4868" ht="15.75" hidden="1" customHeight="1">
      <c r="A4868" s="27" t="s">
        <v>2035</v>
      </c>
      <c r="B4868" s="28">
        <v>170.0</v>
      </c>
      <c r="C4868" s="29">
        <v>3.0</v>
      </c>
      <c r="D4868" s="29">
        <v>2.0</v>
      </c>
      <c r="E4868" s="29"/>
      <c r="F4868" s="30" t="s">
        <v>55</v>
      </c>
      <c r="G4868" s="31" t="s">
        <v>3563</v>
      </c>
      <c r="H4868" s="27" t="s">
        <v>67</v>
      </c>
    </row>
    <row r="4869" ht="15.75" hidden="1" customHeight="1">
      <c r="A4869" s="27" t="s">
        <v>31</v>
      </c>
      <c r="B4869" s="28">
        <v>2700000.0</v>
      </c>
      <c r="C4869" s="29">
        <v>6.0</v>
      </c>
      <c r="D4869" s="29">
        <v>6.0</v>
      </c>
      <c r="E4869" s="29"/>
      <c r="F4869" s="30" t="s">
        <v>48</v>
      </c>
      <c r="G4869" s="31" t="s">
        <v>4722</v>
      </c>
      <c r="H4869" s="27" t="s">
        <v>35</v>
      </c>
    </row>
    <row r="4870" ht="15.75" hidden="1" customHeight="1">
      <c r="A4870" s="27" t="s">
        <v>263</v>
      </c>
      <c r="B4870" s="28">
        <v>800.0</v>
      </c>
      <c r="C4870" s="29">
        <v>1.0</v>
      </c>
      <c r="D4870" s="29">
        <v>1.0</v>
      </c>
      <c r="E4870" s="29">
        <v>1.0</v>
      </c>
      <c r="F4870" s="30" t="s">
        <v>24</v>
      </c>
      <c r="G4870" s="31" t="s">
        <v>4471</v>
      </c>
      <c r="H4870" s="27" t="s">
        <v>26</v>
      </c>
    </row>
    <row r="4871" ht="15.75" hidden="1" customHeight="1">
      <c r="A4871" s="27" t="s">
        <v>37</v>
      </c>
      <c r="B4871" s="28">
        <v>1400000.0</v>
      </c>
      <c r="C4871" s="29">
        <v>4.0</v>
      </c>
      <c r="D4871" s="29">
        <v>4.0</v>
      </c>
      <c r="E4871" s="29">
        <v>2.0</v>
      </c>
      <c r="F4871" s="30" t="s">
        <v>87</v>
      </c>
      <c r="G4871" s="31" t="s">
        <v>3166</v>
      </c>
      <c r="H4871" s="27" t="s">
        <v>35</v>
      </c>
    </row>
    <row r="4872" ht="15.75" hidden="1" customHeight="1">
      <c r="A4872" s="27" t="s">
        <v>363</v>
      </c>
      <c r="B4872" s="28">
        <v>780.0</v>
      </c>
      <c r="C4872" s="29">
        <v>3.0</v>
      </c>
      <c r="D4872" s="29">
        <v>3.0</v>
      </c>
      <c r="E4872" s="29">
        <v>2.0</v>
      </c>
      <c r="F4872" s="30" t="s">
        <v>87</v>
      </c>
      <c r="G4872" s="31" t="s">
        <v>4723</v>
      </c>
      <c r="H4872" s="27" t="s">
        <v>67</v>
      </c>
    </row>
    <row r="4873" ht="15.75" hidden="1" customHeight="1">
      <c r="A4873" s="27" t="s">
        <v>37</v>
      </c>
      <c r="B4873" s="28">
        <v>1350000.0</v>
      </c>
      <c r="C4873" s="29">
        <v>4.0</v>
      </c>
      <c r="D4873" s="29">
        <v>2.0</v>
      </c>
      <c r="E4873" s="29">
        <v>2.0</v>
      </c>
      <c r="F4873" s="30" t="s">
        <v>87</v>
      </c>
      <c r="G4873" s="31" t="s">
        <v>4169</v>
      </c>
      <c r="H4873" s="27" t="s">
        <v>35</v>
      </c>
    </row>
    <row r="4874" ht="15.75" hidden="1" customHeight="1">
      <c r="A4874" s="27" t="s">
        <v>36</v>
      </c>
      <c r="B4874" s="28">
        <v>1170000.0</v>
      </c>
      <c r="C4874" s="29">
        <v>4.0</v>
      </c>
      <c r="D4874" s="29">
        <v>4.0</v>
      </c>
      <c r="E4874" s="29">
        <v>2.0</v>
      </c>
      <c r="F4874" s="30" t="s">
        <v>87</v>
      </c>
      <c r="G4874" s="31" t="s">
        <v>4618</v>
      </c>
      <c r="H4874" s="27" t="s">
        <v>35</v>
      </c>
    </row>
    <row r="4875" ht="15.75" hidden="1" customHeight="1">
      <c r="A4875" s="27" t="s">
        <v>174</v>
      </c>
      <c r="B4875" s="28">
        <v>530.0</v>
      </c>
      <c r="C4875" s="29">
        <v>4.0</v>
      </c>
      <c r="D4875" s="29">
        <v>2.0</v>
      </c>
      <c r="E4875" s="29">
        <v>3.0</v>
      </c>
      <c r="F4875" s="30" t="s">
        <v>87</v>
      </c>
      <c r="G4875" s="31" t="s">
        <v>3506</v>
      </c>
      <c r="H4875" s="27" t="s">
        <v>35</v>
      </c>
    </row>
    <row r="4876" ht="15.75" hidden="1" customHeight="1">
      <c r="A4876" s="27" t="s">
        <v>174</v>
      </c>
      <c r="B4876" s="28">
        <v>540.0</v>
      </c>
      <c r="C4876" s="29">
        <v>3.0</v>
      </c>
      <c r="D4876" s="29">
        <v>2.0</v>
      </c>
      <c r="E4876" s="29">
        <v>2.0</v>
      </c>
      <c r="F4876" s="30" t="s">
        <v>87</v>
      </c>
      <c r="G4876" s="31" t="s">
        <v>3063</v>
      </c>
      <c r="H4876" s="27" t="s">
        <v>35</v>
      </c>
    </row>
    <row r="4877" ht="15.75" hidden="1" customHeight="1">
      <c r="A4877" s="27" t="s">
        <v>174</v>
      </c>
      <c r="B4877" s="28">
        <v>620.0</v>
      </c>
      <c r="C4877" s="29">
        <v>3.0</v>
      </c>
      <c r="D4877" s="29">
        <v>2.0</v>
      </c>
      <c r="E4877" s="29">
        <v>2.0</v>
      </c>
      <c r="F4877" s="30" t="s">
        <v>87</v>
      </c>
      <c r="G4877" s="31" t="s">
        <v>3384</v>
      </c>
      <c r="H4877" s="27" t="s">
        <v>35</v>
      </c>
    </row>
    <row r="4878" ht="15.75" hidden="1" customHeight="1">
      <c r="A4878" s="27" t="s">
        <v>174</v>
      </c>
      <c r="B4878" s="28">
        <v>500.0</v>
      </c>
      <c r="C4878" s="29">
        <v>4.0</v>
      </c>
      <c r="D4878" s="29">
        <v>2.0</v>
      </c>
      <c r="E4878" s="29">
        <v>3.0</v>
      </c>
      <c r="F4878" s="30" t="s">
        <v>87</v>
      </c>
      <c r="G4878" s="31" t="s">
        <v>3506</v>
      </c>
      <c r="H4878" s="27" t="s">
        <v>35</v>
      </c>
    </row>
    <row r="4879" ht="15.75" hidden="1" customHeight="1">
      <c r="A4879" s="27" t="s">
        <v>70</v>
      </c>
      <c r="B4879" s="28">
        <v>538.0</v>
      </c>
      <c r="C4879" s="29">
        <v>3.0</v>
      </c>
      <c r="D4879" s="29">
        <v>2.0</v>
      </c>
      <c r="E4879" s="29">
        <v>1.0</v>
      </c>
      <c r="F4879" s="30" t="s">
        <v>87</v>
      </c>
      <c r="G4879" s="31" t="s">
        <v>4133</v>
      </c>
      <c r="H4879" s="27" t="s">
        <v>35</v>
      </c>
    </row>
    <row r="4880" ht="15.75" hidden="1" customHeight="1">
      <c r="A4880" s="27" t="s">
        <v>36</v>
      </c>
      <c r="B4880" s="28">
        <v>300.0</v>
      </c>
      <c r="C4880" s="29">
        <v>3.0</v>
      </c>
      <c r="D4880" s="29">
        <v>2.0</v>
      </c>
      <c r="E4880" s="29">
        <v>1.0</v>
      </c>
      <c r="F4880" s="30" t="s">
        <v>359</v>
      </c>
      <c r="G4880" s="31" t="s">
        <v>3423</v>
      </c>
      <c r="H4880" s="27" t="s">
        <v>35</v>
      </c>
    </row>
    <row r="4881" ht="15.75" hidden="1" customHeight="1">
      <c r="A4881" s="27" t="s">
        <v>36</v>
      </c>
      <c r="B4881" s="28">
        <v>310.0</v>
      </c>
      <c r="C4881" s="29">
        <v>3.0</v>
      </c>
      <c r="D4881" s="29">
        <v>2.0</v>
      </c>
      <c r="E4881" s="29">
        <v>1.0</v>
      </c>
      <c r="F4881" s="30" t="s">
        <v>87</v>
      </c>
      <c r="G4881" s="31" t="s">
        <v>4724</v>
      </c>
      <c r="H4881" s="27" t="s">
        <v>35</v>
      </c>
    </row>
    <row r="4882" ht="15.75" hidden="1" customHeight="1">
      <c r="A4882" s="27" t="s">
        <v>147</v>
      </c>
      <c r="B4882" s="28">
        <v>350.0</v>
      </c>
      <c r="C4882" s="29">
        <v>12.0</v>
      </c>
      <c r="D4882" s="29">
        <v>1.0</v>
      </c>
      <c r="E4882" s="29"/>
      <c r="F4882" s="30" t="s">
        <v>24</v>
      </c>
      <c r="G4882" s="31" t="s">
        <v>4725</v>
      </c>
      <c r="H4882" s="27" t="s">
        <v>26</v>
      </c>
    </row>
    <row r="4883" ht="15.75" hidden="1" customHeight="1">
      <c r="A4883" s="27" t="s">
        <v>174</v>
      </c>
      <c r="B4883" s="28">
        <v>490.0</v>
      </c>
      <c r="C4883" s="29">
        <v>4.0</v>
      </c>
      <c r="D4883" s="29">
        <v>2.0</v>
      </c>
      <c r="E4883" s="29">
        <v>2.0</v>
      </c>
      <c r="F4883" s="30" t="s">
        <v>87</v>
      </c>
      <c r="G4883" s="31" t="s">
        <v>3063</v>
      </c>
      <c r="H4883" s="27" t="s">
        <v>35</v>
      </c>
    </row>
    <row r="4884" ht="15.75" hidden="1" customHeight="1">
      <c r="A4884" s="27" t="s">
        <v>90</v>
      </c>
      <c r="B4884" s="28">
        <v>1630000.0</v>
      </c>
      <c r="C4884" s="29">
        <v>4.0</v>
      </c>
      <c r="D4884" s="29">
        <v>4.0</v>
      </c>
      <c r="E4884" s="29">
        <v>2.0</v>
      </c>
      <c r="F4884" s="30" t="s">
        <v>87</v>
      </c>
      <c r="G4884" s="31" t="s">
        <v>4144</v>
      </c>
      <c r="H4884" s="27"/>
    </row>
    <row r="4885" ht="15.75" hidden="1" customHeight="1">
      <c r="A4885" s="27" t="s">
        <v>182</v>
      </c>
      <c r="B4885" s="28">
        <v>750.0</v>
      </c>
      <c r="C4885" s="29">
        <v>2.0</v>
      </c>
      <c r="D4885" s="29">
        <v>2.0</v>
      </c>
      <c r="E4885" s="29"/>
      <c r="F4885" s="30" t="s">
        <v>24</v>
      </c>
      <c r="G4885" s="31" t="s">
        <v>3958</v>
      </c>
      <c r="H4885" s="27" t="s">
        <v>26</v>
      </c>
    </row>
    <row r="4886" ht="15.75" hidden="1" customHeight="1">
      <c r="A4886" s="27" t="s">
        <v>182</v>
      </c>
      <c r="B4886" s="28">
        <v>510.0</v>
      </c>
      <c r="C4886" s="29">
        <v>2.0</v>
      </c>
      <c r="D4886" s="29">
        <v>1.0</v>
      </c>
      <c r="E4886" s="29"/>
      <c r="F4886" s="30" t="s">
        <v>24</v>
      </c>
      <c r="G4886" s="31" t="s">
        <v>3992</v>
      </c>
      <c r="H4886" s="27" t="s">
        <v>26</v>
      </c>
    </row>
    <row r="4887" ht="15.75" hidden="1" customHeight="1">
      <c r="A4887" s="27" t="s">
        <v>36</v>
      </c>
      <c r="B4887" s="28">
        <v>300.0</v>
      </c>
      <c r="C4887" s="29">
        <v>3.0</v>
      </c>
      <c r="D4887" s="29">
        <v>2.0</v>
      </c>
      <c r="E4887" s="29"/>
      <c r="F4887" s="30" t="s">
        <v>87</v>
      </c>
      <c r="G4887" s="31" t="s">
        <v>4724</v>
      </c>
      <c r="H4887" s="27" t="s">
        <v>35</v>
      </c>
    </row>
    <row r="4888" ht="15.75" hidden="1" customHeight="1">
      <c r="A4888" s="27" t="s">
        <v>174</v>
      </c>
      <c r="B4888" s="28">
        <v>400.0</v>
      </c>
      <c r="C4888" s="29">
        <v>2.0</v>
      </c>
      <c r="D4888" s="29">
        <v>2.0</v>
      </c>
      <c r="E4888" s="29">
        <v>2.0</v>
      </c>
      <c r="F4888" s="30" t="s">
        <v>24</v>
      </c>
      <c r="G4888" s="31" t="s">
        <v>3626</v>
      </c>
      <c r="H4888" s="27" t="s">
        <v>67</v>
      </c>
    </row>
    <row r="4889" ht="15.75" hidden="1" customHeight="1">
      <c r="A4889" s="27" t="s">
        <v>174</v>
      </c>
      <c r="B4889" s="28">
        <v>360.0</v>
      </c>
      <c r="C4889" s="29">
        <v>2.0</v>
      </c>
      <c r="D4889" s="29">
        <v>2.0</v>
      </c>
      <c r="E4889" s="29">
        <v>2.0</v>
      </c>
      <c r="F4889" s="30" t="s">
        <v>24</v>
      </c>
      <c r="G4889" s="31" t="s">
        <v>3626</v>
      </c>
      <c r="H4889" s="27" t="s">
        <v>67</v>
      </c>
    </row>
    <row r="4890" ht="15.75" hidden="1" customHeight="1">
      <c r="A4890" s="27" t="s">
        <v>174</v>
      </c>
      <c r="B4890" s="28">
        <v>500.0</v>
      </c>
      <c r="C4890" s="29">
        <v>3.0</v>
      </c>
      <c r="D4890" s="29">
        <v>2.0</v>
      </c>
      <c r="E4890" s="29">
        <v>2.0</v>
      </c>
      <c r="F4890" s="30" t="s">
        <v>24</v>
      </c>
      <c r="G4890" s="31" t="s">
        <v>3404</v>
      </c>
      <c r="H4890" s="27" t="s">
        <v>35</v>
      </c>
    </row>
    <row r="4891" ht="15.75" hidden="1" customHeight="1">
      <c r="A4891" s="27" t="s">
        <v>174</v>
      </c>
      <c r="B4891" s="28">
        <v>480.0</v>
      </c>
      <c r="C4891" s="29">
        <v>3.0</v>
      </c>
      <c r="D4891" s="29">
        <v>2.0</v>
      </c>
      <c r="E4891" s="29">
        <v>1.0</v>
      </c>
      <c r="F4891" s="30" t="s">
        <v>124</v>
      </c>
      <c r="G4891" s="31" t="s">
        <v>3946</v>
      </c>
      <c r="H4891" s="27" t="s">
        <v>67</v>
      </c>
    </row>
    <row r="4892" ht="15.75" hidden="1" customHeight="1">
      <c r="A4892" s="27" t="s">
        <v>174</v>
      </c>
      <c r="B4892" s="28">
        <v>488.0</v>
      </c>
      <c r="C4892" s="29">
        <v>3.0</v>
      </c>
      <c r="D4892" s="29">
        <v>2.0</v>
      </c>
      <c r="E4892" s="29">
        <v>2.0</v>
      </c>
      <c r="F4892" s="30" t="s">
        <v>24</v>
      </c>
      <c r="G4892" s="31" t="s">
        <v>3670</v>
      </c>
      <c r="H4892" s="27" t="s">
        <v>26</v>
      </c>
    </row>
    <row r="4893" ht="15.75" hidden="1" customHeight="1">
      <c r="A4893" s="27" t="s">
        <v>174</v>
      </c>
      <c r="B4893" s="28">
        <v>430.0</v>
      </c>
      <c r="C4893" s="29">
        <v>2.0</v>
      </c>
      <c r="D4893" s="29">
        <v>2.0</v>
      </c>
      <c r="E4893" s="29">
        <v>2.0</v>
      </c>
      <c r="F4893" s="30" t="s">
        <v>24</v>
      </c>
      <c r="G4893" s="31" t="s">
        <v>4726</v>
      </c>
      <c r="H4893" s="27" t="s">
        <v>67</v>
      </c>
    </row>
    <row r="4894" ht="15.75" hidden="1" customHeight="1">
      <c r="A4894" s="27" t="s">
        <v>174</v>
      </c>
      <c r="B4894" s="28">
        <v>550.0</v>
      </c>
      <c r="C4894" s="29">
        <v>3.0</v>
      </c>
      <c r="D4894" s="29">
        <v>2.0</v>
      </c>
      <c r="E4894" s="29">
        <v>2.0</v>
      </c>
      <c r="F4894" s="30" t="s">
        <v>24</v>
      </c>
      <c r="G4894" s="31" t="s">
        <v>3404</v>
      </c>
      <c r="H4894" s="27" t="s">
        <v>67</v>
      </c>
    </row>
    <row r="4895" ht="15.75" hidden="1" customHeight="1">
      <c r="A4895" s="27" t="s">
        <v>174</v>
      </c>
      <c r="B4895" s="28">
        <v>390.0</v>
      </c>
      <c r="C4895" s="29">
        <v>3.0</v>
      </c>
      <c r="D4895" s="29">
        <v>2.0</v>
      </c>
      <c r="E4895" s="29">
        <v>2.0</v>
      </c>
      <c r="F4895" s="30" t="s">
        <v>124</v>
      </c>
      <c r="G4895" s="31" t="s">
        <v>3670</v>
      </c>
      <c r="H4895" s="27" t="s">
        <v>67</v>
      </c>
    </row>
    <row r="4896" ht="15.75" hidden="1" customHeight="1">
      <c r="A4896" s="27" t="s">
        <v>174</v>
      </c>
      <c r="B4896" s="28">
        <v>378.0</v>
      </c>
      <c r="C4896" s="29">
        <v>2.0</v>
      </c>
      <c r="D4896" s="29">
        <v>2.0</v>
      </c>
      <c r="E4896" s="29">
        <v>2.0</v>
      </c>
      <c r="F4896" s="30" t="s">
        <v>124</v>
      </c>
      <c r="G4896" s="31" t="s">
        <v>3626</v>
      </c>
      <c r="H4896" s="27" t="s">
        <v>67</v>
      </c>
    </row>
    <row r="4897" ht="15.75" hidden="1" customHeight="1">
      <c r="A4897" s="27" t="s">
        <v>174</v>
      </c>
      <c r="B4897" s="28">
        <v>480.0</v>
      </c>
      <c r="C4897" s="29">
        <v>3.0</v>
      </c>
      <c r="D4897" s="29">
        <v>2.0</v>
      </c>
      <c r="E4897" s="29">
        <v>2.0</v>
      </c>
      <c r="F4897" s="30" t="s">
        <v>24</v>
      </c>
      <c r="G4897" s="31" t="s">
        <v>4727</v>
      </c>
      <c r="H4897" s="27" t="s">
        <v>35</v>
      </c>
    </row>
    <row r="4898" ht="15.75" hidden="1" customHeight="1">
      <c r="A4898" s="27" t="s">
        <v>174</v>
      </c>
      <c r="B4898" s="28">
        <v>395.0</v>
      </c>
      <c r="C4898" s="29">
        <v>3.0</v>
      </c>
      <c r="D4898" s="29">
        <v>2.0</v>
      </c>
      <c r="E4898" s="29">
        <v>2.0</v>
      </c>
      <c r="F4898" s="30" t="s">
        <v>24</v>
      </c>
      <c r="G4898" s="31" t="s">
        <v>3670</v>
      </c>
      <c r="H4898" s="27" t="s">
        <v>67</v>
      </c>
    </row>
    <row r="4899" ht="15.75" hidden="1" customHeight="1">
      <c r="A4899" s="27" t="s">
        <v>174</v>
      </c>
      <c r="B4899" s="28">
        <v>425.0</v>
      </c>
      <c r="C4899" s="29">
        <v>3.0</v>
      </c>
      <c r="D4899" s="29">
        <v>2.0</v>
      </c>
      <c r="E4899" s="29">
        <v>2.0</v>
      </c>
      <c r="F4899" s="30" t="s">
        <v>24</v>
      </c>
      <c r="G4899" s="31" t="s">
        <v>3670</v>
      </c>
      <c r="H4899" s="27" t="s">
        <v>35</v>
      </c>
    </row>
    <row r="4900" ht="15.75" hidden="1" customHeight="1">
      <c r="A4900" s="27" t="s">
        <v>174</v>
      </c>
      <c r="B4900" s="28">
        <v>390.0</v>
      </c>
      <c r="C4900" s="29">
        <v>3.0</v>
      </c>
      <c r="D4900" s="29">
        <v>2.0</v>
      </c>
      <c r="E4900" s="29">
        <v>2.0</v>
      </c>
      <c r="F4900" s="30" t="s">
        <v>24</v>
      </c>
      <c r="G4900" s="31" t="s">
        <v>3670</v>
      </c>
      <c r="H4900" s="27" t="s">
        <v>67</v>
      </c>
    </row>
    <row r="4901" ht="15.75" hidden="1" customHeight="1">
      <c r="A4901" s="27" t="s">
        <v>159</v>
      </c>
      <c r="B4901" s="28">
        <v>520.0</v>
      </c>
      <c r="C4901" s="29">
        <v>3.0</v>
      </c>
      <c r="D4901" s="29">
        <v>2.0</v>
      </c>
      <c r="E4901" s="29">
        <v>1.0</v>
      </c>
      <c r="F4901" s="30" t="s">
        <v>86</v>
      </c>
      <c r="G4901" s="31" t="s">
        <v>3990</v>
      </c>
      <c r="H4901" s="27" t="s">
        <v>67</v>
      </c>
    </row>
    <row r="4902" ht="15.75" hidden="1" customHeight="1">
      <c r="A4902" s="27" t="s">
        <v>159</v>
      </c>
      <c r="B4902" s="28">
        <v>505.0</v>
      </c>
      <c r="C4902" s="29">
        <v>3.0</v>
      </c>
      <c r="D4902" s="29">
        <v>2.0</v>
      </c>
      <c r="E4902" s="29">
        <v>1.0</v>
      </c>
      <c r="F4902" s="30" t="s">
        <v>86</v>
      </c>
      <c r="G4902" s="31" t="s">
        <v>3990</v>
      </c>
      <c r="H4902" s="27" t="s">
        <v>67</v>
      </c>
    </row>
    <row r="4903" ht="15.75" hidden="1" customHeight="1">
      <c r="A4903" s="27" t="s">
        <v>174</v>
      </c>
      <c r="B4903" s="28">
        <v>380.0</v>
      </c>
      <c r="C4903" s="29">
        <v>2.0</v>
      </c>
      <c r="D4903" s="29">
        <v>2.0</v>
      </c>
      <c r="E4903" s="29">
        <v>2.0</v>
      </c>
      <c r="F4903" s="30" t="s">
        <v>24</v>
      </c>
      <c r="G4903" s="31" t="s">
        <v>3626</v>
      </c>
      <c r="H4903" s="27" t="s">
        <v>67</v>
      </c>
    </row>
    <row r="4904" ht="15.75" hidden="1" customHeight="1">
      <c r="A4904" s="27" t="s">
        <v>152</v>
      </c>
      <c r="B4904" s="28">
        <v>520.0</v>
      </c>
      <c r="C4904" s="29">
        <v>3.0</v>
      </c>
      <c r="D4904" s="29">
        <v>2.0</v>
      </c>
      <c r="E4904" s="29">
        <v>1.0</v>
      </c>
      <c r="F4904" s="30" t="s">
        <v>24</v>
      </c>
      <c r="G4904" s="31" t="s">
        <v>4226</v>
      </c>
      <c r="H4904" s="27" t="s">
        <v>35</v>
      </c>
    </row>
    <row r="4905" ht="15.75" hidden="1" customHeight="1">
      <c r="A4905" s="27" t="s">
        <v>159</v>
      </c>
      <c r="B4905" s="28">
        <v>410.0</v>
      </c>
      <c r="C4905" s="29">
        <v>3.0</v>
      </c>
      <c r="D4905" s="29">
        <v>2.0</v>
      </c>
      <c r="E4905" s="29">
        <v>2.0</v>
      </c>
      <c r="F4905" s="30" t="s">
        <v>24</v>
      </c>
      <c r="G4905" s="31" t="s">
        <v>3679</v>
      </c>
      <c r="H4905" s="27"/>
    </row>
    <row r="4906" ht="15.75" hidden="1" customHeight="1">
      <c r="A4906" s="27" t="s">
        <v>159</v>
      </c>
      <c r="B4906" s="28">
        <v>333.0</v>
      </c>
      <c r="C4906" s="29">
        <v>2.0</v>
      </c>
      <c r="D4906" s="29">
        <v>2.0</v>
      </c>
      <c r="E4906" s="29">
        <v>1.0</v>
      </c>
      <c r="F4906" s="30" t="s">
        <v>24</v>
      </c>
      <c r="G4906" s="31" t="s">
        <v>3090</v>
      </c>
      <c r="H4906" s="27"/>
    </row>
    <row r="4907" ht="15.75" hidden="1" customHeight="1">
      <c r="A4907" s="27" t="s">
        <v>174</v>
      </c>
      <c r="B4907" s="28">
        <v>550.0</v>
      </c>
      <c r="C4907" s="29">
        <v>3.0</v>
      </c>
      <c r="D4907" s="29">
        <v>2.0</v>
      </c>
      <c r="E4907" s="29">
        <v>2.0</v>
      </c>
      <c r="F4907" s="30" t="s">
        <v>124</v>
      </c>
      <c r="G4907" s="31" t="s">
        <v>3404</v>
      </c>
      <c r="H4907" s="27" t="s">
        <v>26</v>
      </c>
    </row>
    <row r="4908" ht="15.75" hidden="1" customHeight="1">
      <c r="A4908" s="27" t="s">
        <v>64</v>
      </c>
      <c r="B4908" s="28">
        <v>1206600.0</v>
      </c>
      <c r="C4908" s="29">
        <v>4.0</v>
      </c>
      <c r="D4908" s="29">
        <v>3.0</v>
      </c>
      <c r="E4908" s="29">
        <v>2.0</v>
      </c>
      <c r="F4908" s="30" t="s">
        <v>87</v>
      </c>
      <c r="G4908" s="31" t="s">
        <v>3561</v>
      </c>
      <c r="H4908" s="27" t="s">
        <v>35</v>
      </c>
    </row>
    <row r="4909" ht="15.75" hidden="1" customHeight="1">
      <c r="A4909" s="27" t="s">
        <v>159</v>
      </c>
      <c r="B4909" s="28">
        <v>750.0</v>
      </c>
      <c r="C4909" s="29">
        <v>3.0</v>
      </c>
      <c r="D4909" s="29">
        <v>2.0</v>
      </c>
      <c r="E4909" s="29">
        <v>1.0</v>
      </c>
      <c r="F4909" s="30" t="s">
        <v>124</v>
      </c>
      <c r="G4909" s="31" t="s">
        <v>4267</v>
      </c>
      <c r="H4909" s="27" t="s">
        <v>67</v>
      </c>
    </row>
    <row r="4910" ht="15.75" hidden="1" customHeight="1">
      <c r="A4910" s="27" t="s">
        <v>182</v>
      </c>
      <c r="B4910" s="28">
        <v>1780000.0</v>
      </c>
      <c r="C4910" s="29">
        <v>3.0</v>
      </c>
      <c r="D4910" s="29">
        <v>3.0</v>
      </c>
      <c r="E4910" s="29"/>
      <c r="F4910" s="30" t="s">
        <v>24</v>
      </c>
      <c r="G4910" s="31" t="s">
        <v>3075</v>
      </c>
      <c r="H4910" s="27"/>
    </row>
    <row r="4911" ht="15.75" hidden="1" customHeight="1">
      <c r="A4911" s="27" t="s">
        <v>168</v>
      </c>
      <c r="B4911" s="28">
        <v>4256840.0</v>
      </c>
      <c r="C4911" s="29">
        <v>5.0</v>
      </c>
      <c r="D4911" s="29">
        <v>6.0</v>
      </c>
      <c r="E4911" s="29">
        <v>2.0</v>
      </c>
      <c r="F4911" s="30" t="s">
        <v>24</v>
      </c>
      <c r="G4911" s="31" t="s">
        <v>4467</v>
      </c>
      <c r="H4911" s="27" t="s">
        <v>35</v>
      </c>
    </row>
    <row r="4912" ht="15.75" hidden="1" customHeight="1">
      <c r="A4912" s="27" t="s">
        <v>182</v>
      </c>
      <c r="B4912" s="28">
        <v>5000000.0</v>
      </c>
      <c r="C4912" s="29">
        <v>4.0</v>
      </c>
      <c r="D4912" s="29">
        <v>4.0</v>
      </c>
      <c r="E4912" s="29"/>
      <c r="F4912" s="30" t="s">
        <v>24</v>
      </c>
      <c r="G4912" s="31" t="s">
        <v>4728</v>
      </c>
      <c r="H4912" s="27"/>
    </row>
    <row r="4913" ht="15.75" hidden="1" customHeight="1">
      <c r="A4913" s="27" t="s">
        <v>182</v>
      </c>
      <c r="B4913" s="28">
        <v>2600000.0</v>
      </c>
      <c r="C4913" s="29">
        <v>4.0</v>
      </c>
      <c r="D4913" s="29">
        <v>4.0</v>
      </c>
      <c r="E4913" s="29"/>
      <c r="F4913" s="30" t="s">
        <v>24</v>
      </c>
      <c r="G4913" s="31" t="s">
        <v>3046</v>
      </c>
      <c r="H4913" s="27" t="s">
        <v>35</v>
      </c>
    </row>
    <row r="4914" ht="15.75" hidden="1" customHeight="1">
      <c r="A4914" s="27" t="s">
        <v>111</v>
      </c>
      <c r="B4914" s="28">
        <v>460.0</v>
      </c>
      <c r="C4914" s="29">
        <v>3.0</v>
      </c>
      <c r="D4914" s="29">
        <v>2.0</v>
      </c>
      <c r="E4914" s="29">
        <v>1.0</v>
      </c>
      <c r="F4914" s="30" t="s">
        <v>87</v>
      </c>
      <c r="G4914" s="31" t="s">
        <v>3049</v>
      </c>
      <c r="H4914" s="27" t="s">
        <v>35</v>
      </c>
    </row>
    <row r="4915" ht="15.75" hidden="1" customHeight="1">
      <c r="A4915" s="27" t="s">
        <v>159</v>
      </c>
      <c r="B4915" s="28">
        <v>630.0</v>
      </c>
      <c r="C4915" s="29">
        <v>3.0</v>
      </c>
      <c r="D4915" s="29">
        <v>3.0</v>
      </c>
      <c r="E4915" s="29">
        <v>2.0</v>
      </c>
      <c r="F4915" s="30" t="s">
        <v>33</v>
      </c>
      <c r="G4915" s="31" t="s">
        <v>3230</v>
      </c>
      <c r="H4915" s="27" t="s">
        <v>35</v>
      </c>
    </row>
    <row r="4916" ht="15.75" hidden="1" customHeight="1">
      <c r="A4916" s="27" t="s">
        <v>21</v>
      </c>
      <c r="B4916" s="28">
        <v>2800000.0</v>
      </c>
      <c r="C4916" s="29">
        <v>5.0</v>
      </c>
      <c r="D4916" s="29">
        <v>5.0</v>
      </c>
      <c r="E4916" s="29"/>
      <c r="F4916" s="30" t="s">
        <v>24</v>
      </c>
      <c r="G4916" s="31" t="s">
        <v>3926</v>
      </c>
      <c r="H4916" s="27" t="s">
        <v>35</v>
      </c>
    </row>
    <row r="4917" ht="15.75" hidden="1" customHeight="1">
      <c r="A4917" s="27" t="s">
        <v>174</v>
      </c>
      <c r="B4917" s="28">
        <v>380.0</v>
      </c>
      <c r="C4917" s="29">
        <v>4.0</v>
      </c>
      <c r="D4917" s="29">
        <v>2.0</v>
      </c>
      <c r="E4917" s="29">
        <v>1.0</v>
      </c>
      <c r="F4917" s="30" t="s">
        <v>33</v>
      </c>
      <c r="G4917" s="31" t="s">
        <v>4729</v>
      </c>
      <c r="H4917" s="27" t="s">
        <v>67</v>
      </c>
    </row>
    <row r="4918" ht="15.75" hidden="1" customHeight="1">
      <c r="A4918" s="27" t="s">
        <v>2766</v>
      </c>
      <c r="B4918" s="28">
        <v>192.0</v>
      </c>
      <c r="C4918" s="29">
        <v>3.0</v>
      </c>
      <c r="D4918" s="29">
        <v>2.0</v>
      </c>
      <c r="E4918" s="29">
        <v>1.0</v>
      </c>
      <c r="F4918" s="30" t="s">
        <v>359</v>
      </c>
      <c r="G4918" s="31" t="s">
        <v>3061</v>
      </c>
      <c r="H4918" s="27" t="s">
        <v>35</v>
      </c>
    </row>
    <row r="4919" ht="15.75" hidden="1" customHeight="1">
      <c r="A4919" s="27" t="s">
        <v>57</v>
      </c>
      <c r="B4919" s="28">
        <v>410.0</v>
      </c>
      <c r="C4919" s="29">
        <v>1.0</v>
      </c>
      <c r="D4919" s="29">
        <v>1.0</v>
      </c>
      <c r="E4919" s="29">
        <v>1.0</v>
      </c>
      <c r="F4919" s="30" t="s">
        <v>24</v>
      </c>
      <c r="G4919" s="31" t="s">
        <v>4392</v>
      </c>
      <c r="H4919" s="27" t="s">
        <v>26</v>
      </c>
    </row>
    <row r="4920" ht="15.75" hidden="1" customHeight="1">
      <c r="A4920" s="27" t="s">
        <v>57</v>
      </c>
      <c r="B4920" s="28">
        <v>520.0</v>
      </c>
      <c r="C4920" s="29">
        <v>2.0</v>
      </c>
      <c r="D4920" s="29">
        <v>1.0</v>
      </c>
      <c r="E4920" s="29"/>
      <c r="F4920" s="30" t="s">
        <v>24</v>
      </c>
      <c r="G4920" s="31" t="s">
        <v>3128</v>
      </c>
      <c r="H4920" s="27" t="s">
        <v>252</v>
      </c>
    </row>
    <row r="4921" ht="15.75" hidden="1" customHeight="1">
      <c r="A4921" s="27" t="s">
        <v>57</v>
      </c>
      <c r="B4921" s="28">
        <v>580.0</v>
      </c>
      <c r="C4921" s="29">
        <v>2.0</v>
      </c>
      <c r="D4921" s="29">
        <v>1.0</v>
      </c>
      <c r="E4921" s="29">
        <v>1.0</v>
      </c>
      <c r="F4921" s="30" t="s">
        <v>24</v>
      </c>
      <c r="G4921" s="31" t="s">
        <v>3128</v>
      </c>
      <c r="H4921" s="27" t="s">
        <v>26</v>
      </c>
    </row>
    <row r="4922" ht="15.75" hidden="1" customHeight="1">
      <c r="A4922" s="27" t="s">
        <v>57</v>
      </c>
      <c r="B4922" s="28">
        <v>590.0</v>
      </c>
      <c r="C4922" s="29">
        <v>2.0</v>
      </c>
      <c r="D4922" s="29">
        <v>2.0</v>
      </c>
      <c r="E4922" s="29">
        <v>1.0</v>
      </c>
      <c r="F4922" s="30" t="s">
        <v>24</v>
      </c>
      <c r="G4922" s="31" t="s">
        <v>3209</v>
      </c>
      <c r="H4922" s="27" t="s">
        <v>26</v>
      </c>
    </row>
    <row r="4923" ht="15.75" hidden="1" customHeight="1">
      <c r="A4923" s="27" t="s">
        <v>36</v>
      </c>
      <c r="B4923" s="28">
        <v>430.0</v>
      </c>
      <c r="C4923" s="29">
        <v>3.0</v>
      </c>
      <c r="D4923" s="29">
        <v>2.0</v>
      </c>
      <c r="E4923" s="29"/>
      <c r="F4923" s="30" t="s">
        <v>97</v>
      </c>
      <c r="G4923" s="31" t="s">
        <v>3826</v>
      </c>
      <c r="H4923" s="27" t="s">
        <v>67</v>
      </c>
    </row>
    <row r="4924" ht="15.75" hidden="1" customHeight="1">
      <c r="A4924" s="27" t="s">
        <v>1132</v>
      </c>
      <c r="B4924" s="28">
        <v>890.0</v>
      </c>
      <c r="C4924" s="29">
        <v>4.0</v>
      </c>
      <c r="D4924" s="29">
        <v>4.0</v>
      </c>
      <c r="E4924" s="29">
        <v>2.0</v>
      </c>
      <c r="F4924" s="30" t="s">
        <v>87</v>
      </c>
      <c r="G4924" s="31" t="s">
        <v>3320</v>
      </c>
      <c r="H4924" s="27" t="s">
        <v>26</v>
      </c>
    </row>
    <row r="4925" ht="15.75" hidden="1" customHeight="1">
      <c r="A4925" s="27" t="s">
        <v>57</v>
      </c>
      <c r="B4925" s="28">
        <v>600.0</v>
      </c>
      <c r="C4925" s="29">
        <v>2.0</v>
      </c>
      <c r="D4925" s="29">
        <v>1.0</v>
      </c>
      <c r="E4925" s="29">
        <v>1.0</v>
      </c>
      <c r="F4925" s="30" t="s">
        <v>24</v>
      </c>
      <c r="G4925" s="31" t="s">
        <v>3128</v>
      </c>
      <c r="H4925" s="27" t="s">
        <v>26</v>
      </c>
    </row>
    <row r="4926" ht="15.75" hidden="1" customHeight="1">
      <c r="A4926" s="27" t="s">
        <v>57</v>
      </c>
      <c r="B4926" s="28">
        <v>435.0</v>
      </c>
      <c r="C4926" s="29">
        <v>1.0</v>
      </c>
      <c r="D4926" s="29">
        <v>1.0</v>
      </c>
      <c r="E4926" s="29">
        <v>1.0</v>
      </c>
      <c r="F4926" s="30" t="s">
        <v>24</v>
      </c>
      <c r="G4926" s="31" t="s">
        <v>3027</v>
      </c>
      <c r="H4926" s="27" t="s">
        <v>26</v>
      </c>
    </row>
    <row r="4927" ht="15.75" hidden="1" customHeight="1">
      <c r="A4927" s="27" t="s">
        <v>57</v>
      </c>
      <c r="B4927" s="28">
        <v>420.0</v>
      </c>
      <c r="C4927" s="29">
        <v>1.0</v>
      </c>
      <c r="D4927" s="29">
        <v>1.0</v>
      </c>
      <c r="E4927" s="29">
        <v>1.0</v>
      </c>
      <c r="F4927" s="30" t="s">
        <v>24</v>
      </c>
      <c r="G4927" s="31" t="s">
        <v>4392</v>
      </c>
      <c r="H4927" s="27" t="s">
        <v>26</v>
      </c>
    </row>
    <row r="4928" ht="15.75" hidden="1" customHeight="1">
      <c r="A4928" s="27" t="s">
        <v>21</v>
      </c>
      <c r="B4928" s="28">
        <v>1000000.0</v>
      </c>
      <c r="C4928" s="29">
        <v>2.0</v>
      </c>
      <c r="D4928" s="29">
        <v>1.0</v>
      </c>
      <c r="E4928" s="29">
        <v>1.0</v>
      </c>
      <c r="F4928" s="30" t="s">
        <v>24</v>
      </c>
      <c r="G4928" s="31" t="s">
        <v>3662</v>
      </c>
      <c r="H4928" s="27" t="s">
        <v>26</v>
      </c>
    </row>
    <row r="4929" ht="15.75" hidden="1" customHeight="1">
      <c r="A4929" s="27" t="s">
        <v>57</v>
      </c>
      <c r="B4929" s="28">
        <v>25.0</v>
      </c>
      <c r="C4929" s="29">
        <v>2.0</v>
      </c>
      <c r="D4929" s="29">
        <v>2.0</v>
      </c>
      <c r="E4929" s="29">
        <v>1.0</v>
      </c>
      <c r="F4929" s="30" t="s">
        <v>24</v>
      </c>
      <c r="G4929" s="31" t="s">
        <v>3209</v>
      </c>
      <c r="H4929" s="27" t="s">
        <v>26</v>
      </c>
    </row>
    <row r="4930" ht="15.75" hidden="1" customHeight="1">
      <c r="A4930" s="27" t="s">
        <v>21</v>
      </c>
      <c r="B4930" s="28">
        <v>1050000.0</v>
      </c>
      <c r="C4930" s="29">
        <v>2.0</v>
      </c>
      <c r="D4930" s="29">
        <v>2.0</v>
      </c>
      <c r="E4930" s="29">
        <v>2.0</v>
      </c>
      <c r="F4930" s="30" t="s">
        <v>24</v>
      </c>
      <c r="G4930" s="31" t="s">
        <v>3662</v>
      </c>
      <c r="H4930" s="27" t="s">
        <v>26</v>
      </c>
    </row>
    <row r="4931" ht="15.75" hidden="1" customHeight="1">
      <c r="A4931" s="27" t="s">
        <v>57</v>
      </c>
      <c r="B4931" s="28">
        <v>750.0</v>
      </c>
      <c r="C4931" s="29">
        <v>3.0</v>
      </c>
      <c r="D4931" s="29">
        <v>2.0</v>
      </c>
      <c r="E4931" s="29">
        <v>1.0</v>
      </c>
      <c r="F4931" s="30" t="s">
        <v>24</v>
      </c>
      <c r="G4931" s="31" t="s">
        <v>3208</v>
      </c>
      <c r="H4931" s="27" t="s">
        <v>26</v>
      </c>
    </row>
    <row r="4932" ht="15.75" hidden="1" customHeight="1">
      <c r="A4932" s="27" t="s">
        <v>76</v>
      </c>
      <c r="B4932" s="28">
        <v>4030000.0</v>
      </c>
      <c r="C4932" s="29">
        <v>1.0</v>
      </c>
      <c r="D4932" s="29"/>
      <c r="E4932" s="29"/>
      <c r="F4932" s="30" t="s">
        <v>2757</v>
      </c>
      <c r="G4932" s="31" t="s">
        <v>4547</v>
      </c>
      <c r="H4932" s="27" t="s">
        <v>252</v>
      </c>
    </row>
    <row r="4933" ht="15.75" hidden="1" customHeight="1">
      <c r="A4933" s="27" t="s">
        <v>21</v>
      </c>
      <c r="B4933" s="28">
        <v>750.0</v>
      </c>
      <c r="C4933" s="29">
        <v>1.0</v>
      </c>
      <c r="D4933" s="29">
        <v>1.0</v>
      </c>
      <c r="E4933" s="29">
        <v>1.0</v>
      </c>
      <c r="F4933" s="30" t="s">
        <v>24</v>
      </c>
      <c r="G4933" s="31" t="s">
        <v>3338</v>
      </c>
      <c r="H4933" s="27" t="s">
        <v>26</v>
      </c>
    </row>
    <row r="4934" ht="15.75" hidden="1" customHeight="1">
      <c r="A4934" s="27" t="s">
        <v>263</v>
      </c>
      <c r="B4934" s="28">
        <v>530.0</v>
      </c>
      <c r="C4934" s="29">
        <v>2.0</v>
      </c>
      <c r="D4934" s="29">
        <v>1.0</v>
      </c>
      <c r="E4934" s="29">
        <v>1.0</v>
      </c>
      <c r="F4934" s="30" t="s">
        <v>24</v>
      </c>
      <c r="G4934" s="31" t="s">
        <v>3720</v>
      </c>
      <c r="H4934" s="27" t="s">
        <v>26</v>
      </c>
    </row>
    <row r="4935" ht="15.75" hidden="1" customHeight="1">
      <c r="A4935" s="27" t="s">
        <v>1476</v>
      </c>
      <c r="B4935" s="28">
        <v>335.0</v>
      </c>
      <c r="C4935" s="29">
        <v>3.0</v>
      </c>
      <c r="D4935" s="29">
        <v>2.0</v>
      </c>
      <c r="E4935" s="29">
        <v>1.0</v>
      </c>
      <c r="F4935" s="30" t="s">
        <v>359</v>
      </c>
      <c r="G4935" s="31" t="s">
        <v>3309</v>
      </c>
      <c r="H4935" s="27" t="s">
        <v>26</v>
      </c>
    </row>
    <row r="4936" ht="15.75" hidden="1" customHeight="1">
      <c r="A4936" s="27" t="s">
        <v>243</v>
      </c>
      <c r="B4936" s="28">
        <v>960.0</v>
      </c>
      <c r="C4936" s="29">
        <v>4.0</v>
      </c>
      <c r="D4936" s="29">
        <v>3.0</v>
      </c>
      <c r="E4936" s="29">
        <v>2.0</v>
      </c>
      <c r="F4936" s="30" t="s">
        <v>33</v>
      </c>
      <c r="G4936" s="31" t="s">
        <v>3540</v>
      </c>
      <c r="H4936" s="27" t="s">
        <v>35</v>
      </c>
    </row>
    <row r="4937" ht="15.75" hidden="1" customHeight="1">
      <c r="A4937" s="27" t="s">
        <v>243</v>
      </c>
      <c r="B4937" s="28">
        <v>790.0</v>
      </c>
      <c r="C4937" s="29">
        <v>4.0</v>
      </c>
      <c r="D4937" s="29">
        <v>3.0</v>
      </c>
      <c r="E4937" s="29">
        <v>2.0</v>
      </c>
      <c r="F4937" s="30" t="s">
        <v>97</v>
      </c>
      <c r="G4937" s="31" t="s">
        <v>3198</v>
      </c>
      <c r="H4937" s="27" t="s">
        <v>35</v>
      </c>
    </row>
    <row r="4938" ht="15.75" hidden="1" customHeight="1">
      <c r="A4938" s="27" t="s">
        <v>37</v>
      </c>
      <c r="B4938" s="28">
        <v>920.0</v>
      </c>
      <c r="C4938" s="29">
        <v>4.0</v>
      </c>
      <c r="D4938" s="29">
        <v>3.0</v>
      </c>
      <c r="E4938" s="29">
        <v>2.0</v>
      </c>
      <c r="F4938" s="30" t="s">
        <v>87</v>
      </c>
      <c r="G4938" s="31" t="s">
        <v>3003</v>
      </c>
      <c r="H4938" s="27" t="s">
        <v>35</v>
      </c>
    </row>
    <row r="4939" ht="15.75" hidden="1" customHeight="1">
      <c r="A4939" s="27" t="s">
        <v>70</v>
      </c>
      <c r="B4939" s="28">
        <v>655.0</v>
      </c>
      <c r="C4939" s="29">
        <v>3.0</v>
      </c>
      <c r="D4939" s="29">
        <v>2.0</v>
      </c>
      <c r="E4939" s="29">
        <v>2.0</v>
      </c>
      <c r="F4939" s="30" t="s">
        <v>87</v>
      </c>
      <c r="G4939" s="31" t="s">
        <v>3990</v>
      </c>
      <c r="H4939" s="27" t="s">
        <v>35</v>
      </c>
    </row>
    <row r="4940" ht="15.75" hidden="1" customHeight="1">
      <c r="A4940" s="27" t="s">
        <v>45</v>
      </c>
      <c r="B4940" s="28">
        <v>6918800.0</v>
      </c>
      <c r="C4940" s="29">
        <v>2.0</v>
      </c>
      <c r="D4940" s="29"/>
      <c r="E4940" s="29"/>
      <c r="F4940" s="30" t="s">
        <v>2780</v>
      </c>
      <c r="G4940" s="31" t="s">
        <v>3986</v>
      </c>
      <c r="H4940" s="27" t="s">
        <v>252</v>
      </c>
    </row>
    <row r="4941" ht="15.75" hidden="1" customHeight="1">
      <c r="A4941" s="27" t="s">
        <v>81</v>
      </c>
      <c r="B4941" s="28">
        <v>2400000.0</v>
      </c>
      <c r="C4941" s="29">
        <v>52.0</v>
      </c>
      <c r="D4941" s="29">
        <v>6.0</v>
      </c>
      <c r="E4941" s="29">
        <v>2.0</v>
      </c>
      <c r="F4941" s="30" t="s">
        <v>94</v>
      </c>
      <c r="G4941" s="31" t="s">
        <v>3072</v>
      </c>
      <c r="H4941" s="27" t="s">
        <v>35</v>
      </c>
    </row>
    <row r="4942" ht="15.75" hidden="1" customHeight="1">
      <c r="A4942" s="27" t="s">
        <v>81</v>
      </c>
      <c r="B4942" s="28">
        <v>2250000.0</v>
      </c>
      <c r="C4942" s="29">
        <v>4.0</v>
      </c>
      <c r="D4942" s="29">
        <v>4.0</v>
      </c>
      <c r="E4942" s="29">
        <v>2.0</v>
      </c>
      <c r="F4942" s="30" t="s">
        <v>274</v>
      </c>
      <c r="G4942" s="31" t="s">
        <v>4730</v>
      </c>
      <c r="H4942" s="27" t="s">
        <v>26</v>
      </c>
    </row>
    <row r="4943" ht="15.75" hidden="1" customHeight="1">
      <c r="A4943" s="27" t="s">
        <v>45</v>
      </c>
      <c r="B4943" s="28">
        <v>6350000.0</v>
      </c>
      <c r="C4943" s="29">
        <v>3.0</v>
      </c>
      <c r="D4943" s="29"/>
      <c r="E4943" s="29"/>
      <c r="F4943" s="30" t="s">
        <v>2780</v>
      </c>
      <c r="G4943" s="31" t="s">
        <v>4731</v>
      </c>
      <c r="H4943" s="27"/>
    </row>
    <row r="4944" ht="15.75" hidden="1" customHeight="1">
      <c r="A4944" s="27" t="s">
        <v>219</v>
      </c>
      <c r="B4944" s="28">
        <v>3200000.0</v>
      </c>
      <c r="C4944" s="29">
        <v>4.0</v>
      </c>
      <c r="D4944" s="29"/>
      <c r="E4944" s="29"/>
      <c r="F4944" s="30" t="s">
        <v>43</v>
      </c>
      <c r="G4944" s="31" t="s">
        <v>4512</v>
      </c>
      <c r="H4944" s="27" t="s">
        <v>35</v>
      </c>
    </row>
    <row r="4945" ht="15.75" hidden="1" customHeight="1">
      <c r="A4945" s="27" t="s">
        <v>2142</v>
      </c>
      <c r="B4945" s="28">
        <v>688.0</v>
      </c>
      <c r="C4945" s="29">
        <v>3.0</v>
      </c>
      <c r="D4945" s="29">
        <v>2.0</v>
      </c>
      <c r="E4945" s="29">
        <v>1.0</v>
      </c>
      <c r="F4945" s="30" t="s">
        <v>86</v>
      </c>
      <c r="G4945" s="31" t="s">
        <v>3324</v>
      </c>
      <c r="H4945" s="27" t="s">
        <v>26</v>
      </c>
    </row>
    <row r="4946" ht="15.75" hidden="1" customHeight="1">
      <c r="A4946" s="27" t="s">
        <v>182</v>
      </c>
      <c r="B4946" s="28">
        <v>1600000.0</v>
      </c>
      <c r="C4946" s="29">
        <v>1.0</v>
      </c>
      <c r="D4946" s="29">
        <v>2.0</v>
      </c>
      <c r="E4946" s="29">
        <v>1.0</v>
      </c>
      <c r="F4946" s="30" t="s">
        <v>86</v>
      </c>
      <c r="G4946" s="31" t="s">
        <v>4268</v>
      </c>
      <c r="H4946" s="27" t="s">
        <v>26</v>
      </c>
    </row>
    <row r="4947" ht="15.75" hidden="1" customHeight="1">
      <c r="A4947" s="27" t="s">
        <v>45</v>
      </c>
      <c r="B4947" s="28">
        <v>550.0</v>
      </c>
      <c r="C4947" s="29">
        <v>2.0</v>
      </c>
      <c r="D4947" s="29">
        <v>2.0</v>
      </c>
      <c r="E4947" s="29">
        <v>1.0</v>
      </c>
      <c r="F4947" s="30" t="s">
        <v>87</v>
      </c>
      <c r="G4947" s="31" t="s">
        <v>3453</v>
      </c>
      <c r="H4947" s="27" t="s">
        <v>35</v>
      </c>
    </row>
    <row r="4948" ht="15.75" hidden="1" customHeight="1">
      <c r="A4948" s="27" t="s">
        <v>70</v>
      </c>
      <c r="B4948" s="28">
        <v>1053000.0</v>
      </c>
      <c r="C4948" s="29">
        <v>4.0</v>
      </c>
      <c r="D4948" s="29">
        <v>4.0</v>
      </c>
      <c r="E4948" s="29">
        <v>2.0</v>
      </c>
      <c r="F4948" s="30" t="s">
        <v>87</v>
      </c>
      <c r="G4948" s="31" t="s">
        <v>3521</v>
      </c>
      <c r="H4948" s="27" t="s">
        <v>35</v>
      </c>
    </row>
    <row r="4949" ht="15.75" hidden="1" customHeight="1">
      <c r="A4949" s="27" t="s">
        <v>70</v>
      </c>
      <c r="B4949" s="28">
        <v>812.0</v>
      </c>
      <c r="C4949" s="29">
        <v>4.0</v>
      </c>
      <c r="D4949" s="29">
        <v>4.0</v>
      </c>
      <c r="E4949" s="29">
        <v>2.0</v>
      </c>
      <c r="F4949" s="30" t="s">
        <v>87</v>
      </c>
      <c r="G4949" s="31" t="s">
        <v>3905</v>
      </c>
      <c r="H4949" s="27" t="s">
        <v>35</v>
      </c>
    </row>
    <row r="4950" ht="15.75" hidden="1" customHeight="1">
      <c r="A4950" s="27" t="s">
        <v>45</v>
      </c>
      <c r="B4950" s="28">
        <v>89838.0</v>
      </c>
      <c r="C4950" s="29">
        <v>3.0</v>
      </c>
      <c r="D4950" s="29">
        <v>2.0</v>
      </c>
      <c r="E4950" s="29">
        <v>2.0</v>
      </c>
      <c r="F4950" s="30" t="s">
        <v>87</v>
      </c>
      <c r="G4950" s="31" t="s">
        <v>3087</v>
      </c>
      <c r="H4950" s="27" t="s">
        <v>35</v>
      </c>
    </row>
    <row r="4951" ht="15.75" hidden="1" customHeight="1">
      <c r="A4951" s="27" t="s">
        <v>45</v>
      </c>
      <c r="B4951" s="28">
        <v>707.0</v>
      </c>
      <c r="C4951" s="29">
        <v>2.0</v>
      </c>
      <c r="D4951" s="29">
        <v>2.0</v>
      </c>
      <c r="E4951" s="29">
        <v>1.0</v>
      </c>
      <c r="F4951" s="30" t="s">
        <v>87</v>
      </c>
      <c r="G4951" s="31" t="s">
        <v>4084</v>
      </c>
      <c r="H4951" s="27" t="s">
        <v>35</v>
      </c>
    </row>
    <row r="4952" ht="15.75" hidden="1" customHeight="1">
      <c r="A4952" s="27" t="s">
        <v>219</v>
      </c>
      <c r="B4952" s="28">
        <v>4200000.0</v>
      </c>
      <c r="C4952" s="29">
        <v>5.0</v>
      </c>
      <c r="D4952" s="29"/>
      <c r="E4952" s="29"/>
      <c r="F4952" s="30" t="s">
        <v>2780</v>
      </c>
      <c r="G4952" s="31" t="s">
        <v>4720</v>
      </c>
      <c r="H4952" s="27" t="s">
        <v>67</v>
      </c>
    </row>
    <row r="4953" ht="15.75" hidden="1" customHeight="1">
      <c r="A4953" s="27" t="s">
        <v>70</v>
      </c>
      <c r="B4953" s="28">
        <v>933.0</v>
      </c>
      <c r="C4953" s="29">
        <v>3.0</v>
      </c>
      <c r="D4953" s="29">
        <v>3.0</v>
      </c>
      <c r="E4953" s="29">
        <v>2.0</v>
      </c>
      <c r="F4953" s="30" t="s">
        <v>97</v>
      </c>
      <c r="G4953" s="31" t="s">
        <v>3323</v>
      </c>
      <c r="H4953" s="27" t="s">
        <v>35</v>
      </c>
    </row>
    <row r="4954" ht="15.75" hidden="1" customHeight="1">
      <c r="A4954" s="27" t="s">
        <v>2766</v>
      </c>
      <c r="B4954" s="28">
        <v>295.0</v>
      </c>
      <c r="C4954" s="29">
        <v>3.0</v>
      </c>
      <c r="D4954" s="29">
        <v>1.0</v>
      </c>
      <c r="E4954" s="29">
        <v>2.0</v>
      </c>
      <c r="F4954" s="30" t="s">
        <v>51</v>
      </c>
      <c r="G4954" s="31" t="s">
        <v>4732</v>
      </c>
      <c r="H4954" s="27" t="s">
        <v>67</v>
      </c>
    </row>
    <row r="4955" ht="15.75" hidden="1" customHeight="1">
      <c r="A4955" s="27" t="s">
        <v>376</v>
      </c>
      <c r="B4955" s="28">
        <v>680.0</v>
      </c>
      <c r="C4955" s="29">
        <v>3.0</v>
      </c>
      <c r="D4955" s="29">
        <v>3.0</v>
      </c>
      <c r="E4955" s="29">
        <v>2.0</v>
      </c>
      <c r="F4955" s="30" t="s">
        <v>59</v>
      </c>
      <c r="G4955" s="31" t="s">
        <v>4733</v>
      </c>
      <c r="H4955" s="27" t="s">
        <v>35</v>
      </c>
    </row>
    <row r="4956" ht="15.75" hidden="1" customHeight="1">
      <c r="A4956" s="27" t="s">
        <v>1013</v>
      </c>
      <c r="B4956" s="28">
        <v>5611.0</v>
      </c>
      <c r="C4956" s="29">
        <v>4.0</v>
      </c>
      <c r="D4956" s="29">
        <v>4.0</v>
      </c>
      <c r="E4956" s="29"/>
      <c r="F4956" s="30" t="s">
        <v>793</v>
      </c>
      <c r="G4956" s="31" t="s">
        <v>3477</v>
      </c>
      <c r="H4956" s="27" t="s">
        <v>252</v>
      </c>
    </row>
    <row r="4957" ht="15.75" hidden="1" customHeight="1">
      <c r="A4957" s="27" t="s">
        <v>36</v>
      </c>
      <c r="B4957" s="28">
        <v>580.0</v>
      </c>
      <c r="C4957" s="29">
        <v>3.0</v>
      </c>
      <c r="D4957" s="29">
        <v>3.0</v>
      </c>
      <c r="E4957" s="29"/>
      <c r="F4957" s="30" t="s">
        <v>172</v>
      </c>
      <c r="G4957" s="31" t="s">
        <v>3361</v>
      </c>
      <c r="H4957" s="27" t="s">
        <v>35</v>
      </c>
    </row>
    <row r="4958" ht="15.75" hidden="1" customHeight="1">
      <c r="A4958" s="27" t="s">
        <v>36</v>
      </c>
      <c r="B4958" s="28">
        <v>420.0</v>
      </c>
      <c r="C4958" s="29">
        <v>2.0</v>
      </c>
      <c r="D4958" s="29">
        <v>2.0</v>
      </c>
      <c r="E4958" s="29">
        <v>1.0</v>
      </c>
      <c r="F4958" s="30" t="s">
        <v>87</v>
      </c>
      <c r="G4958" s="31" t="s">
        <v>3215</v>
      </c>
      <c r="H4958" s="27"/>
    </row>
    <row r="4959" ht="15.75" hidden="1" customHeight="1">
      <c r="A4959" s="27" t="s">
        <v>37</v>
      </c>
      <c r="B4959" s="28">
        <v>930.0</v>
      </c>
      <c r="C4959" s="29">
        <v>5.0</v>
      </c>
      <c r="D4959" s="29">
        <v>3.0</v>
      </c>
      <c r="E4959" s="29">
        <v>2.0</v>
      </c>
      <c r="F4959" s="30" t="s">
        <v>87</v>
      </c>
      <c r="G4959" s="31" t="s">
        <v>3006</v>
      </c>
      <c r="H4959" s="27" t="s">
        <v>35</v>
      </c>
    </row>
    <row r="4960" ht="15.75" hidden="1" customHeight="1">
      <c r="A4960" s="27" t="s">
        <v>1013</v>
      </c>
      <c r="B4960" s="28">
        <v>1080000.0</v>
      </c>
      <c r="C4960" s="29">
        <v>5.0</v>
      </c>
      <c r="D4960" s="29">
        <v>3.0</v>
      </c>
      <c r="E4960" s="29">
        <v>2.0</v>
      </c>
      <c r="F4960" s="30" t="s">
        <v>172</v>
      </c>
      <c r="G4960" s="31" t="s">
        <v>3109</v>
      </c>
      <c r="H4960" s="27" t="s">
        <v>35</v>
      </c>
    </row>
    <row r="4961" ht="15.75" hidden="1" customHeight="1">
      <c r="A4961" s="27" t="s">
        <v>31</v>
      </c>
      <c r="B4961" s="28">
        <v>520.0</v>
      </c>
      <c r="C4961" s="29">
        <v>3.0</v>
      </c>
      <c r="D4961" s="29">
        <v>2.0</v>
      </c>
      <c r="E4961" s="29">
        <v>2.0</v>
      </c>
      <c r="F4961" s="30" t="s">
        <v>87</v>
      </c>
      <c r="G4961" s="31" t="s">
        <v>3324</v>
      </c>
      <c r="H4961" s="27" t="s">
        <v>35</v>
      </c>
    </row>
    <row r="4962" ht="15.75" hidden="1" customHeight="1">
      <c r="A4962" s="27" t="s">
        <v>36</v>
      </c>
      <c r="B4962" s="28">
        <v>360.0</v>
      </c>
      <c r="C4962" s="29">
        <v>3.0</v>
      </c>
      <c r="D4962" s="29">
        <v>1.0</v>
      </c>
      <c r="E4962" s="29"/>
      <c r="F4962" s="30" t="s">
        <v>24</v>
      </c>
      <c r="G4962" s="31" t="s">
        <v>3689</v>
      </c>
      <c r="H4962" s="27" t="s">
        <v>26</v>
      </c>
    </row>
    <row r="4963" ht="15.75" hidden="1" customHeight="1">
      <c r="A4963" s="27" t="s">
        <v>70</v>
      </c>
      <c r="B4963" s="28">
        <v>398.0</v>
      </c>
      <c r="C4963" s="29">
        <v>3.0</v>
      </c>
      <c r="D4963" s="29">
        <v>2.0</v>
      </c>
      <c r="E4963" s="29">
        <v>2.0</v>
      </c>
      <c r="F4963" s="30" t="s">
        <v>86</v>
      </c>
      <c r="G4963" s="31" t="s">
        <v>3209</v>
      </c>
      <c r="H4963" s="27" t="s">
        <v>67</v>
      </c>
    </row>
    <row r="4964" ht="15.75" hidden="1" customHeight="1">
      <c r="A4964" s="27" t="s">
        <v>53</v>
      </c>
      <c r="B4964" s="28">
        <v>545.0</v>
      </c>
      <c r="C4964" s="29">
        <v>3.0</v>
      </c>
      <c r="D4964" s="29">
        <v>2.0</v>
      </c>
      <c r="E4964" s="29">
        <v>2.0</v>
      </c>
      <c r="F4964" s="30" t="s">
        <v>86</v>
      </c>
      <c r="G4964" s="31" t="s">
        <v>4466</v>
      </c>
      <c r="H4964" s="27" t="s">
        <v>26</v>
      </c>
    </row>
    <row r="4965" ht="15.75" hidden="1" customHeight="1">
      <c r="A4965" s="27" t="s">
        <v>159</v>
      </c>
      <c r="B4965" s="28">
        <v>350.0</v>
      </c>
      <c r="C4965" s="29">
        <v>2.0</v>
      </c>
      <c r="D4965" s="29">
        <v>2.0</v>
      </c>
      <c r="E4965" s="29"/>
      <c r="F4965" s="30" t="s">
        <v>24</v>
      </c>
      <c r="G4965" s="31" t="s">
        <v>3620</v>
      </c>
      <c r="H4965" s="27"/>
    </row>
    <row r="4966" ht="15.75" hidden="1" customHeight="1">
      <c r="A4966" s="27" t="s">
        <v>152</v>
      </c>
      <c r="B4966" s="28">
        <v>1600000.0</v>
      </c>
      <c r="C4966" s="29">
        <v>6.0</v>
      </c>
      <c r="D4966" s="29"/>
      <c r="E4966" s="29"/>
      <c r="F4966" s="30" t="s">
        <v>2757</v>
      </c>
      <c r="G4966" s="31" t="s">
        <v>3391</v>
      </c>
      <c r="H4966" s="27"/>
    </row>
    <row r="4967" ht="15.75" hidden="1" customHeight="1">
      <c r="A4967" s="27" t="s">
        <v>263</v>
      </c>
      <c r="B4967" s="28">
        <v>2200000.0</v>
      </c>
      <c r="C4967" s="29">
        <v>6.0</v>
      </c>
      <c r="D4967" s="29">
        <v>6.0</v>
      </c>
      <c r="E4967" s="29">
        <v>2.0</v>
      </c>
      <c r="F4967" s="30" t="s">
        <v>2316</v>
      </c>
      <c r="G4967" s="31" t="s">
        <v>4734</v>
      </c>
      <c r="H4967" s="27" t="s">
        <v>35</v>
      </c>
    </row>
    <row r="4968" ht="15.75" hidden="1" customHeight="1">
      <c r="A4968" s="27" t="s">
        <v>159</v>
      </c>
      <c r="B4968" s="28">
        <v>4146.0</v>
      </c>
      <c r="C4968" s="29">
        <v>3.0</v>
      </c>
      <c r="D4968" s="29">
        <v>2.0</v>
      </c>
      <c r="E4968" s="29">
        <v>2.0</v>
      </c>
      <c r="F4968" s="30" t="s">
        <v>24</v>
      </c>
      <c r="G4968" s="31" t="s">
        <v>3160</v>
      </c>
      <c r="H4968" s="27"/>
    </row>
    <row r="4969" ht="15.75" hidden="1" customHeight="1">
      <c r="A4969" s="27" t="s">
        <v>263</v>
      </c>
      <c r="B4969" s="28">
        <v>1350000.0</v>
      </c>
      <c r="C4969" s="29">
        <v>4.0</v>
      </c>
      <c r="D4969" s="29">
        <v>4.0</v>
      </c>
      <c r="E4969" s="29"/>
      <c r="F4969" s="30" t="s">
        <v>69</v>
      </c>
      <c r="G4969" s="31" t="s">
        <v>3514</v>
      </c>
      <c r="H4969" s="27" t="s">
        <v>26</v>
      </c>
    </row>
    <row r="4970" ht="15.75" hidden="1" customHeight="1">
      <c r="A4970" s="27" t="s">
        <v>36</v>
      </c>
      <c r="B4970" s="28">
        <v>4833.0</v>
      </c>
      <c r="C4970" s="29">
        <v>2.0</v>
      </c>
      <c r="D4970" s="29">
        <v>2.0</v>
      </c>
      <c r="E4970" s="29">
        <v>2.0</v>
      </c>
      <c r="F4970" s="30" t="s">
        <v>97</v>
      </c>
      <c r="G4970" s="31" t="s">
        <v>4735</v>
      </c>
      <c r="H4970" s="27" t="s">
        <v>67</v>
      </c>
    </row>
    <row r="4971" ht="15.75" hidden="1" customHeight="1">
      <c r="A4971" s="27" t="s">
        <v>36</v>
      </c>
      <c r="B4971" s="28">
        <v>4833.0</v>
      </c>
      <c r="C4971" s="29">
        <v>2.0</v>
      </c>
      <c r="D4971" s="29">
        <v>2.0</v>
      </c>
      <c r="E4971" s="29">
        <v>2.0</v>
      </c>
      <c r="F4971" s="30" t="s">
        <v>97</v>
      </c>
      <c r="G4971" s="31" t="s">
        <v>4735</v>
      </c>
      <c r="H4971" s="27" t="s">
        <v>67</v>
      </c>
    </row>
    <row r="4972" ht="15.75" hidden="1" customHeight="1">
      <c r="A4972" s="27" t="s">
        <v>36</v>
      </c>
      <c r="B4972" s="28">
        <v>4396.0</v>
      </c>
      <c r="C4972" s="29">
        <v>3.0</v>
      </c>
      <c r="D4972" s="29">
        <v>2.0</v>
      </c>
      <c r="E4972" s="29">
        <v>2.0</v>
      </c>
      <c r="F4972" s="30" t="s">
        <v>87</v>
      </c>
      <c r="G4972" s="31" t="s">
        <v>3233</v>
      </c>
      <c r="H4972" s="27" t="s">
        <v>35</v>
      </c>
    </row>
    <row r="4973" ht="15.75" customHeight="1">
      <c r="A4973" s="32"/>
      <c r="B4973" s="33"/>
      <c r="C4973" s="33"/>
      <c r="D4973" s="33"/>
      <c r="E4973" s="33"/>
      <c r="F4973" s="32"/>
      <c r="G4973" s="33"/>
      <c r="H4973" s="32"/>
    </row>
  </sheetData>
  <autoFilter ref="$A$1:$H$4972">
    <filterColumn colId="2">
      <filters>
        <filter val="5"/>
      </filters>
    </filterColumn>
    <filterColumn colId="3">
      <filters>
        <filter val="11"/>
        <filter val="12"/>
        <filter val="13"/>
        <filter val="16"/>
        <filter val="3"/>
        <filter val="8"/>
        <filter val="9"/>
        <filter val="20"/>
        <filter val="10"/>
      </filters>
    </filterColumn>
    <filterColumn colId="4">
      <filters>
        <filter val="12"/>
        <filter val="13"/>
        <filter val="15"/>
        <filter val="28"/>
        <filter val="4"/>
        <filter val="7"/>
        <filter val="9"/>
        <filter val="10"/>
      </filters>
    </filterColumn>
  </autoFilter>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63"/>
    <col customWidth="1" min="2" max="2" width="14.25"/>
    <col customWidth="1" min="3" max="3" width="13.63"/>
    <col customWidth="1" min="4" max="26" width="8.63"/>
  </cols>
  <sheetData>
    <row r="1" ht="12.75" customHeight="1">
      <c r="A1" s="34" t="s">
        <v>3</v>
      </c>
      <c r="B1" s="35" t="s">
        <v>6</v>
      </c>
      <c r="C1" s="34" t="s">
        <v>4736</v>
      </c>
    </row>
    <row r="2" ht="12.75" customHeight="1">
      <c r="A2" s="36" t="s">
        <v>727</v>
      </c>
      <c r="B2" s="37" t="s">
        <v>4737</v>
      </c>
      <c r="C2" s="38" t="s">
        <v>4738</v>
      </c>
    </row>
    <row r="3" ht="12.75" customHeight="1">
      <c r="A3" s="36" t="s">
        <v>2599</v>
      </c>
      <c r="B3" s="37">
        <v>880.0</v>
      </c>
      <c r="C3" s="38" t="s">
        <v>4739</v>
      </c>
    </row>
    <row r="4" ht="12.75" customHeight="1">
      <c r="A4" s="36" t="s">
        <v>57</v>
      </c>
      <c r="B4" s="37" t="s">
        <v>4740</v>
      </c>
      <c r="C4" s="38" t="s">
        <v>4741</v>
      </c>
    </row>
    <row r="5" ht="12.75" customHeight="1">
      <c r="A5" s="36" t="s">
        <v>263</v>
      </c>
      <c r="B5" s="37" t="s">
        <v>4742</v>
      </c>
      <c r="C5" s="38" t="s">
        <v>4738</v>
      </c>
    </row>
    <row r="6" ht="12.75" customHeight="1">
      <c r="A6" s="36" t="s">
        <v>1969</v>
      </c>
      <c r="B6" s="37">
        <v>103.897</v>
      </c>
      <c r="C6" s="38" t="s">
        <v>4739</v>
      </c>
    </row>
    <row r="7" ht="12.75" customHeight="1">
      <c r="A7" s="36" t="s">
        <v>577</v>
      </c>
      <c r="B7" s="37">
        <v>764.635</v>
      </c>
      <c r="C7" s="38" t="s">
        <v>4739</v>
      </c>
    </row>
    <row r="8" ht="12.75" customHeight="1">
      <c r="A8" s="36" t="s">
        <v>2461</v>
      </c>
      <c r="B8" s="37">
        <v>180.0</v>
      </c>
      <c r="C8" s="38" t="s">
        <v>4739</v>
      </c>
    </row>
    <row r="9" ht="12.75" customHeight="1">
      <c r="A9" s="36" t="s">
        <v>90</v>
      </c>
      <c r="B9" s="37" t="s">
        <v>4743</v>
      </c>
      <c r="C9" s="38" t="s">
        <v>4738</v>
      </c>
    </row>
    <row r="10" ht="12.75" customHeight="1">
      <c r="A10" s="36" t="s">
        <v>27</v>
      </c>
      <c r="B10" s="37" t="s">
        <v>4744</v>
      </c>
      <c r="C10" s="38" t="s">
        <v>4741</v>
      </c>
    </row>
    <row r="11" ht="12.75" customHeight="1">
      <c r="A11" s="36" t="s">
        <v>373</v>
      </c>
      <c r="B11" s="37">
        <v>60.48</v>
      </c>
      <c r="C11" s="38" t="s">
        <v>4739</v>
      </c>
    </row>
    <row r="12" ht="12.75" customHeight="1">
      <c r="A12" s="36" t="s">
        <v>41</v>
      </c>
      <c r="B12" s="37" t="s">
        <v>4745</v>
      </c>
      <c r="C12" s="38" t="s">
        <v>4741</v>
      </c>
    </row>
    <row r="13" ht="12.75" customHeight="1">
      <c r="A13" s="36" t="s">
        <v>190</v>
      </c>
      <c r="B13" s="37" t="s">
        <v>4746</v>
      </c>
      <c r="C13" s="38" t="s">
        <v>4738</v>
      </c>
    </row>
    <row r="14" ht="12.75" customHeight="1">
      <c r="A14" s="36" t="s">
        <v>37</v>
      </c>
      <c r="B14" s="37">
        <v>711.349</v>
      </c>
      <c r="C14" s="38" t="s">
        <v>4739</v>
      </c>
    </row>
    <row r="15" ht="12.75" customHeight="1">
      <c r="A15" s="36" t="s">
        <v>444</v>
      </c>
      <c r="B15" s="37" t="s">
        <v>4747</v>
      </c>
      <c r="C15" s="38" t="s">
        <v>4741</v>
      </c>
    </row>
    <row r="16" ht="12.75" customHeight="1">
      <c r="A16" s="36" t="s">
        <v>2776</v>
      </c>
      <c r="B16" s="37" t="s">
        <v>4748</v>
      </c>
      <c r="C16" s="38" t="s">
        <v>4738</v>
      </c>
    </row>
    <row r="17" ht="12.75" customHeight="1">
      <c r="A17" s="36" t="s">
        <v>792</v>
      </c>
      <c r="B17" s="37" t="s">
        <v>4749</v>
      </c>
      <c r="C17" s="38" t="s">
        <v>4741</v>
      </c>
    </row>
    <row r="18" ht="12.75" customHeight="1">
      <c r="A18" s="36" t="s">
        <v>534</v>
      </c>
      <c r="B18" s="37">
        <v>5.692</v>
      </c>
      <c r="C18" s="38" t="s">
        <v>4739</v>
      </c>
    </row>
    <row r="19" ht="12.75" customHeight="1">
      <c r="A19" s="36" t="s">
        <v>36</v>
      </c>
      <c r="B19" s="37">
        <v>347.096</v>
      </c>
      <c r="C19" s="38" t="s">
        <v>4739</v>
      </c>
    </row>
    <row r="20" ht="12.75" customHeight="1">
      <c r="A20" s="36" t="s">
        <v>182</v>
      </c>
      <c r="B20" s="37" t="s">
        <v>4750</v>
      </c>
      <c r="C20" s="38" t="s">
        <v>4738</v>
      </c>
    </row>
    <row r="21" ht="12.75" customHeight="1">
      <c r="A21" s="36" t="s">
        <v>679</v>
      </c>
      <c r="B21" s="37" t="s">
        <v>4751</v>
      </c>
      <c r="C21" s="38" t="s">
        <v>4741</v>
      </c>
    </row>
    <row r="22" ht="12.75" customHeight="1">
      <c r="A22" s="36" t="s">
        <v>64</v>
      </c>
      <c r="B22" s="37" t="s">
        <v>4752</v>
      </c>
      <c r="C22" s="38" t="s">
        <v>4741</v>
      </c>
    </row>
    <row r="23" ht="12.75" customHeight="1">
      <c r="A23" s="36" t="s">
        <v>768</v>
      </c>
      <c r="B23" s="37" t="s">
        <v>4753</v>
      </c>
      <c r="C23" s="38" t="s">
        <v>4741</v>
      </c>
    </row>
    <row r="24" ht="12.75" customHeight="1">
      <c r="A24" s="36" t="s">
        <v>1239</v>
      </c>
      <c r="B24" s="37">
        <v>558.663</v>
      </c>
      <c r="C24" s="38" t="s">
        <v>4739</v>
      </c>
    </row>
    <row r="25" ht="12.75" customHeight="1">
      <c r="A25" s="36" t="s">
        <v>81</v>
      </c>
      <c r="B25" s="37" t="s">
        <v>4754</v>
      </c>
      <c r="C25" s="38" t="s">
        <v>4738</v>
      </c>
    </row>
    <row r="26" ht="12.75" customHeight="1">
      <c r="A26" s="36" t="s">
        <v>1476</v>
      </c>
      <c r="B26" s="37">
        <v>929.979</v>
      </c>
      <c r="C26" s="38" t="s">
        <v>4738</v>
      </c>
    </row>
    <row r="27" ht="12.75" customHeight="1">
      <c r="A27" s="36" t="s">
        <v>31</v>
      </c>
      <c r="B27" s="37" t="s">
        <v>4755</v>
      </c>
      <c r="C27" s="38" t="s">
        <v>4741</v>
      </c>
    </row>
    <row r="28" ht="12.75" customHeight="1">
      <c r="A28" s="36" t="s">
        <v>2268</v>
      </c>
      <c r="B28" s="37" t="s">
        <v>4756</v>
      </c>
      <c r="C28" s="38" t="s">
        <v>4738</v>
      </c>
    </row>
    <row r="29" ht="12.75" customHeight="1">
      <c r="A29" s="36" t="s">
        <v>2771</v>
      </c>
      <c r="B29" s="37">
        <v>510.805</v>
      </c>
      <c r="C29" s="38" t="s">
        <v>4739</v>
      </c>
    </row>
    <row r="30" ht="12.75" customHeight="1">
      <c r="A30" s="36" t="s">
        <v>1013</v>
      </c>
      <c r="B30" s="37">
        <v>614.805</v>
      </c>
      <c r="C30" s="38" t="s">
        <v>4739</v>
      </c>
    </row>
    <row r="31" ht="12.75" customHeight="1">
      <c r="A31" s="36" t="s">
        <v>70</v>
      </c>
      <c r="B31" s="37">
        <v>108.236</v>
      </c>
      <c r="C31" s="38" t="s">
        <v>4739</v>
      </c>
    </row>
    <row r="32" ht="12.75" customHeight="1">
      <c r="A32" s="36" t="s">
        <v>111</v>
      </c>
      <c r="B32" s="37">
        <v>563.0</v>
      </c>
      <c r="C32" s="38" t="s">
        <v>4739</v>
      </c>
    </row>
    <row r="33" ht="12.75" customHeight="1">
      <c r="A33" s="36" t="s">
        <v>224</v>
      </c>
      <c r="B33" s="37">
        <v>500.162</v>
      </c>
      <c r="C33" s="38" t="s">
        <v>4739</v>
      </c>
    </row>
    <row r="34" ht="12.75" customHeight="1">
      <c r="A34" s="36" t="s">
        <v>2766</v>
      </c>
      <c r="B34" s="37">
        <v>610.357</v>
      </c>
      <c r="C34" s="38" t="s">
        <v>4739</v>
      </c>
    </row>
    <row r="35" ht="12.75" customHeight="1">
      <c r="A35" s="36" t="s">
        <v>106</v>
      </c>
      <c r="B35" s="37" t="s">
        <v>4757</v>
      </c>
      <c r="C35" s="38" t="s">
        <v>4738</v>
      </c>
    </row>
    <row r="36" ht="12.75" customHeight="1">
      <c r="A36" s="36" t="s">
        <v>1132</v>
      </c>
      <c r="B36" s="37" t="s">
        <v>4758</v>
      </c>
      <c r="C36" s="38" t="s">
        <v>4738</v>
      </c>
    </row>
    <row r="37" ht="12.75" customHeight="1">
      <c r="A37" s="36" t="s">
        <v>147</v>
      </c>
      <c r="B37" s="37" t="s">
        <v>4759</v>
      </c>
      <c r="C37" s="38" t="s">
        <v>4738</v>
      </c>
    </row>
    <row r="38" ht="12.75" customHeight="1">
      <c r="A38" s="36" t="s">
        <v>601</v>
      </c>
      <c r="B38" s="37" t="s">
        <v>4760</v>
      </c>
      <c r="C38" s="38" t="s">
        <v>4738</v>
      </c>
    </row>
    <row r="39" ht="12.75" customHeight="1">
      <c r="A39" s="36" t="s">
        <v>168</v>
      </c>
      <c r="B39" s="37" t="s">
        <v>4761</v>
      </c>
      <c r="C39" s="38" t="s">
        <v>4738</v>
      </c>
    </row>
    <row r="40" ht="12.75" customHeight="1">
      <c r="A40" s="36" t="s">
        <v>21</v>
      </c>
      <c r="B40" s="37">
        <v>102.365</v>
      </c>
      <c r="C40" s="38" t="s">
        <v>4739</v>
      </c>
    </row>
    <row r="41" ht="12.75" customHeight="1">
      <c r="A41" s="36" t="s">
        <v>243</v>
      </c>
      <c r="B41" s="37" t="s">
        <v>4762</v>
      </c>
      <c r="C41" s="38" t="s">
        <v>4738</v>
      </c>
    </row>
    <row r="42" ht="12.75" customHeight="1">
      <c r="A42" s="36" t="s">
        <v>1084</v>
      </c>
      <c r="B42" s="37" t="s">
        <v>4763</v>
      </c>
      <c r="C42" s="38" t="s">
        <v>4738</v>
      </c>
    </row>
    <row r="43" ht="12.75" customHeight="1">
      <c r="A43" s="39" t="s">
        <v>76</v>
      </c>
      <c r="B43" s="40" t="s">
        <v>4763</v>
      </c>
      <c r="C43" s="38" t="s">
        <v>4738</v>
      </c>
    </row>
    <row r="44" ht="12.75" customHeight="1">
      <c r="A44" s="36" t="s">
        <v>1723</v>
      </c>
      <c r="B44" s="37" t="s">
        <v>4764</v>
      </c>
      <c r="C44" s="38" t="s">
        <v>4738</v>
      </c>
    </row>
    <row r="45" ht="12.75" customHeight="1">
      <c r="A45" s="36" t="s">
        <v>130</v>
      </c>
      <c r="B45" s="37" t="s">
        <v>4765</v>
      </c>
      <c r="C45" s="38" t="s">
        <v>4738</v>
      </c>
    </row>
    <row r="46" ht="12.75" customHeight="1">
      <c r="A46" s="36" t="s">
        <v>1458</v>
      </c>
      <c r="B46" s="37">
        <v>246.525</v>
      </c>
      <c r="C46" s="38" t="s">
        <v>4739</v>
      </c>
    </row>
    <row r="47" ht="12.75" customHeight="1">
      <c r="A47" s="36" t="s">
        <v>1951</v>
      </c>
      <c r="B47" s="37">
        <v>352.612</v>
      </c>
      <c r="C47" s="38" t="s">
        <v>4739</v>
      </c>
    </row>
    <row r="48" ht="12.75" customHeight="1">
      <c r="A48" s="36" t="s">
        <v>556</v>
      </c>
      <c r="B48" s="37" t="s">
        <v>4766</v>
      </c>
      <c r="C48" s="38" t="s">
        <v>4741</v>
      </c>
    </row>
    <row r="49" ht="12.75" customHeight="1">
      <c r="A49" s="36" t="s">
        <v>2018</v>
      </c>
      <c r="B49" s="37">
        <v>24.891</v>
      </c>
      <c r="C49" s="38" t="s">
        <v>4739</v>
      </c>
    </row>
    <row r="50" ht="12.75" customHeight="1">
      <c r="A50" s="36" t="s">
        <v>2035</v>
      </c>
      <c r="B50" s="37">
        <v>290.378</v>
      </c>
      <c r="C50" s="38" t="s">
        <v>4739</v>
      </c>
    </row>
    <row r="51" ht="12.75" customHeight="1">
      <c r="A51" s="36" t="s">
        <v>363</v>
      </c>
      <c r="B51" s="37">
        <v>451.085</v>
      </c>
      <c r="C51" s="38" t="s">
        <v>4739</v>
      </c>
    </row>
    <row r="52" ht="12.75" customHeight="1">
      <c r="A52" s="36" t="s">
        <v>2551</v>
      </c>
      <c r="B52" s="37" t="s">
        <v>4767</v>
      </c>
      <c r="C52" s="38" t="s">
        <v>4738</v>
      </c>
    </row>
    <row r="53" ht="12.75" customHeight="1">
      <c r="A53" s="36" t="s">
        <v>159</v>
      </c>
      <c r="B53" s="37">
        <v>511.042</v>
      </c>
      <c r="C53" s="38" t="s">
        <v>4739</v>
      </c>
    </row>
    <row r="54" ht="12.75" customHeight="1">
      <c r="A54" s="36" t="s">
        <v>45</v>
      </c>
      <c r="B54" s="37">
        <v>358.502</v>
      </c>
      <c r="C54" s="38" t="s">
        <v>4739</v>
      </c>
    </row>
    <row r="55" ht="12.75" customHeight="1">
      <c r="A55" s="36" t="s">
        <v>174</v>
      </c>
      <c r="B55" s="37" t="s">
        <v>4768</v>
      </c>
      <c r="C55" s="38" t="s">
        <v>4738</v>
      </c>
    </row>
    <row r="56" ht="12.75" customHeight="1">
      <c r="A56" s="36" t="s">
        <v>504</v>
      </c>
      <c r="B56" s="37" t="s">
        <v>4769</v>
      </c>
      <c r="C56" s="38" t="s">
        <v>4738</v>
      </c>
    </row>
    <row r="57" ht="12.75" customHeight="1">
      <c r="A57" s="36" t="s">
        <v>219</v>
      </c>
      <c r="B57" s="37" t="s">
        <v>4770</v>
      </c>
      <c r="C57" s="38" t="s">
        <v>4741</v>
      </c>
    </row>
    <row r="58" ht="12.75" customHeight="1">
      <c r="A58" s="36" t="s">
        <v>53</v>
      </c>
      <c r="B58" s="37">
        <v>728.88</v>
      </c>
      <c r="C58" s="38" t="s">
        <v>4739</v>
      </c>
    </row>
    <row r="59" ht="12.75" customHeight="1">
      <c r="A59" s="36" t="s">
        <v>93</v>
      </c>
      <c r="B59" s="37">
        <v>532.756</v>
      </c>
      <c r="C59" s="38" t="s">
        <v>4739</v>
      </c>
    </row>
    <row r="60" ht="12.75" customHeight="1">
      <c r="A60" s="36" t="s">
        <v>690</v>
      </c>
      <c r="B60" s="37" t="s">
        <v>4771</v>
      </c>
      <c r="C60" s="38" t="s">
        <v>4738</v>
      </c>
    </row>
    <row r="61" ht="12.75" customHeight="1">
      <c r="A61" s="36" t="s">
        <v>268</v>
      </c>
      <c r="B61" s="37" t="s">
        <v>4772</v>
      </c>
      <c r="C61" s="38" t="s">
        <v>4738</v>
      </c>
    </row>
    <row r="62" ht="12.75" customHeight="1">
      <c r="A62" s="36" t="s">
        <v>152</v>
      </c>
      <c r="B62" s="37" t="s">
        <v>4773</v>
      </c>
      <c r="C62" s="38" t="s">
        <v>4738</v>
      </c>
    </row>
    <row r="63" ht="12.75" customHeight="1">
      <c r="A63" s="36" t="s">
        <v>46</v>
      </c>
      <c r="B63" s="37" t="s">
        <v>4774</v>
      </c>
      <c r="C63" s="38" t="s">
        <v>4738</v>
      </c>
    </row>
    <row r="64" ht="12.75" customHeight="1">
      <c r="A64" s="36" t="s">
        <v>2142</v>
      </c>
      <c r="B64" s="37">
        <v>410.539</v>
      </c>
      <c r="C64" s="38" t="s">
        <v>4739</v>
      </c>
    </row>
    <row r="65" ht="12.75" customHeight="1">
      <c r="A65" s="36" t="s">
        <v>376</v>
      </c>
      <c r="B65" s="37">
        <v>368.99</v>
      </c>
      <c r="C65" s="38" t="s">
        <v>4739</v>
      </c>
    </row>
    <row r="66" ht="12.75" customHeight="1">
      <c r="B66" s="40"/>
      <c r="C66" s="41"/>
    </row>
    <row r="67" ht="12.75" customHeight="1">
      <c r="B67" s="40"/>
      <c r="C67" s="41"/>
    </row>
    <row r="68" ht="12.75" customHeight="1">
      <c r="B68" s="40"/>
      <c r="C68" s="41"/>
    </row>
    <row r="69" ht="12.75" customHeight="1">
      <c r="B69" s="40"/>
      <c r="C69" s="41"/>
    </row>
    <row r="70" ht="12.75" customHeight="1">
      <c r="B70" s="40"/>
      <c r="C70" s="41"/>
    </row>
    <row r="71" ht="12.75" customHeight="1">
      <c r="B71" s="40"/>
      <c r="C71" s="41"/>
    </row>
    <row r="72" ht="12.75" customHeight="1">
      <c r="B72" s="40"/>
      <c r="C72" s="41"/>
    </row>
    <row r="73" ht="12.75" customHeight="1">
      <c r="B73" s="40"/>
      <c r="C73" s="41"/>
    </row>
    <row r="74" ht="12.75" customHeight="1">
      <c r="B74" s="40"/>
      <c r="C74" s="41"/>
    </row>
    <row r="75" ht="12.75" customHeight="1">
      <c r="B75" s="40"/>
      <c r="C75" s="41"/>
    </row>
    <row r="76" ht="12.75" customHeight="1">
      <c r="B76" s="40"/>
      <c r="C76" s="41"/>
    </row>
    <row r="77" ht="12.75" customHeight="1">
      <c r="B77" s="40"/>
      <c r="C77" s="41"/>
    </row>
    <row r="78" ht="12.75" customHeight="1">
      <c r="B78" s="40"/>
      <c r="C78" s="41"/>
    </row>
    <row r="79" ht="12.75" customHeight="1">
      <c r="B79" s="40"/>
      <c r="C79" s="41"/>
    </row>
    <row r="80" ht="12.75" customHeight="1">
      <c r="B80" s="40"/>
      <c r="C80" s="41"/>
    </row>
    <row r="81" ht="12.75" customHeight="1">
      <c r="B81" s="40"/>
      <c r="C81" s="41"/>
    </row>
    <row r="82" ht="12.75" customHeight="1">
      <c r="B82" s="40"/>
      <c r="C82" s="41"/>
    </row>
    <row r="83" ht="12.75" customHeight="1">
      <c r="B83" s="40"/>
      <c r="C83" s="41"/>
    </row>
    <row r="84" ht="12.75" customHeight="1">
      <c r="B84" s="40"/>
      <c r="C84" s="41"/>
    </row>
    <row r="85" ht="12.75" customHeight="1">
      <c r="B85" s="40"/>
      <c r="C85" s="41"/>
    </row>
    <row r="86" ht="12.75" customHeight="1">
      <c r="B86" s="40"/>
      <c r="C86" s="41"/>
    </row>
    <row r="87" ht="12.75" customHeight="1">
      <c r="B87" s="40"/>
      <c r="C87" s="41"/>
    </row>
    <row r="88" ht="12.75" customHeight="1">
      <c r="B88" s="40"/>
      <c r="C88" s="41"/>
    </row>
    <row r="89" ht="12.75" customHeight="1">
      <c r="B89" s="40"/>
      <c r="C89" s="41"/>
    </row>
    <row r="90" ht="12.75" customHeight="1">
      <c r="B90" s="40"/>
      <c r="C90" s="41"/>
    </row>
    <row r="91" ht="12.75" customHeight="1">
      <c r="B91" s="40"/>
      <c r="C91" s="41"/>
    </row>
    <row r="92" ht="12.75" customHeight="1">
      <c r="B92" s="40"/>
      <c r="C92" s="41"/>
    </row>
    <row r="93" ht="12.75" customHeight="1">
      <c r="B93" s="40"/>
      <c r="C93" s="41"/>
    </row>
    <row r="94" ht="12.75" customHeight="1">
      <c r="B94" s="40"/>
      <c r="C94" s="41"/>
    </row>
    <row r="95" ht="12.75" customHeight="1">
      <c r="B95" s="40"/>
      <c r="C95" s="41"/>
    </row>
    <row r="96" ht="12.75" customHeight="1">
      <c r="B96" s="40"/>
      <c r="C96" s="41"/>
    </row>
    <row r="97" ht="12.75" customHeight="1">
      <c r="B97" s="40"/>
      <c r="C97" s="41"/>
    </row>
    <row r="98" ht="12.75" customHeight="1">
      <c r="B98" s="40"/>
      <c r="C98" s="41"/>
    </row>
    <row r="99" ht="12.75" customHeight="1">
      <c r="B99" s="40"/>
      <c r="C99" s="41"/>
    </row>
    <row r="100" ht="12.75" customHeight="1">
      <c r="B100" s="40"/>
      <c r="C100" s="41"/>
    </row>
    <row r="101" ht="12.75" customHeight="1">
      <c r="B101" s="40"/>
      <c r="C101" s="41"/>
    </row>
    <row r="102" ht="12.75" customHeight="1">
      <c r="B102" s="40"/>
      <c r="C102" s="41"/>
    </row>
    <row r="103" ht="12.75" customHeight="1">
      <c r="B103" s="40"/>
      <c r="C103" s="41"/>
    </row>
    <row r="104" ht="12.75" customHeight="1">
      <c r="B104" s="40"/>
      <c r="C104" s="41"/>
    </row>
    <row r="105" ht="12.75" customHeight="1">
      <c r="B105" s="40"/>
      <c r="C105" s="41"/>
    </row>
    <row r="106" ht="12.75" customHeight="1">
      <c r="B106" s="40"/>
      <c r="C106" s="41"/>
    </row>
    <row r="107" ht="12.75" customHeight="1">
      <c r="B107" s="40"/>
      <c r="C107" s="41"/>
    </row>
    <row r="108" ht="12.75" customHeight="1">
      <c r="B108" s="40"/>
      <c r="C108" s="41"/>
    </row>
    <row r="109" ht="12.75" customHeight="1">
      <c r="B109" s="40"/>
      <c r="C109" s="41"/>
    </row>
    <row r="110" ht="12.75" customHeight="1">
      <c r="B110" s="40"/>
      <c r="C110" s="41"/>
    </row>
    <row r="111" ht="12.75" customHeight="1">
      <c r="B111" s="40"/>
      <c r="C111" s="41"/>
    </row>
    <row r="112" ht="12.75" customHeight="1">
      <c r="B112" s="40"/>
      <c r="C112" s="41"/>
    </row>
    <row r="113" ht="12.75" customHeight="1">
      <c r="B113" s="40"/>
      <c r="C113" s="41"/>
    </row>
    <row r="114" ht="12.75" customHeight="1">
      <c r="B114" s="40"/>
      <c r="C114" s="41"/>
    </row>
    <row r="115" ht="12.75" customHeight="1">
      <c r="B115" s="40"/>
      <c r="C115" s="41"/>
    </row>
    <row r="116" ht="12.75" customHeight="1">
      <c r="B116" s="40"/>
      <c r="C116" s="41"/>
    </row>
    <row r="117" ht="12.75" customHeight="1">
      <c r="B117" s="40"/>
      <c r="C117" s="41"/>
    </row>
    <row r="118" ht="12.75" customHeight="1">
      <c r="B118" s="40"/>
      <c r="C118" s="41"/>
    </row>
    <row r="119" ht="12.75" customHeight="1">
      <c r="B119" s="40"/>
      <c r="C119" s="41"/>
    </row>
    <row r="120" ht="12.75" customHeight="1">
      <c r="B120" s="40"/>
      <c r="C120" s="41"/>
    </row>
    <row r="121" ht="12.75" customHeight="1">
      <c r="B121" s="40"/>
      <c r="C121" s="41"/>
    </row>
    <row r="122" ht="12.75" customHeight="1">
      <c r="B122" s="40"/>
      <c r="C122" s="41"/>
    </row>
    <row r="123" ht="12.75" customHeight="1">
      <c r="B123" s="40"/>
      <c r="C123" s="41"/>
    </row>
    <row r="124" ht="12.75" customHeight="1">
      <c r="B124" s="40"/>
      <c r="C124" s="41"/>
    </row>
    <row r="125" ht="12.75" customHeight="1">
      <c r="B125" s="40"/>
      <c r="C125" s="41"/>
    </row>
    <row r="126" ht="12.75" customHeight="1">
      <c r="B126" s="40"/>
      <c r="C126" s="41"/>
    </row>
    <row r="127" ht="12.75" customHeight="1">
      <c r="B127" s="40"/>
      <c r="C127" s="41"/>
    </row>
    <row r="128" ht="12.75" customHeight="1">
      <c r="B128" s="40"/>
      <c r="C128" s="41"/>
    </row>
    <row r="129" ht="12.75" customHeight="1">
      <c r="B129" s="40"/>
      <c r="C129" s="41"/>
    </row>
    <row r="130" ht="12.75" customHeight="1">
      <c r="B130" s="40"/>
      <c r="C130" s="41"/>
    </row>
    <row r="131" ht="12.75" customHeight="1">
      <c r="B131" s="40"/>
      <c r="C131" s="41"/>
    </row>
    <row r="132" ht="12.75" customHeight="1">
      <c r="B132" s="40"/>
      <c r="C132" s="41"/>
    </row>
    <row r="133" ht="12.75" customHeight="1">
      <c r="B133" s="40"/>
      <c r="C133" s="41"/>
    </row>
    <row r="134" ht="12.75" customHeight="1">
      <c r="B134" s="40"/>
      <c r="C134" s="41"/>
    </row>
    <row r="135" ht="12.75" customHeight="1">
      <c r="B135" s="40"/>
      <c r="C135" s="41"/>
    </row>
    <row r="136" ht="12.75" customHeight="1">
      <c r="B136" s="40"/>
      <c r="C136" s="41"/>
    </row>
    <row r="137" ht="12.75" customHeight="1">
      <c r="B137" s="40"/>
      <c r="C137" s="41"/>
    </row>
    <row r="138" ht="12.75" customHeight="1">
      <c r="B138" s="40"/>
      <c r="C138" s="41"/>
    </row>
    <row r="139" ht="12.75" customHeight="1">
      <c r="B139" s="40"/>
      <c r="C139" s="41"/>
    </row>
    <row r="140" ht="12.75" customHeight="1">
      <c r="B140" s="40"/>
      <c r="C140" s="41"/>
    </row>
    <row r="141" ht="12.75" customHeight="1">
      <c r="B141" s="40"/>
      <c r="C141" s="41"/>
    </row>
    <row r="142" ht="12.75" customHeight="1">
      <c r="B142" s="40"/>
      <c r="C142" s="41"/>
    </row>
    <row r="143" ht="12.75" customHeight="1">
      <c r="B143" s="40"/>
      <c r="C143" s="41"/>
    </row>
    <row r="144" ht="12.75" customHeight="1">
      <c r="B144" s="40"/>
      <c r="C144" s="41"/>
    </row>
    <row r="145" ht="12.75" customHeight="1">
      <c r="B145" s="40"/>
      <c r="C145" s="41"/>
    </row>
    <row r="146" ht="12.75" customHeight="1">
      <c r="B146" s="40"/>
      <c r="C146" s="41"/>
    </row>
    <row r="147" ht="12.75" customHeight="1">
      <c r="B147" s="40"/>
      <c r="C147" s="41"/>
    </row>
    <row r="148" ht="12.75" customHeight="1">
      <c r="B148" s="40"/>
      <c r="C148" s="41"/>
    </row>
    <row r="149" ht="12.75" customHeight="1">
      <c r="B149" s="40"/>
      <c r="C149" s="41"/>
    </row>
    <row r="150" ht="12.75" customHeight="1">
      <c r="B150" s="40"/>
      <c r="C150" s="41"/>
    </row>
    <row r="151" ht="12.75" customHeight="1">
      <c r="B151" s="40"/>
      <c r="C151" s="41"/>
    </row>
    <row r="152" ht="12.75" customHeight="1">
      <c r="B152" s="40"/>
      <c r="C152" s="41"/>
    </row>
    <row r="153" ht="12.75" customHeight="1">
      <c r="B153" s="40"/>
      <c r="C153" s="41"/>
    </row>
    <row r="154" ht="12.75" customHeight="1">
      <c r="B154" s="40"/>
      <c r="C154" s="41"/>
    </row>
    <row r="155" ht="12.75" customHeight="1">
      <c r="B155" s="40"/>
      <c r="C155" s="41"/>
    </row>
    <row r="156" ht="12.75" customHeight="1">
      <c r="B156" s="40"/>
      <c r="C156" s="41"/>
    </row>
    <row r="157" ht="12.75" customHeight="1">
      <c r="B157" s="40"/>
      <c r="C157" s="41"/>
    </row>
    <row r="158" ht="12.75" customHeight="1">
      <c r="B158" s="40"/>
      <c r="C158" s="41"/>
    </row>
    <row r="159" ht="12.75" customHeight="1">
      <c r="B159" s="40"/>
      <c r="C159" s="41"/>
    </row>
    <row r="160" ht="12.75" customHeight="1">
      <c r="B160" s="40"/>
      <c r="C160" s="41"/>
    </row>
    <row r="161" ht="12.75" customHeight="1">
      <c r="B161" s="40"/>
      <c r="C161" s="41"/>
    </row>
    <row r="162" ht="12.75" customHeight="1">
      <c r="B162" s="40"/>
      <c r="C162" s="41"/>
    </row>
    <row r="163" ht="12.75" customHeight="1">
      <c r="B163" s="40"/>
      <c r="C163" s="41"/>
    </row>
    <row r="164" ht="12.75" customHeight="1">
      <c r="B164" s="40"/>
      <c r="C164" s="41"/>
    </row>
    <row r="165" ht="12.75" customHeight="1">
      <c r="B165" s="40"/>
      <c r="C165" s="41"/>
    </row>
    <row r="166" ht="12.75" customHeight="1">
      <c r="B166" s="40"/>
      <c r="C166" s="41"/>
    </row>
    <row r="167" ht="12.75" customHeight="1">
      <c r="B167" s="40"/>
      <c r="C167" s="41"/>
    </row>
    <row r="168" ht="12.75" customHeight="1">
      <c r="B168" s="40"/>
      <c r="C168" s="41"/>
    </row>
    <row r="169" ht="12.75" customHeight="1">
      <c r="B169" s="40"/>
      <c r="C169" s="41"/>
    </row>
    <row r="170" ht="12.75" customHeight="1">
      <c r="B170" s="40"/>
      <c r="C170" s="41"/>
    </row>
    <row r="171" ht="12.75" customHeight="1">
      <c r="B171" s="40"/>
      <c r="C171" s="41"/>
    </row>
    <row r="172" ht="12.75" customHeight="1">
      <c r="B172" s="40"/>
      <c r="C172" s="41"/>
    </row>
    <row r="173" ht="12.75" customHeight="1">
      <c r="B173" s="40"/>
      <c r="C173" s="41"/>
    </row>
    <row r="174" ht="12.75" customHeight="1">
      <c r="B174" s="40"/>
      <c r="C174" s="41"/>
    </row>
    <row r="175" ht="12.75" customHeight="1">
      <c r="B175" s="40"/>
      <c r="C175" s="41"/>
    </row>
    <row r="176" ht="12.75" customHeight="1">
      <c r="B176" s="40"/>
      <c r="C176" s="41"/>
    </row>
    <row r="177" ht="12.75" customHeight="1">
      <c r="B177" s="40"/>
      <c r="C177" s="41"/>
    </row>
    <row r="178" ht="12.75" customHeight="1">
      <c r="B178" s="40"/>
      <c r="C178" s="41"/>
    </row>
    <row r="179" ht="12.75" customHeight="1">
      <c r="B179" s="40"/>
      <c r="C179" s="41"/>
    </row>
    <row r="180" ht="12.75" customHeight="1">
      <c r="B180" s="40"/>
      <c r="C180" s="41"/>
    </row>
    <row r="181" ht="12.75" customHeight="1">
      <c r="B181" s="40"/>
      <c r="C181" s="41"/>
    </row>
    <row r="182" ht="12.75" customHeight="1">
      <c r="B182" s="40"/>
      <c r="C182" s="41"/>
    </row>
    <row r="183" ht="12.75" customHeight="1">
      <c r="B183" s="40"/>
      <c r="C183" s="41"/>
    </row>
    <row r="184" ht="12.75" customHeight="1">
      <c r="B184" s="40"/>
      <c r="C184" s="41"/>
    </row>
    <row r="185" ht="12.75" customHeight="1">
      <c r="B185" s="40"/>
      <c r="C185" s="41"/>
    </row>
    <row r="186" ht="12.75" customHeight="1">
      <c r="B186" s="40"/>
      <c r="C186" s="41"/>
    </row>
    <row r="187" ht="12.75" customHeight="1">
      <c r="B187" s="40"/>
      <c r="C187" s="41"/>
    </row>
    <row r="188" ht="12.75" customHeight="1">
      <c r="B188" s="40"/>
      <c r="C188" s="41"/>
    </row>
    <row r="189" ht="12.75" customHeight="1">
      <c r="B189" s="40"/>
      <c r="C189" s="41"/>
    </row>
    <row r="190" ht="12.75" customHeight="1">
      <c r="B190" s="40"/>
      <c r="C190" s="41"/>
    </row>
    <row r="191" ht="12.75" customHeight="1">
      <c r="B191" s="40"/>
      <c r="C191" s="41"/>
    </row>
    <row r="192" ht="12.75" customHeight="1">
      <c r="B192" s="40"/>
      <c r="C192" s="41"/>
    </row>
    <row r="193" ht="12.75" customHeight="1">
      <c r="B193" s="40"/>
      <c r="C193" s="41"/>
    </row>
    <row r="194" ht="12.75" customHeight="1">
      <c r="B194" s="40"/>
      <c r="C194" s="41"/>
    </row>
    <row r="195" ht="12.75" customHeight="1">
      <c r="B195" s="40"/>
      <c r="C195" s="41"/>
    </row>
    <row r="196" ht="12.75" customHeight="1">
      <c r="B196" s="40"/>
      <c r="C196" s="41"/>
    </row>
    <row r="197" ht="12.75" customHeight="1">
      <c r="B197" s="40"/>
      <c r="C197" s="41"/>
    </row>
    <row r="198" ht="12.75" customHeight="1">
      <c r="B198" s="40"/>
      <c r="C198" s="41"/>
    </row>
    <row r="199" ht="12.75" customHeight="1">
      <c r="B199" s="40"/>
      <c r="C199" s="41"/>
    </row>
    <row r="200" ht="12.75" customHeight="1">
      <c r="B200" s="40"/>
      <c r="C200" s="41"/>
    </row>
    <row r="201" ht="12.75" customHeight="1">
      <c r="B201" s="40"/>
      <c r="C201" s="41"/>
    </row>
    <row r="202" ht="12.75" customHeight="1">
      <c r="B202" s="40"/>
      <c r="C202" s="41"/>
    </row>
    <row r="203" ht="12.75" customHeight="1">
      <c r="B203" s="40"/>
      <c r="C203" s="41"/>
    </row>
    <row r="204" ht="12.75" customHeight="1">
      <c r="B204" s="40"/>
      <c r="C204" s="41"/>
    </row>
    <row r="205" ht="12.75" customHeight="1">
      <c r="B205" s="40"/>
      <c r="C205" s="41"/>
    </row>
    <row r="206" ht="12.75" customHeight="1">
      <c r="B206" s="40"/>
      <c r="C206" s="41"/>
    </row>
    <row r="207" ht="12.75" customHeight="1">
      <c r="B207" s="40"/>
      <c r="C207" s="41"/>
    </row>
    <row r="208" ht="12.75" customHeight="1">
      <c r="B208" s="40"/>
      <c r="C208" s="41"/>
    </row>
    <row r="209" ht="12.75" customHeight="1">
      <c r="B209" s="40"/>
      <c r="C209" s="41"/>
    </row>
    <row r="210" ht="12.75" customHeight="1">
      <c r="B210" s="40"/>
      <c r="C210" s="41"/>
    </row>
    <row r="211" ht="12.75" customHeight="1">
      <c r="B211" s="40"/>
      <c r="C211" s="41"/>
    </row>
    <row r="212" ht="12.75" customHeight="1">
      <c r="B212" s="40"/>
      <c r="C212" s="41"/>
    </row>
    <row r="213" ht="12.75" customHeight="1">
      <c r="B213" s="40"/>
      <c r="C213" s="41"/>
    </row>
    <row r="214" ht="12.75" customHeight="1">
      <c r="B214" s="40"/>
      <c r="C214" s="41"/>
    </row>
    <row r="215" ht="12.75" customHeight="1">
      <c r="B215" s="40"/>
      <c r="C215" s="41"/>
    </row>
    <row r="216" ht="12.75" customHeight="1">
      <c r="B216" s="40"/>
      <c r="C216" s="41"/>
    </row>
    <row r="217" ht="12.75" customHeight="1">
      <c r="B217" s="40"/>
      <c r="C217" s="41"/>
    </row>
    <row r="218" ht="12.75" customHeight="1">
      <c r="B218" s="40"/>
      <c r="C218" s="41"/>
    </row>
    <row r="219" ht="12.75" customHeight="1">
      <c r="B219" s="40"/>
      <c r="C219" s="41"/>
    </row>
    <row r="220" ht="12.75" customHeight="1">
      <c r="B220" s="40"/>
      <c r="C220" s="41"/>
    </row>
    <row r="221" ht="12.75" customHeight="1">
      <c r="B221" s="40"/>
      <c r="C221" s="41"/>
    </row>
    <row r="222" ht="12.75" customHeight="1">
      <c r="B222" s="40"/>
      <c r="C222" s="41"/>
    </row>
    <row r="223" ht="12.75" customHeight="1">
      <c r="B223" s="40"/>
      <c r="C223" s="41"/>
    </row>
    <row r="224" ht="12.75" customHeight="1">
      <c r="B224" s="40"/>
      <c r="C224" s="41"/>
    </row>
    <row r="225" ht="12.75" customHeight="1">
      <c r="B225" s="40"/>
      <c r="C225" s="41"/>
    </row>
    <row r="226" ht="12.75" customHeight="1">
      <c r="B226" s="40"/>
      <c r="C226" s="41"/>
    </row>
    <row r="227" ht="12.75" customHeight="1">
      <c r="B227" s="40"/>
      <c r="C227" s="41"/>
    </row>
    <row r="228" ht="12.75" customHeight="1">
      <c r="B228" s="40"/>
      <c r="C228" s="41"/>
    </row>
    <row r="229" ht="12.75" customHeight="1">
      <c r="B229" s="40"/>
      <c r="C229" s="41"/>
    </row>
    <row r="230" ht="12.75" customHeight="1">
      <c r="B230" s="40"/>
      <c r="C230" s="41"/>
    </row>
    <row r="231" ht="12.75" customHeight="1">
      <c r="B231" s="40"/>
      <c r="C231" s="41"/>
    </row>
    <row r="232" ht="12.75" customHeight="1">
      <c r="B232" s="40"/>
      <c r="C232" s="41"/>
    </row>
    <row r="233" ht="12.75" customHeight="1">
      <c r="B233" s="40"/>
      <c r="C233" s="41"/>
    </row>
    <row r="234" ht="12.75" customHeight="1">
      <c r="B234" s="40"/>
      <c r="C234" s="41"/>
    </row>
    <row r="235" ht="12.75" customHeight="1">
      <c r="B235" s="40"/>
      <c r="C235" s="41"/>
    </row>
    <row r="236" ht="12.75" customHeight="1">
      <c r="B236" s="40"/>
      <c r="C236" s="41"/>
    </row>
    <row r="237" ht="12.75" customHeight="1">
      <c r="B237" s="40"/>
      <c r="C237" s="41"/>
    </row>
    <row r="238" ht="12.75" customHeight="1">
      <c r="B238" s="40"/>
      <c r="C238" s="41"/>
    </row>
    <row r="239" ht="12.75" customHeight="1">
      <c r="B239" s="40"/>
      <c r="C239" s="41"/>
    </row>
    <row r="240" ht="12.75" customHeight="1">
      <c r="B240" s="40"/>
      <c r="C240" s="41"/>
    </row>
    <row r="241" ht="12.75" customHeight="1">
      <c r="B241" s="40"/>
      <c r="C241" s="41"/>
    </row>
    <row r="242" ht="12.75" customHeight="1">
      <c r="B242" s="40"/>
      <c r="C242" s="41"/>
    </row>
    <row r="243" ht="12.75" customHeight="1">
      <c r="B243" s="40"/>
      <c r="C243" s="41"/>
    </row>
    <row r="244" ht="12.75" customHeight="1">
      <c r="B244" s="40"/>
      <c r="C244" s="41"/>
    </row>
    <row r="245" ht="12.75" customHeight="1">
      <c r="B245" s="40"/>
      <c r="C245" s="41"/>
    </row>
    <row r="246" ht="12.75" customHeight="1">
      <c r="B246" s="40"/>
      <c r="C246" s="41"/>
    </row>
    <row r="247" ht="12.75" customHeight="1">
      <c r="B247" s="40"/>
      <c r="C247" s="41"/>
    </row>
    <row r="248" ht="12.75" customHeight="1">
      <c r="B248" s="40"/>
      <c r="C248" s="41"/>
    </row>
    <row r="249" ht="12.75" customHeight="1">
      <c r="B249" s="40"/>
      <c r="C249" s="41"/>
    </row>
    <row r="250" ht="12.75" customHeight="1">
      <c r="B250" s="40"/>
      <c r="C250" s="41"/>
    </row>
    <row r="251" ht="12.75" customHeight="1">
      <c r="B251" s="40"/>
      <c r="C251" s="41"/>
    </row>
    <row r="252" ht="12.75" customHeight="1">
      <c r="B252" s="40"/>
      <c r="C252" s="41"/>
    </row>
    <row r="253" ht="12.75" customHeight="1">
      <c r="B253" s="40"/>
      <c r="C253" s="41"/>
    </row>
    <row r="254" ht="12.75" customHeight="1">
      <c r="B254" s="40"/>
      <c r="C254" s="41"/>
    </row>
    <row r="255" ht="12.75" customHeight="1">
      <c r="B255" s="40"/>
      <c r="C255" s="41"/>
    </row>
    <row r="256" ht="12.75" customHeight="1">
      <c r="B256" s="40"/>
      <c r="C256" s="41"/>
    </row>
    <row r="257" ht="12.75" customHeight="1">
      <c r="B257" s="40"/>
      <c r="C257" s="41"/>
    </row>
    <row r="258" ht="12.75" customHeight="1">
      <c r="B258" s="40"/>
      <c r="C258" s="41"/>
    </row>
    <row r="259" ht="12.75" customHeight="1">
      <c r="B259" s="40"/>
      <c r="C259" s="41"/>
    </row>
    <row r="260" ht="12.75" customHeight="1">
      <c r="B260" s="40"/>
      <c r="C260" s="41"/>
    </row>
    <row r="261" ht="12.75" customHeight="1">
      <c r="B261" s="40"/>
      <c r="C261" s="41"/>
    </row>
    <row r="262" ht="12.75" customHeight="1">
      <c r="B262" s="40"/>
      <c r="C262" s="41"/>
    </row>
    <row r="263" ht="12.75" customHeight="1">
      <c r="B263" s="40"/>
      <c r="C263" s="41"/>
    </row>
    <row r="264" ht="12.75" customHeight="1">
      <c r="B264" s="40"/>
      <c r="C264" s="41"/>
    </row>
    <row r="265" ht="12.75" customHeight="1">
      <c r="B265" s="40"/>
      <c r="C265" s="41"/>
    </row>
    <row r="266" ht="12.75" customHeight="1">
      <c r="B266" s="40"/>
      <c r="C266" s="41"/>
    </row>
    <row r="267" ht="12.75" customHeight="1">
      <c r="B267" s="40"/>
      <c r="C267" s="41"/>
    </row>
    <row r="268" ht="12.75" customHeight="1">
      <c r="B268" s="40"/>
      <c r="C268" s="41"/>
    </row>
    <row r="269" ht="12.75" customHeight="1">
      <c r="B269" s="40"/>
      <c r="C269" s="41"/>
    </row>
    <row r="270" ht="12.75" customHeight="1">
      <c r="B270" s="40"/>
      <c r="C270" s="41"/>
    </row>
    <row r="271" ht="12.75" customHeight="1">
      <c r="B271" s="40"/>
      <c r="C271" s="41"/>
    </row>
    <row r="272" ht="12.75" customHeight="1">
      <c r="B272" s="40"/>
      <c r="C272" s="41"/>
    </row>
    <row r="273" ht="12.75" customHeight="1">
      <c r="B273" s="40"/>
      <c r="C273" s="41"/>
    </row>
    <row r="274" ht="12.75" customHeight="1">
      <c r="B274" s="40"/>
      <c r="C274" s="41"/>
    </row>
    <row r="275" ht="12.75" customHeight="1">
      <c r="B275" s="40"/>
      <c r="C275" s="41"/>
    </row>
    <row r="276" ht="12.75" customHeight="1">
      <c r="B276" s="40"/>
      <c r="C276" s="41"/>
    </row>
    <row r="277" ht="12.75" customHeight="1">
      <c r="B277" s="40"/>
      <c r="C277" s="41"/>
    </row>
    <row r="278" ht="12.75" customHeight="1">
      <c r="B278" s="40"/>
      <c r="C278" s="41"/>
    </row>
    <row r="279" ht="12.75" customHeight="1">
      <c r="B279" s="40"/>
      <c r="C279" s="41"/>
    </row>
    <row r="280" ht="12.75" customHeight="1">
      <c r="B280" s="40"/>
      <c r="C280" s="41"/>
    </row>
    <row r="281" ht="12.75" customHeight="1">
      <c r="B281" s="40"/>
      <c r="C281" s="41"/>
    </row>
    <row r="282" ht="12.75" customHeight="1">
      <c r="B282" s="40"/>
      <c r="C282" s="41"/>
    </row>
    <row r="283" ht="12.75" customHeight="1">
      <c r="B283" s="40"/>
      <c r="C283" s="41"/>
    </row>
    <row r="284" ht="12.75" customHeight="1">
      <c r="B284" s="40"/>
      <c r="C284" s="41"/>
    </row>
    <row r="285" ht="12.75" customHeight="1">
      <c r="B285" s="40"/>
      <c r="C285" s="41"/>
    </row>
    <row r="286" ht="12.75" customHeight="1">
      <c r="B286" s="40"/>
      <c r="C286" s="41"/>
    </row>
    <row r="287" ht="12.75" customHeight="1">
      <c r="B287" s="40"/>
      <c r="C287" s="41"/>
    </row>
    <row r="288" ht="12.75" customHeight="1">
      <c r="B288" s="40"/>
      <c r="C288" s="41"/>
    </row>
    <row r="289" ht="12.75" customHeight="1">
      <c r="B289" s="40"/>
      <c r="C289" s="41"/>
    </row>
    <row r="290" ht="12.75" customHeight="1">
      <c r="B290" s="40"/>
      <c r="C290" s="41"/>
    </row>
    <row r="291" ht="12.75" customHeight="1">
      <c r="B291" s="40"/>
      <c r="C291" s="41"/>
    </row>
    <row r="292" ht="12.75" customHeight="1">
      <c r="B292" s="40"/>
      <c r="C292" s="41"/>
    </row>
    <row r="293" ht="12.75" customHeight="1">
      <c r="B293" s="40"/>
      <c r="C293" s="41"/>
    </row>
    <row r="294" ht="12.75" customHeight="1">
      <c r="B294" s="40"/>
      <c r="C294" s="41"/>
    </row>
    <row r="295" ht="12.75" customHeight="1">
      <c r="B295" s="40"/>
      <c r="C295" s="41"/>
    </row>
    <row r="296" ht="12.75" customHeight="1">
      <c r="B296" s="40"/>
      <c r="C296" s="41"/>
    </row>
    <row r="297" ht="12.75" customHeight="1">
      <c r="B297" s="40"/>
      <c r="C297" s="41"/>
    </row>
    <row r="298" ht="12.75" customHeight="1">
      <c r="B298" s="40"/>
      <c r="C298" s="41"/>
    </row>
    <row r="299" ht="12.75" customHeight="1">
      <c r="B299" s="40"/>
      <c r="C299" s="41"/>
    </row>
    <row r="300" ht="12.75" customHeight="1">
      <c r="B300" s="40"/>
      <c r="C300" s="41"/>
    </row>
    <row r="301" ht="12.75" customHeight="1">
      <c r="B301" s="40"/>
      <c r="C301" s="41"/>
    </row>
    <row r="302" ht="12.75" customHeight="1">
      <c r="B302" s="40"/>
      <c r="C302" s="41"/>
    </row>
    <row r="303" ht="12.75" customHeight="1">
      <c r="B303" s="40"/>
      <c r="C303" s="41"/>
    </row>
    <row r="304" ht="12.75" customHeight="1">
      <c r="B304" s="40"/>
      <c r="C304" s="41"/>
    </row>
    <row r="305" ht="12.75" customHeight="1">
      <c r="B305" s="40"/>
      <c r="C305" s="41"/>
    </row>
    <row r="306" ht="12.75" customHeight="1">
      <c r="B306" s="40"/>
      <c r="C306" s="41"/>
    </row>
    <row r="307" ht="12.75" customHeight="1">
      <c r="B307" s="40"/>
      <c r="C307" s="41"/>
    </row>
    <row r="308" ht="12.75" customHeight="1">
      <c r="B308" s="40"/>
      <c r="C308" s="41"/>
    </row>
    <row r="309" ht="12.75" customHeight="1">
      <c r="B309" s="40"/>
      <c r="C309" s="41"/>
    </row>
    <row r="310" ht="12.75" customHeight="1">
      <c r="B310" s="40"/>
      <c r="C310" s="41"/>
    </row>
    <row r="311" ht="12.75" customHeight="1">
      <c r="B311" s="40"/>
      <c r="C311" s="41"/>
    </row>
    <row r="312" ht="12.75" customHeight="1">
      <c r="B312" s="40"/>
      <c r="C312" s="41"/>
    </row>
    <row r="313" ht="12.75" customHeight="1">
      <c r="B313" s="40"/>
      <c r="C313" s="41"/>
    </row>
    <row r="314" ht="12.75" customHeight="1">
      <c r="B314" s="40"/>
      <c r="C314" s="41"/>
    </row>
    <row r="315" ht="12.75" customHeight="1">
      <c r="B315" s="40"/>
      <c r="C315" s="41"/>
    </row>
    <row r="316" ht="12.75" customHeight="1">
      <c r="B316" s="40"/>
      <c r="C316" s="41"/>
    </row>
    <row r="317" ht="12.75" customHeight="1">
      <c r="B317" s="40"/>
      <c r="C317" s="41"/>
    </row>
    <row r="318" ht="12.75" customHeight="1">
      <c r="B318" s="40"/>
      <c r="C318" s="41"/>
    </row>
    <row r="319" ht="12.75" customHeight="1">
      <c r="B319" s="40"/>
      <c r="C319" s="41"/>
    </row>
    <row r="320" ht="12.75" customHeight="1">
      <c r="B320" s="40"/>
      <c r="C320" s="41"/>
    </row>
    <row r="321" ht="12.75" customHeight="1">
      <c r="B321" s="40"/>
      <c r="C321" s="41"/>
    </row>
    <row r="322" ht="12.75" customHeight="1">
      <c r="B322" s="40"/>
      <c r="C322" s="41"/>
    </row>
    <row r="323" ht="12.75" customHeight="1">
      <c r="B323" s="40"/>
      <c r="C323" s="41"/>
    </row>
    <row r="324" ht="12.75" customHeight="1">
      <c r="B324" s="40"/>
      <c r="C324" s="41"/>
    </row>
    <row r="325" ht="12.75" customHeight="1">
      <c r="B325" s="40"/>
      <c r="C325" s="41"/>
    </row>
    <row r="326" ht="12.75" customHeight="1">
      <c r="B326" s="40"/>
      <c r="C326" s="41"/>
    </row>
    <row r="327" ht="12.75" customHeight="1">
      <c r="B327" s="40"/>
      <c r="C327" s="41"/>
    </row>
    <row r="328" ht="12.75" customHeight="1">
      <c r="B328" s="40"/>
      <c r="C328" s="41"/>
    </row>
    <row r="329" ht="12.75" customHeight="1">
      <c r="B329" s="40"/>
      <c r="C329" s="41"/>
    </row>
    <row r="330" ht="12.75" customHeight="1">
      <c r="B330" s="40"/>
      <c r="C330" s="41"/>
    </row>
    <row r="331" ht="12.75" customHeight="1">
      <c r="B331" s="40"/>
      <c r="C331" s="41"/>
    </row>
    <row r="332" ht="12.75" customHeight="1">
      <c r="B332" s="40"/>
      <c r="C332" s="41"/>
    </row>
    <row r="333" ht="12.75" customHeight="1">
      <c r="B333" s="40"/>
      <c r="C333" s="41"/>
    </row>
    <row r="334" ht="12.75" customHeight="1">
      <c r="B334" s="40"/>
      <c r="C334" s="41"/>
    </row>
    <row r="335" ht="12.75" customHeight="1">
      <c r="B335" s="40"/>
      <c r="C335" s="41"/>
    </row>
    <row r="336" ht="12.75" customHeight="1">
      <c r="B336" s="40"/>
      <c r="C336" s="41"/>
    </row>
    <row r="337" ht="12.75" customHeight="1">
      <c r="B337" s="40"/>
      <c r="C337" s="41"/>
    </row>
    <row r="338" ht="12.75" customHeight="1">
      <c r="B338" s="40"/>
      <c r="C338" s="41"/>
    </row>
    <row r="339" ht="12.75" customHeight="1">
      <c r="B339" s="40"/>
      <c r="C339" s="41"/>
    </row>
    <row r="340" ht="12.75" customHeight="1">
      <c r="B340" s="40"/>
      <c r="C340" s="41"/>
    </row>
    <row r="341" ht="12.75" customHeight="1">
      <c r="B341" s="40"/>
      <c r="C341" s="41"/>
    </row>
    <row r="342" ht="12.75" customHeight="1">
      <c r="B342" s="40"/>
      <c r="C342" s="41"/>
    </row>
    <row r="343" ht="12.75" customHeight="1">
      <c r="B343" s="40"/>
      <c r="C343" s="41"/>
    </row>
    <row r="344" ht="12.75" customHeight="1">
      <c r="B344" s="40"/>
      <c r="C344" s="41"/>
    </row>
    <row r="345" ht="12.75" customHeight="1">
      <c r="B345" s="40"/>
      <c r="C345" s="41"/>
    </row>
    <row r="346" ht="12.75" customHeight="1">
      <c r="B346" s="40"/>
      <c r="C346" s="41"/>
    </row>
    <row r="347" ht="12.75" customHeight="1">
      <c r="B347" s="40"/>
      <c r="C347" s="41"/>
    </row>
    <row r="348" ht="12.75" customHeight="1">
      <c r="B348" s="40"/>
      <c r="C348" s="41"/>
    </row>
    <row r="349" ht="12.75" customHeight="1">
      <c r="B349" s="40"/>
      <c r="C349" s="41"/>
    </row>
    <row r="350" ht="12.75" customHeight="1">
      <c r="B350" s="40"/>
      <c r="C350" s="41"/>
    </row>
    <row r="351" ht="12.75" customHeight="1">
      <c r="B351" s="40"/>
      <c r="C351" s="41"/>
    </row>
    <row r="352" ht="12.75" customHeight="1">
      <c r="B352" s="40"/>
      <c r="C352" s="41"/>
    </row>
    <row r="353" ht="12.75" customHeight="1">
      <c r="B353" s="40"/>
      <c r="C353" s="41"/>
    </row>
    <row r="354" ht="12.75" customHeight="1">
      <c r="B354" s="40"/>
      <c r="C354" s="41"/>
    </row>
    <row r="355" ht="12.75" customHeight="1">
      <c r="B355" s="40"/>
      <c r="C355" s="41"/>
    </row>
    <row r="356" ht="12.75" customHeight="1">
      <c r="B356" s="40"/>
      <c r="C356" s="41"/>
    </row>
    <row r="357" ht="12.75" customHeight="1">
      <c r="B357" s="40"/>
      <c r="C357" s="41"/>
    </row>
    <row r="358" ht="12.75" customHeight="1">
      <c r="B358" s="40"/>
      <c r="C358" s="41"/>
    </row>
    <row r="359" ht="12.75" customHeight="1">
      <c r="B359" s="40"/>
      <c r="C359" s="41"/>
    </row>
    <row r="360" ht="12.75" customHeight="1">
      <c r="B360" s="40"/>
      <c r="C360" s="41"/>
    </row>
    <row r="361" ht="12.75" customHeight="1">
      <c r="B361" s="40"/>
      <c r="C361" s="41"/>
    </row>
    <row r="362" ht="12.75" customHeight="1">
      <c r="B362" s="40"/>
      <c r="C362" s="41"/>
    </row>
    <row r="363" ht="12.75" customHeight="1">
      <c r="B363" s="40"/>
      <c r="C363" s="41"/>
    </row>
    <row r="364" ht="12.75" customHeight="1">
      <c r="B364" s="40"/>
      <c r="C364" s="41"/>
    </row>
    <row r="365" ht="12.75" customHeight="1">
      <c r="B365" s="40"/>
      <c r="C365" s="41"/>
    </row>
    <row r="366" ht="12.75" customHeight="1">
      <c r="B366" s="40"/>
      <c r="C366" s="41"/>
    </row>
    <row r="367" ht="12.75" customHeight="1">
      <c r="B367" s="40"/>
      <c r="C367" s="41"/>
    </row>
    <row r="368" ht="12.75" customHeight="1">
      <c r="B368" s="40"/>
      <c r="C368" s="41"/>
    </row>
    <row r="369" ht="12.75" customHeight="1">
      <c r="B369" s="40"/>
      <c r="C369" s="41"/>
    </row>
    <row r="370" ht="12.75" customHeight="1">
      <c r="B370" s="40"/>
      <c r="C370" s="41"/>
    </row>
    <row r="371" ht="12.75" customHeight="1">
      <c r="B371" s="40"/>
      <c r="C371" s="41"/>
    </row>
    <row r="372" ht="12.75" customHeight="1">
      <c r="B372" s="40"/>
      <c r="C372" s="41"/>
    </row>
    <row r="373" ht="12.75" customHeight="1">
      <c r="B373" s="40"/>
      <c r="C373" s="41"/>
    </row>
    <row r="374" ht="12.75" customHeight="1">
      <c r="B374" s="40"/>
      <c r="C374" s="41"/>
    </row>
    <row r="375" ht="12.75" customHeight="1">
      <c r="B375" s="40"/>
      <c r="C375" s="41"/>
    </row>
    <row r="376" ht="12.75" customHeight="1">
      <c r="B376" s="40"/>
      <c r="C376" s="41"/>
    </row>
    <row r="377" ht="12.75" customHeight="1">
      <c r="B377" s="40"/>
      <c r="C377" s="41"/>
    </row>
    <row r="378" ht="12.75" customHeight="1">
      <c r="B378" s="40"/>
      <c r="C378" s="41"/>
    </row>
    <row r="379" ht="12.75" customHeight="1">
      <c r="B379" s="40"/>
      <c r="C379" s="41"/>
    </row>
    <row r="380" ht="12.75" customHeight="1">
      <c r="B380" s="40"/>
      <c r="C380" s="41"/>
    </row>
    <row r="381" ht="12.75" customHeight="1">
      <c r="B381" s="40"/>
      <c r="C381" s="41"/>
    </row>
    <row r="382" ht="12.75" customHeight="1">
      <c r="B382" s="40"/>
      <c r="C382" s="41"/>
    </row>
    <row r="383" ht="12.75" customHeight="1">
      <c r="B383" s="40"/>
      <c r="C383" s="41"/>
    </row>
    <row r="384" ht="12.75" customHeight="1">
      <c r="B384" s="40"/>
      <c r="C384" s="41"/>
    </row>
    <row r="385" ht="12.75" customHeight="1">
      <c r="B385" s="40"/>
      <c r="C385" s="41"/>
    </row>
    <row r="386" ht="12.75" customHeight="1">
      <c r="B386" s="40"/>
      <c r="C386" s="41"/>
    </row>
    <row r="387" ht="12.75" customHeight="1">
      <c r="B387" s="40"/>
      <c r="C387" s="41"/>
    </row>
    <row r="388" ht="12.75" customHeight="1">
      <c r="B388" s="40"/>
      <c r="C388" s="41"/>
    </row>
    <row r="389" ht="12.75" customHeight="1">
      <c r="B389" s="40"/>
      <c r="C389" s="41"/>
    </row>
    <row r="390" ht="12.75" customHeight="1">
      <c r="B390" s="40"/>
      <c r="C390" s="41"/>
    </row>
    <row r="391" ht="12.75" customHeight="1">
      <c r="B391" s="40"/>
      <c r="C391" s="41"/>
    </row>
    <row r="392" ht="12.75" customHeight="1">
      <c r="B392" s="40"/>
      <c r="C392" s="41"/>
    </row>
    <row r="393" ht="12.75" customHeight="1">
      <c r="B393" s="40"/>
      <c r="C393" s="41"/>
    </row>
    <row r="394" ht="12.75" customHeight="1">
      <c r="B394" s="40"/>
      <c r="C394" s="41"/>
    </row>
    <row r="395" ht="12.75" customHeight="1">
      <c r="B395" s="40"/>
      <c r="C395" s="41"/>
    </row>
    <row r="396" ht="12.75" customHeight="1">
      <c r="B396" s="40"/>
      <c r="C396" s="41"/>
    </row>
    <row r="397" ht="12.75" customHeight="1">
      <c r="B397" s="40"/>
      <c r="C397" s="41"/>
    </row>
    <row r="398" ht="12.75" customHeight="1">
      <c r="B398" s="40"/>
      <c r="C398" s="41"/>
    </row>
    <row r="399" ht="12.75" customHeight="1">
      <c r="B399" s="40"/>
      <c r="C399" s="41"/>
    </row>
    <row r="400" ht="12.75" customHeight="1">
      <c r="B400" s="40"/>
      <c r="C400" s="41"/>
    </row>
    <row r="401" ht="12.75" customHeight="1">
      <c r="B401" s="40"/>
      <c r="C401" s="41"/>
    </row>
    <row r="402" ht="12.75" customHeight="1">
      <c r="B402" s="40"/>
      <c r="C402" s="41"/>
    </row>
    <row r="403" ht="12.75" customHeight="1">
      <c r="B403" s="40"/>
      <c r="C403" s="41"/>
    </row>
    <row r="404" ht="12.75" customHeight="1">
      <c r="B404" s="40"/>
      <c r="C404" s="41"/>
    </row>
    <row r="405" ht="12.75" customHeight="1">
      <c r="B405" s="40"/>
      <c r="C405" s="41"/>
    </row>
    <row r="406" ht="12.75" customHeight="1">
      <c r="B406" s="40"/>
      <c r="C406" s="41"/>
    </row>
    <row r="407" ht="12.75" customHeight="1">
      <c r="B407" s="40"/>
      <c r="C407" s="41"/>
    </row>
    <row r="408" ht="12.75" customHeight="1">
      <c r="B408" s="40"/>
      <c r="C408" s="41"/>
    </row>
    <row r="409" ht="12.75" customHeight="1">
      <c r="B409" s="40"/>
      <c r="C409" s="41"/>
    </row>
    <row r="410" ht="12.75" customHeight="1">
      <c r="B410" s="40"/>
      <c r="C410" s="41"/>
    </row>
    <row r="411" ht="12.75" customHeight="1">
      <c r="B411" s="40"/>
      <c r="C411" s="41"/>
    </row>
    <row r="412" ht="12.75" customHeight="1">
      <c r="B412" s="40"/>
      <c r="C412" s="41"/>
    </row>
    <row r="413" ht="12.75" customHeight="1">
      <c r="B413" s="40"/>
      <c r="C413" s="41"/>
    </row>
    <row r="414" ht="12.75" customHeight="1">
      <c r="B414" s="40"/>
      <c r="C414" s="41"/>
    </row>
    <row r="415" ht="12.75" customHeight="1">
      <c r="B415" s="40"/>
      <c r="C415" s="41"/>
    </row>
    <row r="416" ht="12.75" customHeight="1">
      <c r="B416" s="40"/>
      <c r="C416" s="41"/>
    </row>
    <row r="417" ht="12.75" customHeight="1">
      <c r="B417" s="40"/>
      <c r="C417" s="41"/>
    </row>
    <row r="418" ht="12.75" customHeight="1">
      <c r="B418" s="40"/>
      <c r="C418" s="41"/>
    </row>
    <row r="419" ht="12.75" customHeight="1">
      <c r="B419" s="40"/>
      <c r="C419" s="41"/>
    </row>
    <row r="420" ht="12.75" customHeight="1">
      <c r="B420" s="40"/>
      <c r="C420" s="41"/>
    </row>
    <row r="421" ht="12.75" customHeight="1">
      <c r="B421" s="40"/>
      <c r="C421" s="41"/>
    </row>
    <row r="422" ht="12.75" customHeight="1">
      <c r="B422" s="40"/>
      <c r="C422" s="41"/>
    </row>
    <row r="423" ht="12.75" customHeight="1">
      <c r="B423" s="40"/>
      <c r="C423" s="41"/>
    </row>
    <row r="424" ht="12.75" customHeight="1">
      <c r="B424" s="40"/>
      <c r="C424" s="41"/>
    </row>
    <row r="425" ht="12.75" customHeight="1">
      <c r="B425" s="40"/>
      <c r="C425" s="41"/>
    </row>
    <row r="426" ht="12.75" customHeight="1">
      <c r="B426" s="40"/>
      <c r="C426" s="41"/>
    </row>
    <row r="427" ht="12.75" customHeight="1">
      <c r="B427" s="40"/>
      <c r="C427" s="41"/>
    </row>
    <row r="428" ht="12.75" customHeight="1">
      <c r="B428" s="40"/>
      <c r="C428" s="41"/>
    </row>
    <row r="429" ht="12.75" customHeight="1">
      <c r="B429" s="40"/>
      <c r="C429" s="41"/>
    </row>
    <row r="430" ht="12.75" customHeight="1">
      <c r="B430" s="40"/>
      <c r="C430" s="41"/>
    </row>
    <row r="431" ht="12.75" customHeight="1">
      <c r="B431" s="40"/>
      <c r="C431" s="41"/>
    </row>
    <row r="432" ht="12.75" customHeight="1">
      <c r="B432" s="40"/>
      <c r="C432" s="41"/>
    </row>
    <row r="433" ht="12.75" customHeight="1">
      <c r="B433" s="40"/>
      <c r="C433" s="41"/>
    </row>
    <row r="434" ht="12.75" customHeight="1">
      <c r="B434" s="40"/>
      <c r="C434" s="41"/>
    </row>
    <row r="435" ht="12.75" customHeight="1">
      <c r="B435" s="40"/>
      <c r="C435" s="41"/>
    </row>
    <row r="436" ht="12.75" customHeight="1">
      <c r="B436" s="40"/>
      <c r="C436" s="41"/>
    </row>
    <row r="437" ht="12.75" customHeight="1">
      <c r="B437" s="40"/>
      <c r="C437" s="41"/>
    </row>
    <row r="438" ht="12.75" customHeight="1">
      <c r="B438" s="40"/>
      <c r="C438" s="41"/>
    </row>
    <row r="439" ht="12.75" customHeight="1">
      <c r="B439" s="40"/>
      <c r="C439" s="41"/>
    </row>
    <row r="440" ht="12.75" customHeight="1">
      <c r="B440" s="40"/>
      <c r="C440" s="41"/>
    </row>
    <row r="441" ht="12.75" customHeight="1">
      <c r="B441" s="40"/>
      <c r="C441" s="41"/>
    </row>
    <row r="442" ht="12.75" customHeight="1">
      <c r="B442" s="40"/>
      <c r="C442" s="41"/>
    </row>
    <row r="443" ht="12.75" customHeight="1">
      <c r="B443" s="40"/>
      <c r="C443" s="41"/>
    </row>
    <row r="444" ht="12.75" customHeight="1">
      <c r="B444" s="40"/>
      <c r="C444" s="41"/>
    </row>
    <row r="445" ht="12.75" customHeight="1">
      <c r="B445" s="40"/>
      <c r="C445" s="41"/>
    </row>
    <row r="446" ht="12.75" customHeight="1">
      <c r="B446" s="40"/>
      <c r="C446" s="41"/>
    </row>
    <row r="447" ht="12.75" customHeight="1">
      <c r="B447" s="40"/>
      <c r="C447" s="41"/>
    </row>
    <row r="448" ht="12.75" customHeight="1">
      <c r="B448" s="40"/>
      <c r="C448" s="41"/>
    </row>
    <row r="449" ht="12.75" customHeight="1">
      <c r="B449" s="40"/>
      <c r="C449" s="41"/>
    </row>
    <row r="450" ht="12.75" customHeight="1">
      <c r="B450" s="40"/>
      <c r="C450" s="41"/>
    </row>
    <row r="451" ht="12.75" customHeight="1">
      <c r="B451" s="40"/>
      <c r="C451" s="41"/>
    </row>
    <row r="452" ht="12.75" customHeight="1">
      <c r="B452" s="40"/>
      <c r="C452" s="41"/>
    </row>
    <row r="453" ht="12.75" customHeight="1">
      <c r="B453" s="40"/>
      <c r="C453" s="41"/>
    </row>
    <row r="454" ht="12.75" customHeight="1">
      <c r="B454" s="40"/>
      <c r="C454" s="41"/>
    </row>
    <row r="455" ht="12.75" customHeight="1">
      <c r="B455" s="40"/>
      <c r="C455" s="41"/>
    </row>
    <row r="456" ht="12.75" customHeight="1">
      <c r="B456" s="40"/>
      <c r="C456" s="41"/>
    </row>
    <row r="457" ht="12.75" customHeight="1">
      <c r="B457" s="40"/>
      <c r="C457" s="41"/>
    </row>
    <row r="458" ht="12.75" customHeight="1">
      <c r="B458" s="40"/>
      <c r="C458" s="41"/>
    </row>
    <row r="459" ht="12.75" customHeight="1">
      <c r="B459" s="40"/>
      <c r="C459" s="41"/>
    </row>
    <row r="460" ht="12.75" customHeight="1">
      <c r="B460" s="40"/>
      <c r="C460" s="41"/>
    </row>
    <row r="461" ht="12.75" customHeight="1">
      <c r="B461" s="40"/>
      <c r="C461" s="41"/>
    </row>
    <row r="462" ht="12.75" customHeight="1">
      <c r="B462" s="40"/>
      <c r="C462" s="41"/>
    </row>
    <row r="463" ht="12.75" customHeight="1">
      <c r="B463" s="40"/>
      <c r="C463" s="41"/>
    </row>
    <row r="464" ht="12.75" customHeight="1">
      <c r="B464" s="40"/>
      <c r="C464" s="41"/>
    </row>
    <row r="465" ht="12.75" customHeight="1">
      <c r="B465" s="40"/>
      <c r="C465" s="41"/>
    </row>
    <row r="466" ht="12.75" customHeight="1">
      <c r="B466" s="40"/>
      <c r="C466" s="41"/>
    </row>
    <row r="467" ht="12.75" customHeight="1">
      <c r="B467" s="40"/>
      <c r="C467" s="41"/>
    </row>
    <row r="468" ht="12.75" customHeight="1">
      <c r="B468" s="40"/>
      <c r="C468" s="41"/>
    </row>
    <row r="469" ht="12.75" customHeight="1">
      <c r="B469" s="40"/>
      <c r="C469" s="41"/>
    </row>
    <row r="470" ht="12.75" customHeight="1">
      <c r="B470" s="40"/>
      <c r="C470" s="41"/>
    </row>
    <row r="471" ht="12.75" customHeight="1">
      <c r="B471" s="40"/>
      <c r="C471" s="41"/>
    </row>
    <row r="472" ht="12.75" customHeight="1">
      <c r="B472" s="40"/>
      <c r="C472" s="41"/>
    </row>
    <row r="473" ht="12.75" customHeight="1">
      <c r="B473" s="40"/>
      <c r="C473" s="41"/>
    </row>
    <row r="474" ht="12.75" customHeight="1">
      <c r="B474" s="40"/>
      <c r="C474" s="41"/>
    </row>
    <row r="475" ht="12.75" customHeight="1">
      <c r="B475" s="40"/>
      <c r="C475" s="41"/>
    </row>
    <row r="476" ht="12.75" customHeight="1">
      <c r="B476" s="40"/>
      <c r="C476" s="41"/>
    </row>
    <row r="477" ht="12.75" customHeight="1">
      <c r="B477" s="40"/>
      <c r="C477" s="41"/>
    </row>
    <row r="478" ht="12.75" customHeight="1">
      <c r="B478" s="40"/>
      <c r="C478" s="41"/>
    </row>
    <row r="479" ht="12.75" customHeight="1">
      <c r="B479" s="40"/>
      <c r="C479" s="41"/>
    </row>
    <row r="480" ht="12.75" customHeight="1">
      <c r="B480" s="40"/>
      <c r="C480" s="41"/>
    </row>
    <row r="481" ht="12.75" customHeight="1">
      <c r="B481" s="40"/>
      <c r="C481" s="41"/>
    </row>
    <row r="482" ht="12.75" customHeight="1">
      <c r="B482" s="40"/>
      <c r="C482" s="41"/>
    </row>
    <row r="483" ht="12.75" customHeight="1">
      <c r="B483" s="40"/>
      <c r="C483" s="41"/>
    </row>
    <row r="484" ht="12.75" customHeight="1">
      <c r="B484" s="40"/>
      <c r="C484" s="41"/>
    </row>
    <row r="485" ht="12.75" customHeight="1">
      <c r="B485" s="40"/>
      <c r="C485" s="41"/>
    </row>
    <row r="486" ht="12.75" customHeight="1">
      <c r="B486" s="40"/>
      <c r="C486" s="41"/>
    </row>
    <row r="487" ht="12.75" customHeight="1">
      <c r="B487" s="40"/>
      <c r="C487" s="41"/>
    </row>
    <row r="488" ht="12.75" customHeight="1">
      <c r="B488" s="40"/>
      <c r="C488" s="41"/>
    </row>
    <row r="489" ht="12.75" customHeight="1">
      <c r="B489" s="40"/>
      <c r="C489" s="41"/>
    </row>
    <row r="490" ht="12.75" customHeight="1">
      <c r="B490" s="40"/>
      <c r="C490" s="41"/>
    </row>
    <row r="491" ht="12.75" customHeight="1">
      <c r="B491" s="40"/>
      <c r="C491" s="41"/>
    </row>
    <row r="492" ht="12.75" customHeight="1">
      <c r="B492" s="40"/>
      <c r="C492" s="41"/>
    </row>
    <row r="493" ht="12.75" customHeight="1">
      <c r="B493" s="40"/>
      <c r="C493" s="41"/>
    </row>
    <row r="494" ht="12.75" customHeight="1">
      <c r="B494" s="40"/>
      <c r="C494" s="41"/>
    </row>
    <row r="495" ht="12.75" customHeight="1">
      <c r="B495" s="40"/>
      <c r="C495" s="41"/>
    </row>
    <row r="496" ht="12.75" customHeight="1">
      <c r="B496" s="40"/>
      <c r="C496" s="41"/>
    </row>
    <row r="497" ht="12.75" customHeight="1">
      <c r="B497" s="40"/>
      <c r="C497" s="41"/>
    </row>
    <row r="498" ht="12.75" customHeight="1">
      <c r="B498" s="40"/>
      <c r="C498" s="41"/>
    </row>
    <row r="499" ht="12.75" customHeight="1">
      <c r="B499" s="40"/>
      <c r="C499" s="41"/>
    </row>
    <row r="500" ht="12.75" customHeight="1">
      <c r="B500" s="40"/>
      <c r="C500" s="41"/>
    </row>
    <row r="501" ht="12.75" customHeight="1">
      <c r="B501" s="40"/>
      <c r="C501" s="41"/>
    </row>
    <row r="502" ht="12.75" customHeight="1">
      <c r="B502" s="40"/>
      <c r="C502" s="41"/>
    </row>
    <row r="503" ht="12.75" customHeight="1">
      <c r="B503" s="40"/>
      <c r="C503" s="41"/>
    </row>
    <row r="504" ht="12.75" customHeight="1">
      <c r="B504" s="40"/>
      <c r="C504" s="41"/>
    </row>
    <row r="505" ht="12.75" customHeight="1">
      <c r="B505" s="40"/>
      <c r="C505" s="41"/>
    </row>
    <row r="506" ht="12.75" customHeight="1">
      <c r="B506" s="40"/>
      <c r="C506" s="41"/>
    </row>
    <row r="507" ht="12.75" customHeight="1">
      <c r="B507" s="40"/>
      <c r="C507" s="41"/>
    </row>
    <row r="508" ht="12.75" customHeight="1">
      <c r="B508" s="40"/>
      <c r="C508" s="41"/>
    </row>
    <row r="509" ht="12.75" customHeight="1">
      <c r="B509" s="40"/>
      <c r="C509" s="41"/>
    </row>
    <row r="510" ht="12.75" customHeight="1">
      <c r="B510" s="40"/>
      <c r="C510" s="41"/>
    </row>
    <row r="511" ht="12.75" customHeight="1">
      <c r="B511" s="40"/>
      <c r="C511" s="41"/>
    </row>
    <row r="512" ht="12.75" customHeight="1">
      <c r="B512" s="40"/>
      <c r="C512" s="41"/>
    </row>
    <row r="513" ht="12.75" customHeight="1">
      <c r="B513" s="40"/>
      <c r="C513" s="41"/>
    </row>
    <row r="514" ht="12.75" customHeight="1">
      <c r="B514" s="40"/>
      <c r="C514" s="41"/>
    </row>
    <row r="515" ht="12.75" customHeight="1">
      <c r="B515" s="40"/>
      <c r="C515" s="41"/>
    </row>
    <row r="516" ht="12.75" customHeight="1">
      <c r="B516" s="40"/>
      <c r="C516" s="41"/>
    </row>
    <row r="517" ht="12.75" customHeight="1">
      <c r="B517" s="40"/>
      <c r="C517" s="41"/>
    </row>
    <row r="518" ht="12.75" customHeight="1">
      <c r="B518" s="40"/>
      <c r="C518" s="41"/>
    </row>
    <row r="519" ht="12.75" customHeight="1">
      <c r="B519" s="40"/>
      <c r="C519" s="41"/>
    </row>
    <row r="520" ht="12.75" customHeight="1">
      <c r="B520" s="40"/>
      <c r="C520" s="41"/>
    </row>
    <row r="521" ht="12.75" customHeight="1">
      <c r="B521" s="40"/>
      <c r="C521" s="41"/>
    </row>
    <row r="522" ht="12.75" customHeight="1">
      <c r="B522" s="40"/>
      <c r="C522" s="41"/>
    </row>
    <row r="523" ht="12.75" customHeight="1">
      <c r="B523" s="40"/>
      <c r="C523" s="41"/>
    </row>
    <row r="524" ht="12.75" customHeight="1">
      <c r="B524" s="40"/>
      <c r="C524" s="41"/>
    </row>
    <row r="525" ht="12.75" customHeight="1">
      <c r="B525" s="40"/>
      <c r="C525" s="41"/>
    </row>
    <row r="526" ht="12.75" customHeight="1">
      <c r="B526" s="40"/>
      <c r="C526" s="41"/>
    </row>
    <row r="527" ht="12.75" customHeight="1">
      <c r="B527" s="40"/>
      <c r="C527" s="41"/>
    </row>
    <row r="528" ht="12.75" customHeight="1">
      <c r="B528" s="40"/>
      <c r="C528" s="41"/>
    </row>
    <row r="529" ht="12.75" customHeight="1">
      <c r="B529" s="40"/>
      <c r="C529" s="41"/>
    </row>
    <row r="530" ht="12.75" customHeight="1">
      <c r="B530" s="40"/>
      <c r="C530" s="41"/>
    </row>
    <row r="531" ht="12.75" customHeight="1">
      <c r="B531" s="40"/>
      <c r="C531" s="41"/>
    </row>
    <row r="532" ht="12.75" customHeight="1">
      <c r="B532" s="40"/>
      <c r="C532" s="41"/>
    </row>
    <row r="533" ht="12.75" customHeight="1">
      <c r="B533" s="40"/>
      <c r="C533" s="41"/>
    </row>
    <row r="534" ht="12.75" customHeight="1">
      <c r="B534" s="40"/>
      <c r="C534" s="41"/>
    </row>
    <row r="535" ht="12.75" customHeight="1">
      <c r="B535" s="40"/>
      <c r="C535" s="41"/>
    </row>
    <row r="536" ht="12.75" customHeight="1">
      <c r="B536" s="40"/>
      <c r="C536" s="41"/>
    </row>
    <row r="537" ht="12.75" customHeight="1">
      <c r="B537" s="40"/>
      <c r="C537" s="41"/>
    </row>
    <row r="538" ht="12.75" customHeight="1">
      <c r="B538" s="40"/>
      <c r="C538" s="41"/>
    </row>
    <row r="539" ht="12.75" customHeight="1">
      <c r="B539" s="40"/>
      <c r="C539" s="41"/>
    </row>
    <row r="540" ht="12.75" customHeight="1">
      <c r="B540" s="40"/>
      <c r="C540" s="41"/>
    </row>
    <row r="541" ht="12.75" customHeight="1">
      <c r="B541" s="40"/>
      <c r="C541" s="41"/>
    </row>
    <row r="542" ht="12.75" customHeight="1">
      <c r="B542" s="40"/>
      <c r="C542" s="41"/>
    </row>
    <row r="543" ht="12.75" customHeight="1">
      <c r="B543" s="40"/>
      <c r="C543" s="41"/>
    </row>
    <row r="544" ht="12.75" customHeight="1">
      <c r="B544" s="40"/>
      <c r="C544" s="41"/>
    </row>
    <row r="545" ht="12.75" customHeight="1">
      <c r="B545" s="40"/>
      <c r="C545" s="41"/>
    </row>
    <row r="546" ht="12.75" customHeight="1">
      <c r="B546" s="40"/>
      <c r="C546" s="41"/>
    </row>
    <row r="547" ht="12.75" customHeight="1">
      <c r="B547" s="40"/>
      <c r="C547" s="41"/>
    </row>
    <row r="548" ht="12.75" customHeight="1">
      <c r="B548" s="40"/>
      <c r="C548" s="41"/>
    </row>
    <row r="549" ht="12.75" customHeight="1">
      <c r="B549" s="40"/>
      <c r="C549" s="41"/>
    </row>
    <row r="550" ht="12.75" customHeight="1">
      <c r="B550" s="40"/>
      <c r="C550" s="41"/>
    </row>
    <row r="551" ht="12.75" customHeight="1">
      <c r="B551" s="40"/>
      <c r="C551" s="41"/>
    </row>
    <row r="552" ht="12.75" customHeight="1">
      <c r="B552" s="40"/>
      <c r="C552" s="41"/>
    </row>
    <row r="553" ht="12.75" customHeight="1">
      <c r="B553" s="40"/>
      <c r="C553" s="41"/>
    </row>
    <row r="554" ht="12.75" customHeight="1">
      <c r="B554" s="40"/>
      <c r="C554" s="41"/>
    </row>
    <row r="555" ht="12.75" customHeight="1">
      <c r="B555" s="40"/>
      <c r="C555" s="41"/>
    </row>
    <row r="556" ht="12.75" customHeight="1">
      <c r="B556" s="40"/>
      <c r="C556" s="41"/>
    </row>
    <row r="557" ht="12.75" customHeight="1">
      <c r="B557" s="40"/>
      <c r="C557" s="41"/>
    </row>
    <row r="558" ht="12.75" customHeight="1">
      <c r="B558" s="40"/>
      <c r="C558" s="41"/>
    </row>
    <row r="559" ht="12.75" customHeight="1">
      <c r="B559" s="40"/>
      <c r="C559" s="41"/>
    </row>
    <row r="560" ht="12.75" customHeight="1">
      <c r="B560" s="40"/>
      <c r="C560" s="41"/>
    </row>
    <row r="561" ht="12.75" customHeight="1">
      <c r="B561" s="40"/>
      <c r="C561" s="41"/>
    </row>
    <row r="562" ht="12.75" customHeight="1">
      <c r="B562" s="40"/>
      <c r="C562" s="41"/>
    </row>
    <row r="563" ht="12.75" customHeight="1">
      <c r="B563" s="40"/>
      <c r="C563" s="41"/>
    </row>
    <row r="564" ht="12.75" customHeight="1">
      <c r="B564" s="40"/>
      <c r="C564" s="41"/>
    </row>
    <row r="565" ht="12.75" customHeight="1">
      <c r="B565" s="40"/>
      <c r="C565" s="41"/>
    </row>
    <row r="566" ht="12.75" customHeight="1">
      <c r="B566" s="40"/>
      <c r="C566" s="41"/>
    </row>
    <row r="567" ht="12.75" customHeight="1">
      <c r="B567" s="40"/>
      <c r="C567" s="41"/>
    </row>
    <row r="568" ht="12.75" customHeight="1">
      <c r="B568" s="40"/>
      <c r="C568" s="41"/>
    </row>
    <row r="569" ht="12.75" customHeight="1">
      <c r="B569" s="40"/>
      <c r="C569" s="41"/>
    </row>
    <row r="570" ht="12.75" customHeight="1">
      <c r="B570" s="40"/>
      <c r="C570" s="41"/>
    </row>
    <row r="571" ht="12.75" customHeight="1">
      <c r="B571" s="40"/>
      <c r="C571" s="41"/>
    </row>
    <row r="572" ht="12.75" customHeight="1">
      <c r="B572" s="40"/>
      <c r="C572" s="41"/>
    </row>
    <row r="573" ht="12.75" customHeight="1">
      <c r="B573" s="40"/>
      <c r="C573" s="41"/>
    </row>
    <row r="574" ht="12.75" customHeight="1">
      <c r="B574" s="40"/>
      <c r="C574" s="41"/>
    </row>
    <row r="575" ht="12.75" customHeight="1">
      <c r="B575" s="40"/>
      <c r="C575" s="41"/>
    </row>
    <row r="576" ht="12.75" customHeight="1">
      <c r="B576" s="40"/>
      <c r="C576" s="41"/>
    </row>
    <row r="577" ht="12.75" customHeight="1">
      <c r="B577" s="40"/>
      <c r="C577" s="41"/>
    </row>
    <row r="578" ht="12.75" customHeight="1">
      <c r="B578" s="40"/>
      <c r="C578" s="41"/>
    </row>
    <row r="579" ht="12.75" customHeight="1">
      <c r="B579" s="40"/>
      <c r="C579" s="41"/>
    </row>
    <row r="580" ht="12.75" customHeight="1">
      <c r="B580" s="40"/>
      <c r="C580" s="41"/>
    </row>
    <row r="581" ht="12.75" customHeight="1">
      <c r="B581" s="40"/>
      <c r="C581" s="41"/>
    </row>
    <row r="582" ht="12.75" customHeight="1">
      <c r="B582" s="40"/>
      <c r="C582" s="41"/>
    </row>
    <row r="583" ht="12.75" customHeight="1">
      <c r="B583" s="40"/>
      <c r="C583" s="41"/>
    </row>
    <row r="584" ht="12.75" customHeight="1">
      <c r="B584" s="40"/>
      <c r="C584" s="41"/>
    </row>
    <row r="585" ht="12.75" customHeight="1">
      <c r="B585" s="40"/>
      <c r="C585" s="41"/>
    </row>
    <row r="586" ht="12.75" customHeight="1">
      <c r="B586" s="40"/>
      <c r="C586" s="41"/>
    </row>
    <row r="587" ht="12.75" customHeight="1">
      <c r="B587" s="40"/>
      <c r="C587" s="41"/>
    </row>
    <row r="588" ht="12.75" customHeight="1">
      <c r="B588" s="40"/>
      <c r="C588" s="41"/>
    </row>
    <row r="589" ht="12.75" customHeight="1">
      <c r="B589" s="40"/>
      <c r="C589" s="41"/>
    </row>
    <row r="590" ht="12.75" customHeight="1">
      <c r="B590" s="40"/>
      <c r="C590" s="41"/>
    </row>
    <row r="591" ht="12.75" customHeight="1">
      <c r="B591" s="40"/>
      <c r="C591" s="41"/>
    </row>
    <row r="592" ht="12.75" customHeight="1">
      <c r="B592" s="40"/>
      <c r="C592" s="41"/>
    </row>
    <row r="593" ht="12.75" customHeight="1">
      <c r="B593" s="40"/>
      <c r="C593" s="41"/>
    </row>
    <row r="594" ht="12.75" customHeight="1">
      <c r="B594" s="40"/>
      <c r="C594" s="41"/>
    </row>
    <row r="595" ht="12.75" customHeight="1">
      <c r="B595" s="40"/>
      <c r="C595" s="41"/>
    </row>
    <row r="596" ht="12.75" customHeight="1">
      <c r="B596" s="40"/>
      <c r="C596" s="41"/>
    </row>
    <row r="597" ht="12.75" customHeight="1">
      <c r="B597" s="40"/>
      <c r="C597" s="41"/>
    </row>
    <row r="598" ht="12.75" customHeight="1">
      <c r="B598" s="40"/>
      <c r="C598" s="41"/>
    </row>
    <row r="599" ht="12.75" customHeight="1">
      <c r="B599" s="40"/>
      <c r="C599" s="41"/>
    </row>
    <row r="600" ht="12.75" customHeight="1">
      <c r="B600" s="40"/>
      <c r="C600" s="41"/>
    </row>
    <row r="601" ht="12.75" customHeight="1">
      <c r="B601" s="40"/>
      <c r="C601" s="41"/>
    </row>
    <row r="602" ht="12.75" customHeight="1">
      <c r="B602" s="40"/>
      <c r="C602" s="41"/>
    </row>
    <row r="603" ht="12.75" customHeight="1">
      <c r="B603" s="40"/>
      <c r="C603" s="41"/>
    </row>
    <row r="604" ht="12.75" customHeight="1">
      <c r="B604" s="40"/>
      <c r="C604" s="41"/>
    </row>
    <row r="605" ht="12.75" customHeight="1">
      <c r="B605" s="40"/>
      <c r="C605" s="41"/>
    </row>
    <row r="606" ht="12.75" customHeight="1">
      <c r="B606" s="40"/>
      <c r="C606" s="41"/>
    </row>
    <row r="607" ht="12.75" customHeight="1">
      <c r="B607" s="40"/>
      <c r="C607" s="41"/>
    </row>
    <row r="608" ht="12.75" customHeight="1">
      <c r="B608" s="40"/>
      <c r="C608" s="41"/>
    </row>
    <row r="609" ht="12.75" customHeight="1">
      <c r="B609" s="40"/>
      <c r="C609" s="41"/>
    </row>
    <row r="610" ht="12.75" customHeight="1">
      <c r="B610" s="40"/>
      <c r="C610" s="41"/>
    </row>
    <row r="611" ht="12.75" customHeight="1">
      <c r="B611" s="40"/>
      <c r="C611" s="41"/>
    </row>
    <row r="612" ht="12.75" customHeight="1">
      <c r="B612" s="40"/>
      <c r="C612" s="41"/>
    </row>
    <row r="613" ht="12.75" customHeight="1">
      <c r="B613" s="40"/>
      <c r="C613" s="41"/>
    </row>
    <row r="614" ht="12.75" customHeight="1">
      <c r="B614" s="40"/>
      <c r="C614" s="41"/>
    </row>
    <row r="615" ht="12.75" customHeight="1">
      <c r="B615" s="40"/>
      <c r="C615" s="41"/>
    </row>
    <row r="616" ht="12.75" customHeight="1">
      <c r="B616" s="40"/>
      <c r="C616" s="41"/>
    </row>
    <row r="617" ht="12.75" customHeight="1">
      <c r="B617" s="40"/>
      <c r="C617" s="41"/>
    </row>
    <row r="618" ht="12.75" customHeight="1">
      <c r="B618" s="40"/>
      <c r="C618" s="41"/>
    </row>
    <row r="619" ht="12.75" customHeight="1">
      <c r="B619" s="40"/>
      <c r="C619" s="41"/>
    </row>
    <row r="620" ht="12.75" customHeight="1">
      <c r="B620" s="40"/>
      <c r="C620" s="41"/>
    </row>
    <row r="621" ht="12.75" customHeight="1">
      <c r="B621" s="40"/>
      <c r="C621" s="41"/>
    </row>
    <row r="622" ht="12.75" customHeight="1">
      <c r="B622" s="40"/>
      <c r="C622" s="41"/>
    </row>
    <row r="623" ht="12.75" customHeight="1">
      <c r="B623" s="40"/>
      <c r="C623" s="41"/>
    </row>
    <row r="624" ht="12.75" customHeight="1">
      <c r="B624" s="40"/>
      <c r="C624" s="41"/>
    </row>
    <row r="625" ht="12.75" customHeight="1">
      <c r="B625" s="40"/>
      <c r="C625" s="41"/>
    </row>
    <row r="626" ht="12.75" customHeight="1">
      <c r="B626" s="40"/>
      <c r="C626" s="41"/>
    </row>
    <row r="627" ht="12.75" customHeight="1">
      <c r="B627" s="40"/>
      <c r="C627" s="41"/>
    </row>
    <row r="628" ht="12.75" customHeight="1">
      <c r="B628" s="40"/>
      <c r="C628" s="41"/>
    </row>
    <row r="629" ht="12.75" customHeight="1">
      <c r="B629" s="40"/>
      <c r="C629" s="41"/>
    </row>
    <row r="630" ht="12.75" customHeight="1">
      <c r="B630" s="40"/>
      <c r="C630" s="41"/>
    </row>
    <row r="631" ht="12.75" customHeight="1">
      <c r="B631" s="40"/>
      <c r="C631" s="41"/>
    </row>
    <row r="632" ht="12.75" customHeight="1">
      <c r="B632" s="40"/>
      <c r="C632" s="41"/>
    </row>
    <row r="633" ht="12.75" customHeight="1">
      <c r="B633" s="40"/>
      <c r="C633" s="41"/>
    </row>
    <row r="634" ht="12.75" customHeight="1">
      <c r="B634" s="40"/>
      <c r="C634" s="41"/>
    </row>
    <row r="635" ht="12.75" customHeight="1">
      <c r="B635" s="40"/>
      <c r="C635" s="41"/>
    </row>
    <row r="636" ht="12.75" customHeight="1">
      <c r="B636" s="40"/>
      <c r="C636" s="41"/>
    </row>
    <row r="637" ht="12.75" customHeight="1">
      <c r="B637" s="40"/>
      <c r="C637" s="41"/>
    </row>
    <row r="638" ht="12.75" customHeight="1">
      <c r="B638" s="40"/>
      <c r="C638" s="41"/>
    </row>
    <row r="639" ht="12.75" customHeight="1">
      <c r="B639" s="40"/>
      <c r="C639" s="41"/>
    </row>
    <row r="640" ht="12.75" customHeight="1">
      <c r="B640" s="40"/>
      <c r="C640" s="41"/>
    </row>
    <row r="641" ht="12.75" customHeight="1">
      <c r="B641" s="40"/>
      <c r="C641" s="41"/>
    </row>
    <row r="642" ht="12.75" customHeight="1">
      <c r="B642" s="40"/>
      <c r="C642" s="41"/>
    </row>
    <row r="643" ht="12.75" customHeight="1">
      <c r="B643" s="40"/>
      <c r="C643" s="41"/>
    </row>
    <row r="644" ht="12.75" customHeight="1">
      <c r="B644" s="40"/>
      <c r="C644" s="41"/>
    </row>
    <row r="645" ht="12.75" customHeight="1">
      <c r="B645" s="40"/>
      <c r="C645" s="41"/>
    </row>
    <row r="646" ht="12.75" customHeight="1">
      <c r="B646" s="40"/>
      <c r="C646" s="41"/>
    </row>
    <row r="647" ht="12.75" customHeight="1">
      <c r="B647" s="40"/>
      <c r="C647" s="41"/>
    </row>
    <row r="648" ht="12.75" customHeight="1">
      <c r="B648" s="40"/>
      <c r="C648" s="41"/>
    </row>
    <row r="649" ht="12.75" customHeight="1">
      <c r="B649" s="40"/>
      <c r="C649" s="41"/>
    </row>
    <row r="650" ht="12.75" customHeight="1">
      <c r="B650" s="40"/>
      <c r="C650" s="41"/>
    </row>
    <row r="651" ht="12.75" customHeight="1">
      <c r="B651" s="40"/>
      <c r="C651" s="41"/>
    </row>
    <row r="652" ht="12.75" customHeight="1">
      <c r="B652" s="40"/>
      <c r="C652" s="41"/>
    </row>
    <row r="653" ht="12.75" customHeight="1">
      <c r="B653" s="40"/>
      <c r="C653" s="41"/>
    </row>
    <row r="654" ht="12.75" customHeight="1">
      <c r="B654" s="40"/>
      <c r="C654" s="41"/>
    </row>
    <row r="655" ht="12.75" customHeight="1">
      <c r="B655" s="40"/>
      <c r="C655" s="41"/>
    </row>
    <row r="656" ht="12.75" customHeight="1">
      <c r="B656" s="40"/>
      <c r="C656" s="41"/>
    </row>
    <row r="657" ht="12.75" customHeight="1">
      <c r="B657" s="40"/>
      <c r="C657" s="41"/>
    </row>
    <row r="658" ht="12.75" customHeight="1">
      <c r="B658" s="40"/>
      <c r="C658" s="41"/>
    </row>
    <row r="659" ht="12.75" customHeight="1">
      <c r="B659" s="40"/>
      <c r="C659" s="41"/>
    </row>
    <row r="660" ht="12.75" customHeight="1">
      <c r="B660" s="40"/>
      <c r="C660" s="41"/>
    </row>
    <row r="661" ht="12.75" customHeight="1">
      <c r="B661" s="40"/>
      <c r="C661" s="41"/>
    </row>
    <row r="662" ht="12.75" customHeight="1">
      <c r="B662" s="40"/>
      <c r="C662" s="41"/>
    </row>
    <row r="663" ht="12.75" customHeight="1">
      <c r="B663" s="40"/>
      <c r="C663" s="41"/>
    </row>
    <row r="664" ht="12.75" customHeight="1">
      <c r="B664" s="40"/>
      <c r="C664" s="41"/>
    </row>
    <row r="665" ht="12.75" customHeight="1">
      <c r="B665" s="40"/>
      <c r="C665" s="41"/>
    </row>
    <row r="666" ht="12.75" customHeight="1">
      <c r="B666" s="40"/>
      <c r="C666" s="41"/>
    </row>
    <row r="667" ht="12.75" customHeight="1">
      <c r="B667" s="40"/>
      <c r="C667" s="41"/>
    </row>
    <row r="668" ht="12.75" customHeight="1">
      <c r="B668" s="40"/>
      <c r="C668" s="41"/>
    </row>
    <row r="669" ht="12.75" customHeight="1">
      <c r="B669" s="40"/>
      <c r="C669" s="41"/>
    </row>
    <row r="670" ht="12.75" customHeight="1">
      <c r="B670" s="40"/>
      <c r="C670" s="41"/>
    </row>
    <row r="671" ht="12.75" customHeight="1">
      <c r="B671" s="40"/>
      <c r="C671" s="41"/>
    </row>
    <row r="672" ht="12.75" customHeight="1">
      <c r="B672" s="40"/>
      <c r="C672" s="41"/>
    </row>
    <row r="673" ht="12.75" customHeight="1">
      <c r="B673" s="40"/>
      <c r="C673" s="41"/>
    </row>
    <row r="674" ht="12.75" customHeight="1">
      <c r="B674" s="40"/>
      <c r="C674" s="41"/>
    </row>
    <row r="675" ht="12.75" customHeight="1">
      <c r="B675" s="40"/>
      <c r="C675" s="41"/>
    </row>
    <row r="676" ht="12.75" customHeight="1">
      <c r="B676" s="40"/>
      <c r="C676" s="41"/>
    </row>
    <row r="677" ht="12.75" customHeight="1">
      <c r="B677" s="40"/>
      <c r="C677" s="41"/>
    </row>
    <row r="678" ht="12.75" customHeight="1">
      <c r="B678" s="40"/>
      <c r="C678" s="41"/>
    </row>
    <row r="679" ht="12.75" customHeight="1">
      <c r="B679" s="40"/>
      <c r="C679" s="41"/>
    </row>
    <row r="680" ht="12.75" customHeight="1">
      <c r="B680" s="40"/>
      <c r="C680" s="41"/>
    </row>
    <row r="681" ht="12.75" customHeight="1">
      <c r="B681" s="40"/>
      <c r="C681" s="41"/>
    </row>
    <row r="682" ht="12.75" customHeight="1">
      <c r="B682" s="40"/>
      <c r="C682" s="41"/>
    </row>
    <row r="683" ht="12.75" customHeight="1">
      <c r="B683" s="40"/>
      <c r="C683" s="41"/>
    </row>
    <row r="684" ht="12.75" customHeight="1">
      <c r="B684" s="40"/>
      <c r="C684" s="41"/>
    </row>
    <row r="685" ht="12.75" customHeight="1">
      <c r="B685" s="40"/>
      <c r="C685" s="41"/>
    </row>
    <row r="686" ht="12.75" customHeight="1">
      <c r="B686" s="40"/>
      <c r="C686" s="41"/>
    </row>
    <row r="687" ht="12.75" customHeight="1">
      <c r="B687" s="40"/>
      <c r="C687" s="41"/>
    </row>
    <row r="688" ht="12.75" customHeight="1">
      <c r="B688" s="40"/>
      <c r="C688" s="41"/>
    </row>
    <row r="689" ht="12.75" customHeight="1">
      <c r="B689" s="40"/>
      <c r="C689" s="41"/>
    </row>
    <row r="690" ht="12.75" customHeight="1">
      <c r="B690" s="40"/>
      <c r="C690" s="41"/>
    </row>
    <row r="691" ht="12.75" customHeight="1">
      <c r="B691" s="40"/>
      <c r="C691" s="41"/>
    </row>
    <row r="692" ht="12.75" customHeight="1">
      <c r="B692" s="40"/>
      <c r="C692" s="41"/>
    </row>
    <row r="693" ht="12.75" customHeight="1">
      <c r="B693" s="40"/>
      <c r="C693" s="41"/>
    </row>
    <row r="694" ht="12.75" customHeight="1">
      <c r="B694" s="40"/>
      <c r="C694" s="41"/>
    </row>
    <row r="695" ht="12.75" customHeight="1">
      <c r="B695" s="40"/>
      <c r="C695" s="41"/>
    </row>
    <row r="696" ht="12.75" customHeight="1">
      <c r="B696" s="40"/>
      <c r="C696" s="41"/>
    </row>
    <row r="697" ht="12.75" customHeight="1">
      <c r="B697" s="40"/>
      <c r="C697" s="41"/>
    </row>
    <row r="698" ht="12.75" customHeight="1">
      <c r="B698" s="40"/>
      <c r="C698" s="41"/>
    </row>
    <row r="699" ht="12.75" customHeight="1">
      <c r="B699" s="40"/>
      <c r="C699" s="41"/>
    </row>
    <row r="700" ht="12.75" customHeight="1">
      <c r="B700" s="40"/>
      <c r="C700" s="41"/>
    </row>
    <row r="701" ht="12.75" customHeight="1">
      <c r="B701" s="40"/>
      <c r="C701" s="41"/>
    </row>
    <row r="702" ht="12.75" customHeight="1">
      <c r="B702" s="40"/>
      <c r="C702" s="41"/>
    </row>
    <row r="703" ht="12.75" customHeight="1">
      <c r="B703" s="40"/>
      <c r="C703" s="41"/>
    </row>
    <row r="704" ht="12.75" customHeight="1">
      <c r="B704" s="40"/>
      <c r="C704" s="41"/>
    </row>
    <row r="705" ht="12.75" customHeight="1">
      <c r="B705" s="40"/>
      <c r="C705" s="41"/>
    </row>
    <row r="706" ht="12.75" customHeight="1">
      <c r="B706" s="40"/>
      <c r="C706" s="41"/>
    </row>
    <row r="707" ht="12.75" customHeight="1">
      <c r="B707" s="40"/>
      <c r="C707" s="41"/>
    </row>
    <row r="708" ht="12.75" customHeight="1">
      <c r="B708" s="40"/>
      <c r="C708" s="41"/>
    </row>
    <row r="709" ht="12.75" customHeight="1">
      <c r="B709" s="40"/>
      <c r="C709" s="41"/>
    </row>
    <row r="710" ht="12.75" customHeight="1">
      <c r="B710" s="40"/>
      <c r="C710" s="41"/>
    </row>
    <row r="711" ht="12.75" customHeight="1">
      <c r="B711" s="40"/>
      <c r="C711" s="41"/>
    </row>
    <row r="712" ht="12.75" customHeight="1">
      <c r="B712" s="40"/>
      <c r="C712" s="41"/>
    </row>
    <row r="713" ht="12.75" customHeight="1">
      <c r="B713" s="40"/>
      <c r="C713" s="41"/>
    </row>
    <row r="714" ht="12.75" customHeight="1">
      <c r="B714" s="40"/>
      <c r="C714" s="41"/>
    </row>
    <row r="715" ht="12.75" customHeight="1">
      <c r="B715" s="40"/>
      <c r="C715" s="41"/>
    </row>
    <row r="716" ht="12.75" customHeight="1">
      <c r="B716" s="40"/>
      <c r="C716" s="41"/>
    </row>
    <row r="717" ht="12.75" customHeight="1">
      <c r="B717" s="40"/>
      <c r="C717" s="41"/>
    </row>
    <row r="718" ht="12.75" customHeight="1">
      <c r="B718" s="40"/>
      <c r="C718" s="41"/>
    </row>
    <row r="719" ht="12.75" customHeight="1">
      <c r="B719" s="40"/>
      <c r="C719" s="41"/>
    </row>
    <row r="720" ht="12.75" customHeight="1">
      <c r="B720" s="40"/>
      <c r="C720" s="41"/>
    </row>
    <row r="721" ht="12.75" customHeight="1">
      <c r="B721" s="40"/>
      <c r="C721" s="41"/>
    </row>
    <row r="722" ht="12.75" customHeight="1">
      <c r="B722" s="40"/>
      <c r="C722" s="41"/>
    </row>
    <row r="723" ht="12.75" customHeight="1">
      <c r="B723" s="40"/>
      <c r="C723" s="41"/>
    </row>
    <row r="724" ht="12.75" customHeight="1">
      <c r="B724" s="40"/>
      <c r="C724" s="41"/>
    </row>
    <row r="725" ht="12.75" customHeight="1">
      <c r="B725" s="40"/>
      <c r="C725" s="41"/>
    </row>
    <row r="726" ht="12.75" customHeight="1">
      <c r="B726" s="40"/>
      <c r="C726" s="41"/>
    </row>
    <row r="727" ht="12.75" customHeight="1">
      <c r="B727" s="40"/>
      <c r="C727" s="41"/>
    </row>
    <row r="728" ht="12.75" customHeight="1">
      <c r="B728" s="40"/>
      <c r="C728" s="41"/>
    </row>
    <row r="729" ht="12.75" customHeight="1">
      <c r="B729" s="40"/>
      <c r="C729" s="41"/>
    </row>
    <row r="730" ht="12.75" customHeight="1">
      <c r="B730" s="40"/>
      <c r="C730" s="41"/>
    </row>
    <row r="731" ht="12.75" customHeight="1">
      <c r="B731" s="40"/>
      <c r="C731" s="41"/>
    </row>
    <row r="732" ht="12.75" customHeight="1">
      <c r="B732" s="40"/>
      <c r="C732" s="41"/>
    </row>
    <row r="733" ht="12.75" customHeight="1">
      <c r="B733" s="40"/>
      <c r="C733" s="41"/>
    </row>
    <row r="734" ht="12.75" customHeight="1">
      <c r="B734" s="40"/>
      <c r="C734" s="41"/>
    </row>
    <row r="735" ht="12.75" customHeight="1">
      <c r="B735" s="40"/>
      <c r="C735" s="41"/>
    </row>
    <row r="736" ht="12.75" customHeight="1">
      <c r="B736" s="40"/>
      <c r="C736" s="41"/>
    </row>
    <row r="737" ht="12.75" customHeight="1">
      <c r="B737" s="40"/>
      <c r="C737" s="41"/>
    </row>
    <row r="738" ht="12.75" customHeight="1">
      <c r="B738" s="40"/>
      <c r="C738" s="41"/>
    </row>
    <row r="739" ht="12.75" customHeight="1">
      <c r="B739" s="40"/>
      <c r="C739" s="41"/>
    </row>
    <row r="740" ht="12.75" customHeight="1">
      <c r="B740" s="40"/>
      <c r="C740" s="41"/>
    </row>
    <row r="741" ht="12.75" customHeight="1">
      <c r="B741" s="40"/>
      <c r="C741" s="41"/>
    </row>
    <row r="742" ht="12.75" customHeight="1">
      <c r="B742" s="40"/>
      <c r="C742" s="41"/>
    </row>
    <row r="743" ht="12.75" customHeight="1">
      <c r="B743" s="40"/>
      <c r="C743" s="41"/>
    </row>
    <row r="744" ht="12.75" customHeight="1">
      <c r="B744" s="40"/>
      <c r="C744" s="41"/>
    </row>
    <row r="745" ht="12.75" customHeight="1">
      <c r="B745" s="40"/>
      <c r="C745" s="41"/>
    </row>
    <row r="746" ht="12.75" customHeight="1">
      <c r="B746" s="40"/>
      <c r="C746" s="41"/>
    </row>
    <row r="747" ht="12.75" customHeight="1">
      <c r="B747" s="40"/>
      <c r="C747" s="41"/>
    </row>
    <row r="748" ht="12.75" customHeight="1">
      <c r="B748" s="40"/>
      <c r="C748" s="41"/>
    </row>
    <row r="749" ht="12.75" customHeight="1">
      <c r="B749" s="40"/>
      <c r="C749" s="41"/>
    </row>
    <row r="750" ht="12.75" customHeight="1">
      <c r="B750" s="40"/>
      <c r="C750" s="41"/>
    </row>
    <row r="751" ht="12.75" customHeight="1">
      <c r="B751" s="40"/>
      <c r="C751" s="41"/>
    </row>
    <row r="752" ht="12.75" customHeight="1">
      <c r="B752" s="40"/>
      <c r="C752" s="41"/>
    </row>
    <row r="753" ht="12.75" customHeight="1">
      <c r="B753" s="40"/>
      <c r="C753" s="41"/>
    </row>
    <row r="754" ht="12.75" customHeight="1">
      <c r="B754" s="40"/>
      <c r="C754" s="41"/>
    </row>
    <row r="755" ht="12.75" customHeight="1">
      <c r="B755" s="40"/>
      <c r="C755" s="41"/>
    </row>
    <row r="756" ht="12.75" customHeight="1">
      <c r="B756" s="40"/>
      <c r="C756" s="41"/>
    </row>
    <row r="757" ht="12.75" customHeight="1">
      <c r="B757" s="40"/>
      <c r="C757" s="41"/>
    </row>
    <row r="758" ht="12.75" customHeight="1">
      <c r="B758" s="40"/>
      <c r="C758" s="41"/>
    </row>
    <row r="759" ht="12.75" customHeight="1">
      <c r="B759" s="40"/>
      <c r="C759" s="41"/>
    </row>
    <row r="760" ht="12.75" customHeight="1">
      <c r="B760" s="40"/>
      <c r="C760" s="41"/>
    </row>
    <row r="761" ht="12.75" customHeight="1">
      <c r="B761" s="40"/>
      <c r="C761" s="41"/>
    </row>
    <row r="762" ht="12.75" customHeight="1">
      <c r="B762" s="40"/>
      <c r="C762" s="41"/>
    </row>
    <row r="763" ht="12.75" customHeight="1">
      <c r="B763" s="40"/>
      <c r="C763" s="41"/>
    </row>
    <row r="764" ht="12.75" customHeight="1">
      <c r="B764" s="40"/>
      <c r="C764" s="41"/>
    </row>
    <row r="765" ht="12.75" customHeight="1">
      <c r="B765" s="40"/>
      <c r="C765" s="41"/>
    </row>
    <row r="766" ht="12.75" customHeight="1">
      <c r="B766" s="40"/>
      <c r="C766" s="41"/>
    </row>
    <row r="767" ht="12.75" customHeight="1">
      <c r="B767" s="40"/>
      <c r="C767" s="41"/>
    </row>
    <row r="768" ht="12.75" customHeight="1">
      <c r="B768" s="40"/>
      <c r="C768" s="41"/>
    </row>
    <row r="769" ht="12.75" customHeight="1">
      <c r="B769" s="40"/>
      <c r="C769" s="41"/>
    </row>
    <row r="770" ht="12.75" customHeight="1">
      <c r="B770" s="40"/>
      <c r="C770" s="41"/>
    </row>
    <row r="771" ht="12.75" customHeight="1">
      <c r="B771" s="40"/>
      <c r="C771" s="41"/>
    </row>
    <row r="772" ht="12.75" customHeight="1">
      <c r="B772" s="40"/>
      <c r="C772" s="41"/>
    </row>
    <row r="773" ht="12.75" customHeight="1">
      <c r="B773" s="40"/>
      <c r="C773" s="41"/>
    </row>
    <row r="774" ht="12.75" customHeight="1">
      <c r="B774" s="40"/>
      <c r="C774" s="41"/>
    </row>
    <row r="775" ht="12.75" customHeight="1">
      <c r="B775" s="40"/>
      <c r="C775" s="41"/>
    </row>
    <row r="776" ht="12.75" customHeight="1">
      <c r="B776" s="40"/>
      <c r="C776" s="41"/>
    </row>
    <row r="777" ht="12.75" customHeight="1">
      <c r="B777" s="40"/>
      <c r="C777" s="41"/>
    </row>
    <row r="778" ht="12.75" customHeight="1">
      <c r="B778" s="40"/>
      <c r="C778" s="41"/>
    </row>
    <row r="779" ht="12.75" customHeight="1">
      <c r="B779" s="40"/>
      <c r="C779" s="41"/>
    </row>
    <row r="780" ht="12.75" customHeight="1">
      <c r="B780" s="40"/>
      <c r="C780" s="41"/>
    </row>
    <row r="781" ht="12.75" customHeight="1">
      <c r="B781" s="40"/>
      <c r="C781" s="41"/>
    </row>
    <row r="782" ht="12.75" customHeight="1">
      <c r="B782" s="40"/>
      <c r="C782" s="41"/>
    </row>
    <row r="783" ht="12.75" customHeight="1">
      <c r="B783" s="40"/>
      <c r="C783" s="41"/>
    </row>
    <row r="784" ht="12.75" customHeight="1">
      <c r="B784" s="40"/>
      <c r="C784" s="41"/>
    </row>
    <row r="785" ht="12.75" customHeight="1">
      <c r="B785" s="40"/>
      <c r="C785" s="41"/>
    </row>
    <row r="786" ht="12.75" customHeight="1">
      <c r="B786" s="40"/>
      <c r="C786" s="41"/>
    </row>
    <row r="787" ht="12.75" customHeight="1">
      <c r="B787" s="40"/>
      <c r="C787" s="41"/>
    </row>
    <row r="788" ht="12.75" customHeight="1">
      <c r="B788" s="40"/>
      <c r="C788" s="41"/>
    </row>
    <row r="789" ht="12.75" customHeight="1">
      <c r="B789" s="40"/>
      <c r="C789" s="41"/>
    </row>
    <row r="790" ht="12.75" customHeight="1">
      <c r="B790" s="40"/>
      <c r="C790" s="41"/>
    </row>
    <row r="791" ht="12.75" customHeight="1">
      <c r="B791" s="40"/>
      <c r="C791" s="41"/>
    </row>
    <row r="792" ht="12.75" customHeight="1">
      <c r="B792" s="40"/>
      <c r="C792" s="41"/>
    </row>
    <row r="793" ht="12.75" customHeight="1">
      <c r="B793" s="40"/>
      <c r="C793" s="41"/>
    </row>
    <row r="794" ht="12.75" customHeight="1">
      <c r="B794" s="40"/>
      <c r="C794" s="41"/>
    </row>
    <row r="795" ht="12.75" customHeight="1">
      <c r="B795" s="40"/>
      <c r="C795" s="41"/>
    </row>
    <row r="796" ht="12.75" customHeight="1">
      <c r="B796" s="40"/>
      <c r="C796" s="41"/>
    </row>
    <row r="797" ht="12.75" customHeight="1">
      <c r="B797" s="40"/>
      <c r="C797" s="41"/>
    </row>
    <row r="798" ht="12.75" customHeight="1">
      <c r="B798" s="40"/>
      <c r="C798" s="41"/>
    </row>
    <row r="799" ht="12.75" customHeight="1">
      <c r="B799" s="40"/>
      <c r="C799" s="41"/>
    </row>
    <row r="800" ht="12.75" customHeight="1">
      <c r="B800" s="40"/>
      <c r="C800" s="41"/>
    </row>
    <row r="801" ht="12.75" customHeight="1">
      <c r="B801" s="40"/>
      <c r="C801" s="41"/>
    </row>
    <row r="802" ht="12.75" customHeight="1">
      <c r="B802" s="40"/>
      <c r="C802" s="41"/>
    </row>
    <row r="803" ht="12.75" customHeight="1">
      <c r="B803" s="40"/>
      <c r="C803" s="41"/>
    </row>
    <row r="804" ht="12.75" customHeight="1">
      <c r="B804" s="40"/>
      <c r="C804" s="41"/>
    </row>
    <row r="805" ht="12.75" customHeight="1">
      <c r="B805" s="40"/>
      <c r="C805" s="41"/>
    </row>
    <row r="806" ht="12.75" customHeight="1">
      <c r="B806" s="40"/>
      <c r="C806" s="41"/>
    </row>
    <row r="807" ht="12.75" customHeight="1">
      <c r="B807" s="40"/>
      <c r="C807" s="41"/>
    </row>
    <row r="808" ht="12.75" customHeight="1">
      <c r="B808" s="40"/>
      <c r="C808" s="41"/>
    </row>
    <row r="809" ht="12.75" customHeight="1">
      <c r="B809" s="40"/>
      <c r="C809" s="41"/>
    </row>
    <row r="810" ht="12.75" customHeight="1">
      <c r="B810" s="40"/>
      <c r="C810" s="41"/>
    </row>
    <row r="811" ht="12.75" customHeight="1">
      <c r="B811" s="40"/>
      <c r="C811" s="41"/>
    </row>
    <row r="812" ht="12.75" customHeight="1">
      <c r="B812" s="40"/>
      <c r="C812" s="41"/>
    </row>
    <row r="813" ht="12.75" customHeight="1">
      <c r="B813" s="40"/>
      <c r="C813" s="41"/>
    </row>
    <row r="814" ht="12.75" customHeight="1">
      <c r="B814" s="40"/>
      <c r="C814" s="41"/>
    </row>
    <row r="815" ht="12.75" customHeight="1">
      <c r="B815" s="40"/>
      <c r="C815" s="41"/>
    </row>
    <row r="816" ht="12.75" customHeight="1">
      <c r="B816" s="40"/>
      <c r="C816" s="41"/>
    </row>
    <row r="817" ht="12.75" customHeight="1">
      <c r="B817" s="40"/>
      <c r="C817" s="41"/>
    </row>
    <row r="818" ht="12.75" customHeight="1">
      <c r="B818" s="40"/>
      <c r="C818" s="41"/>
    </row>
    <row r="819" ht="12.75" customHeight="1">
      <c r="B819" s="40"/>
      <c r="C819" s="41"/>
    </row>
    <row r="820" ht="12.75" customHeight="1">
      <c r="B820" s="40"/>
      <c r="C820" s="41"/>
    </row>
    <row r="821" ht="12.75" customHeight="1">
      <c r="B821" s="40"/>
      <c r="C821" s="41"/>
    </row>
    <row r="822" ht="12.75" customHeight="1">
      <c r="B822" s="40"/>
      <c r="C822" s="41"/>
    </row>
    <row r="823" ht="12.75" customHeight="1">
      <c r="B823" s="40"/>
      <c r="C823" s="41"/>
    </row>
    <row r="824" ht="12.75" customHeight="1">
      <c r="B824" s="40"/>
      <c r="C824" s="41"/>
    </row>
    <row r="825" ht="12.75" customHeight="1">
      <c r="B825" s="40"/>
      <c r="C825" s="41"/>
    </row>
    <row r="826" ht="12.75" customHeight="1">
      <c r="B826" s="40"/>
      <c r="C826" s="41"/>
    </row>
    <row r="827" ht="12.75" customHeight="1">
      <c r="B827" s="40"/>
      <c r="C827" s="41"/>
    </row>
    <row r="828" ht="12.75" customHeight="1">
      <c r="B828" s="40"/>
      <c r="C828" s="41"/>
    </row>
    <row r="829" ht="12.75" customHeight="1">
      <c r="B829" s="40"/>
      <c r="C829" s="41"/>
    </row>
    <row r="830" ht="12.75" customHeight="1">
      <c r="B830" s="40"/>
      <c r="C830" s="41"/>
    </row>
    <row r="831" ht="12.75" customHeight="1">
      <c r="B831" s="40"/>
      <c r="C831" s="41"/>
    </row>
    <row r="832" ht="12.75" customHeight="1">
      <c r="B832" s="40"/>
      <c r="C832" s="41"/>
    </row>
    <row r="833" ht="12.75" customHeight="1">
      <c r="B833" s="40"/>
      <c r="C833" s="41"/>
    </row>
    <row r="834" ht="12.75" customHeight="1">
      <c r="B834" s="40"/>
      <c r="C834" s="41"/>
    </row>
    <row r="835" ht="12.75" customHeight="1">
      <c r="B835" s="40"/>
      <c r="C835" s="41"/>
    </row>
    <row r="836" ht="12.75" customHeight="1">
      <c r="B836" s="40"/>
      <c r="C836" s="41"/>
    </row>
    <row r="837" ht="12.75" customHeight="1">
      <c r="B837" s="40"/>
      <c r="C837" s="41"/>
    </row>
    <row r="838" ht="12.75" customHeight="1">
      <c r="B838" s="40"/>
      <c r="C838" s="41"/>
    </row>
    <row r="839" ht="12.75" customHeight="1">
      <c r="B839" s="40"/>
      <c r="C839" s="41"/>
    </row>
    <row r="840" ht="12.75" customHeight="1">
      <c r="B840" s="40"/>
      <c r="C840" s="41"/>
    </row>
    <row r="841" ht="12.75" customHeight="1">
      <c r="B841" s="40"/>
      <c r="C841" s="41"/>
    </row>
    <row r="842" ht="12.75" customHeight="1">
      <c r="B842" s="40"/>
      <c r="C842" s="41"/>
    </row>
    <row r="843" ht="12.75" customHeight="1">
      <c r="B843" s="40"/>
      <c r="C843" s="41"/>
    </row>
    <row r="844" ht="12.75" customHeight="1">
      <c r="B844" s="40"/>
      <c r="C844" s="41"/>
    </row>
    <row r="845" ht="12.75" customHeight="1">
      <c r="B845" s="40"/>
      <c r="C845" s="41"/>
    </row>
    <row r="846" ht="12.75" customHeight="1">
      <c r="B846" s="40"/>
      <c r="C846" s="41"/>
    </row>
    <row r="847" ht="12.75" customHeight="1">
      <c r="B847" s="40"/>
      <c r="C847" s="41"/>
    </row>
    <row r="848" ht="12.75" customHeight="1">
      <c r="B848" s="40"/>
      <c r="C848" s="41"/>
    </row>
    <row r="849" ht="12.75" customHeight="1">
      <c r="B849" s="40"/>
      <c r="C849" s="41"/>
    </row>
    <row r="850" ht="12.75" customHeight="1">
      <c r="B850" s="40"/>
      <c r="C850" s="41"/>
    </row>
    <row r="851" ht="12.75" customHeight="1">
      <c r="B851" s="40"/>
      <c r="C851" s="41"/>
    </row>
    <row r="852" ht="12.75" customHeight="1">
      <c r="B852" s="40"/>
      <c r="C852" s="41"/>
    </row>
    <row r="853" ht="12.75" customHeight="1">
      <c r="B853" s="40"/>
      <c r="C853" s="41"/>
    </row>
    <row r="854" ht="12.75" customHeight="1">
      <c r="B854" s="40"/>
      <c r="C854" s="41"/>
    </row>
    <row r="855" ht="12.75" customHeight="1">
      <c r="B855" s="40"/>
      <c r="C855" s="41"/>
    </row>
    <row r="856" ht="12.75" customHeight="1">
      <c r="B856" s="40"/>
      <c r="C856" s="41"/>
    </row>
    <row r="857" ht="12.75" customHeight="1">
      <c r="B857" s="40"/>
      <c r="C857" s="41"/>
    </row>
    <row r="858" ht="12.75" customHeight="1">
      <c r="B858" s="40"/>
      <c r="C858" s="41"/>
    </row>
    <row r="859" ht="12.75" customHeight="1">
      <c r="B859" s="40"/>
      <c r="C859" s="41"/>
    </row>
    <row r="860" ht="12.75" customHeight="1">
      <c r="B860" s="40"/>
      <c r="C860" s="41"/>
    </row>
    <row r="861" ht="12.75" customHeight="1">
      <c r="B861" s="40"/>
      <c r="C861" s="41"/>
    </row>
    <row r="862" ht="12.75" customHeight="1">
      <c r="B862" s="40"/>
      <c r="C862" s="41"/>
    </row>
    <row r="863" ht="12.75" customHeight="1">
      <c r="B863" s="40"/>
      <c r="C863" s="41"/>
    </row>
    <row r="864" ht="12.75" customHeight="1">
      <c r="B864" s="40"/>
      <c r="C864" s="41"/>
    </row>
    <row r="865" ht="12.75" customHeight="1">
      <c r="B865" s="40"/>
      <c r="C865" s="41"/>
    </row>
    <row r="866" ht="12.75" customHeight="1">
      <c r="B866" s="40"/>
      <c r="C866" s="41"/>
    </row>
    <row r="867" ht="12.75" customHeight="1">
      <c r="B867" s="40"/>
      <c r="C867" s="41"/>
    </row>
    <row r="868" ht="12.75" customHeight="1">
      <c r="B868" s="40"/>
      <c r="C868" s="41"/>
    </row>
    <row r="869" ht="12.75" customHeight="1">
      <c r="B869" s="40"/>
      <c r="C869" s="41"/>
    </row>
    <row r="870" ht="12.75" customHeight="1">
      <c r="B870" s="40"/>
      <c r="C870" s="41"/>
    </row>
    <row r="871" ht="12.75" customHeight="1">
      <c r="B871" s="40"/>
      <c r="C871" s="41"/>
    </row>
    <row r="872" ht="12.75" customHeight="1">
      <c r="B872" s="40"/>
      <c r="C872" s="41"/>
    </row>
    <row r="873" ht="12.75" customHeight="1">
      <c r="B873" s="40"/>
      <c r="C873" s="41"/>
    </row>
    <row r="874" ht="12.75" customHeight="1">
      <c r="B874" s="40"/>
      <c r="C874" s="41"/>
    </row>
    <row r="875" ht="12.75" customHeight="1">
      <c r="B875" s="40"/>
      <c r="C875" s="41"/>
    </row>
    <row r="876" ht="12.75" customHeight="1">
      <c r="B876" s="40"/>
      <c r="C876" s="41"/>
    </row>
    <row r="877" ht="12.75" customHeight="1">
      <c r="B877" s="40"/>
      <c r="C877" s="41"/>
    </row>
    <row r="878" ht="12.75" customHeight="1">
      <c r="B878" s="40"/>
      <c r="C878" s="41"/>
    </row>
    <row r="879" ht="12.75" customHeight="1">
      <c r="B879" s="40"/>
      <c r="C879" s="41"/>
    </row>
    <row r="880" ht="12.75" customHeight="1">
      <c r="B880" s="40"/>
      <c r="C880" s="41"/>
    </row>
    <row r="881" ht="12.75" customHeight="1">
      <c r="B881" s="40"/>
      <c r="C881" s="41"/>
    </row>
    <row r="882" ht="12.75" customHeight="1">
      <c r="B882" s="40"/>
      <c r="C882" s="41"/>
    </row>
    <row r="883" ht="12.75" customHeight="1">
      <c r="B883" s="40"/>
      <c r="C883" s="41"/>
    </row>
    <row r="884" ht="12.75" customHeight="1">
      <c r="B884" s="40"/>
      <c r="C884" s="41"/>
    </row>
    <row r="885" ht="12.75" customHeight="1">
      <c r="B885" s="40"/>
      <c r="C885" s="41"/>
    </row>
    <row r="886" ht="12.75" customHeight="1">
      <c r="B886" s="40"/>
      <c r="C886" s="41"/>
    </row>
    <row r="887" ht="12.75" customHeight="1">
      <c r="B887" s="40"/>
      <c r="C887" s="41"/>
    </row>
    <row r="888" ht="12.75" customHeight="1">
      <c r="B888" s="40"/>
      <c r="C888" s="41"/>
    </row>
    <row r="889" ht="12.75" customHeight="1">
      <c r="B889" s="40"/>
      <c r="C889" s="41"/>
    </row>
    <row r="890" ht="12.75" customHeight="1">
      <c r="B890" s="40"/>
      <c r="C890" s="41"/>
    </row>
    <row r="891" ht="12.75" customHeight="1">
      <c r="B891" s="40"/>
      <c r="C891" s="41"/>
    </row>
    <row r="892" ht="12.75" customHeight="1">
      <c r="B892" s="40"/>
      <c r="C892" s="41"/>
    </row>
    <row r="893" ht="12.75" customHeight="1">
      <c r="B893" s="40"/>
      <c r="C893" s="41"/>
    </row>
    <row r="894" ht="12.75" customHeight="1">
      <c r="B894" s="40"/>
      <c r="C894" s="41"/>
    </row>
    <row r="895" ht="12.75" customHeight="1">
      <c r="B895" s="40"/>
      <c r="C895" s="41"/>
    </row>
    <row r="896" ht="12.75" customHeight="1">
      <c r="B896" s="40"/>
      <c r="C896" s="41"/>
    </row>
    <row r="897" ht="12.75" customHeight="1">
      <c r="B897" s="40"/>
      <c r="C897" s="41"/>
    </row>
    <row r="898" ht="12.75" customHeight="1">
      <c r="B898" s="40"/>
      <c r="C898" s="41"/>
    </row>
    <row r="899" ht="12.75" customHeight="1">
      <c r="B899" s="40"/>
      <c r="C899" s="41"/>
    </row>
    <row r="900" ht="12.75" customHeight="1">
      <c r="B900" s="40"/>
      <c r="C900" s="41"/>
    </row>
    <row r="901" ht="12.75" customHeight="1">
      <c r="B901" s="40"/>
      <c r="C901" s="41"/>
    </row>
    <row r="902" ht="12.75" customHeight="1">
      <c r="B902" s="40"/>
      <c r="C902" s="41"/>
    </row>
    <row r="903" ht="12.75" customHeight="1">
      <c r="B903" s="40"/>
      <c r="C903" s="41"/>
    </row>
    <row r="904" ht="12.75" customHeight="1">
      <c r="B904" s="40"/>
      <c r="C904" s="41"/>
    </row>
    <row r="905" ht="12.75" customHeight="1">
      <c r="B905" s="40"/>
      <c r="C905" s="41"/>
    </row>
    <row r="906" ht="12.75" customHeight="1">
      <c r="B906" s="40"/>
      <c r="C906" s="41"/>
    </row>
    <row r="907" ht="12.75" customHeight="1">
      <c r="B907" s="40"/>
      <c r="C907" s="41"/>
    </row>
    <row r="908" ht="12.75" customHeight="1">
      <c r="B908" s="40"/>
      <c r="C908" s="41"/>
    </row>
    <row r="909" ht="12.75" customHeight="1">
      <c r="B909" s="40"/>
      <c r="C909" s="41"/>
    </row>
    <row r="910" ht="12.75" customHeight="1">
      <c r="B910" s="40"/>
      <c r="C910" s="41"/>
    </row>
    <row r="911" ht="12.75" customHeight="1">
      <c r="B911" s="40"/>
      <c r="C911" s="41"/>
    </row>
    <row r="912" ht="12.75" customHeight="1">
      <c r="B912" s="40"/>
      <c r="C912" s="41"/>
    </row>
    <row r="913" ht="12.75" customHeight="1">
      <c r="B913" s="40"/>
      <c r="C913" s="41"/>
    </row>
    <row r="914" ht="12.75" customHeight="1">
      <c r="B914" s="40"/>
      <c r="C914" s="41"/>
    </row>
    <row r="915" ht="12.75" customHeight="1">
      <c r="B915" s="40"/>
      <c r="C915" s="41"/>
    </row>
    <row r="916" ht="12.75" customHeight="1">
      <c r="B916" s="40"/>
      <c r="C916" s="41"/>
    </row>
    <row r="917" ht="12.75" customHeight="1">
      <c r="B917" s="40"/>
      <c r="C917" s="41"/>
    </row>
    <row r="918" ht="12.75" customHeight="1">
      <c r="B918" s="40"/>
      <c r="C918" s="41"/>
    </row>
    <row r="919" ht="12.75" customHeight="1">
      <c r="B919" s="40"/>
      <c r="C919" s="41"/>
    </row>
    <row r="920" ht="12.75" customHeight="1">
      <c r="B920" s="40"/>
      <c r="C920" s="41"/>
    </row>
    <row r="921" ht="12.75" customHeight="1">
      <c r="B921" s="40"/>
      <c r="C921" s="41"/>
    </row>
    <row r="922" ht="12.75" customHeight="1">
      <c r="B922" s="40"/>
      <c r="C922" s="41"/>
    </row>
    <row r="923" ht="12.75" customHeight="1">
      <c r="B923" s="40"/>
      <c r="C923" s="41"/>
    </row>
    <row r="924" ht="12.75" customHeight="1">
      <c r="B924" s="40"/>
      <c r="C924" s="41"/>
    </row>
    <row r="925" ht="12.75" customHeight="1">
      <c r="B925" s="40"/>
      <c r="C925" s="41"/>
    </row>
    <row r="926" ht="12.75" customHeight="1">
      <c r="B926" s="40"/>
      <c r="C926" s="41"/>
    </row>
    <row r="927" ht="12.75" customHeight="1">
      <c r="B927" s="40"/>
      <c r="C927" s="41"/>
    </row>
    <row r="928" ht="12.75" customHeight="1">
      <c r="B928" s="40"/>
      <c r="C928" s="41"/>
    </row>
    <row r="929" ht="12.75" customHeight="1">
      <c r="B929" s="40"/>
      <c r="C929" s="41"/>
    </row>
    <row r="930" ht="12.75" customHeight="1">
      <c r="B930" s="40"/>
      <c r="C930" s="41"/>
    </row>
    <row r="931" ht="12.75" customHeight="1">
      <c r="B931" s="40"/>
      <c r="C931" s="41"/>
    </row>
    <row r="932" ht="12.75" customHeight="1">
      <c r="B932" s="40"/>
      <c r="C932" s="41"/>
    </row>
    <row r="933" ht="12.75" customHeight="1">
      <c r="B933" s="40"/>
      <c r="C933" s="41"/>
    </row>
    <row r="934" ht="12.75" customHeight="1">
      <c r="B934" s="40"/>
      <c r="C934" s="41"/>
    </row>
    <row r="935" ht="12.75" customHeight="1">
      <c r="B935" s="40"/>
      <c r="C935" s="41"/>
    </row>
    <row r="936" ht="12.75" customHeight="1">
      <c r="B936" s="40"/>
      <c r="C936" s="41"/>
    </row>
    <row r="937" ht="12.75" customHeight="1">
      <c r="B937" s="40"/>
      <c r="C937" s="41"/>
    </row>
    <row r="938" ht="12.75" customHeight="1">
      <c r="B938" s="40"/>
      <c r="C938" s="41"/>
    </row>
    <row r="939" ht="12.75" customHeight="1">
      <c r="B939" s="40"/>
      <c r="C939" s="41"/>
    </row>
    <row r="940" ht="12.75" customHeight="1">
      <c r="B940" s="40"/>
      <c r="C940" s="41"/>
    </row>
    <row r="941" ht="12.75" customHeight="1">
      <c r="B941" s="40"/>
      <c r="C941" s="41"/>
    </row>
    <row r="942" ht="12.75" customHeight="1">
      <c r="B942" s="40"/>
      <c r="C942" s="41"/>
    </row>
    <row r="943" ht="12.75" customHeight="1">
      <c r="B943" s="40"/>
      <c r="C943" s="41"/>
    </row>
    <row r="944" ht="12.75" customHeight="1">
      <c r="B944" s="40"/>
      <c r="C944" s="41"/>
    </row>
    <row r="945" ht="12.75" customHeight="1">
      <c r="B945" s="40"/>
      <c r="C945" s="41"/>
    </row>
    <row r="946" ht="12.75" customHeight="1">
      <c r="B946" s="40"/>
      <c r="C946" s="41"/>
    </row>
    <row r="947" ht="12.75" customHeight="1">
      <c r="B947" s="40"/>
      <c r="C947" s="41"/>
    </row>
    <row r="948" ht="12.75" customHeight="1">
      <c r="B948" s="40"/>
      <c r="C948" s="41"/>
    </row>
    <row r="949" ht="12.75" customHeight="1">
      <c r="B949" s="40"/>
      <c r="C949" s="41"/>
    </row>
    <row r="950" ht="12.75" customHeight="1">
      <c r="B950" s="40"/>
      <c r="C950" s="41"/>
    </row>
    <row r="951" ht="12.75" customHeight="1">
      <c r="B951" s="40"/>
      <c r="C951" s="41"/>
    </row>
    <row r="952" ht="12.75" customHeight="1">
      <c r="B952" s="40"/>
      <c r="C952" s="41"/>
    </row>
    <row r="953" ht="12.75" customHeight="1">
      <c r="B953" s="40"/>
      <c r="C953" s="41"/>
    </row>
    <row r="954" ht="12.75" customHeight="1">
      <c r="B954" s="40"/>
      <c r="C954" s="41"/>
    </row>
    <row r="955" ht="12.75" customHeight="1">
      <c r="B955" s="40"/>
      <c r="C955" s="41"/>
    </row>
    <row r="956" ht="12.75" customHeight="1">
      <c r="B956" s="40"/>
      <c r="C956" s="41"/>
    </row>
    <row r="957" ht="12.75" customHeight="1">
      <c r="B957" s="40"/>
      <c r="C957" s="41"/>
    </row>
    <row r="958" ht="12.75" customHeight="1">
      <c r="B958" s="40"/>
      <c r="C958" s="41"/>
    </row>
    <row r="959" ht="12.75" customHeight="1">
      <c r="B959" s="40"/>
      <c r="C959" s="41"/>
    </row>
    <row r="960" ht="12.75" customHeight="1">
      <c r="B960" s="40"/>
      <c r="C960" s="41"/>
    </row>
    <row r="961" ht="12.75" customHeight="1">
      <c r="B961" s="40"/>
      <c r="C961" s="41"/>
    </row>
    <row r="962" ht="12.75" customHeight="1">
      <c r="B962" s="40"/>
      <c r="C962" s="41"/>
    </row>
    <row r="963" ht="12.75" customHeight="1">
      <c r="B963" s="40"/>
      <c r="C963" s="41"/>
    </row>
    <row r="964" ht="12.75" customHeight="1">
      <c r="B964" s="40"/>
      <c r="C964" s="41"/>
    </row>
    <row r="965" ht="12.75" customHeight="1">
      <c r="B965" s="40"/>
      <c r="C965" s="41"/>
    </row>
    <row r="966" ht="12.75" customHeight="1">
      <c r="B966" s="40"/>
      <c r="C966" s="41"/>
    </row>
    <row r="967" ht="12.75" customHeight="1">
      <c r="B967" s="40"/>
      <c r="C967" s="41"/>
    </row>
    <row r="968" ht="12.75" customHeight="1">
      <c r="B968" s="40"/>
      <c r="C968" s="41"/>
    </row>
    <row r="969" ht="12.75" customHeight="1">
      <c r="B969" s="40"/>
      <c r="C969" s="41"/>
    </row>
    <row r="970" ht="12.75" customHeight="1">
      <c r="B970" s="40"/>
      <c r="C970" s="41"/>
    </row>
    <row r="971" ht="12.75" customHeight="1">
      <c r="B971" s="40"/>
      <c r="C971" s="41"/>
    </row>
    <row r="972" ht="12.75" customHeight="1">
      <c r="B972" s="40"/>
      <c r="C972" s="41"/>
    </row>
    <row r="973" ht="12.75" customHeight="1">
      <c r="B973" s="40"/>
      <c r="C973" s="41"/>
    </row>
    <row r="974" ht="12.75" customHeight="1">
      <c r="B974" s="40"/>
      <c r="C974" s="41"/>
    </row>
    <row r="975" ht="12.75" customHeight="1">
      <c r="B975" s="40"/>
      <c r="C975" s="41"/>
    </row>
    <row r="976" ht="12.75" customHeight="1">
      <c r="B976" s="40"/>
      <c r="C976" s="41"/>
    </row>
    <row r="977" ht="12.75" customHeight="1">
      <c r="B977" s="40"/>
      <c r="C977" s="41"/>
    </row>
    <row r="978" ht="12.75" customHeight="1">
      <c r="B978" s="40"/>
      <c r="C978" s="41"/>
    </row>
    <row r="979" ht="12.75" customHeight="1">
      <c r="B979" s="40"/>
      <c r="C979" s="41"/>
    </row>
    <row r="980" ht="12.75" customHeight="1">
      <c r="B980" s="40"/>
      <c r="C980" s="41"/>
    </row>
    <row r="981" ht="12.75" customHeight="1">
      <c r="B981" s="40"/>
      <c r="C981" s="41"/>
    </row>
    <row r="982" ht="12.75" customHeight="1">
      <c r="B982" s="40"/>
      <c r="C982" s="41"/>
    </row>
    <row r="983" ht="12.75" customHeight="1">
      <c r="B983" s="40"/>
      <c r="C983" s="41"/>
    </row>
    <row r="984" ht="12.75" customHeight="1">
      <c r="B984" s="40"/>
      <c r="C984" s="41"/>
    </row>
    <row r="985" ht="12.75" customHeight="1">
      <c r="B985" s="40"/>
      <c r="C985" s="41"/>
    </row>
    <row r="986" ht="12.75" customHeight="1">
      <c r="B986" s="40"/>
      <c r="C986" s="41"/>
    </row>
    <row r="987" ht="12.75" customHeight="1">
      <c r="B987" s="40"/>
      <c r="C987" s="41"/>
    </row>
    <row r="988" ht="12.75" customHeight="1">
      <c r="B988" s="40"/>
      <c r="C988" s="41"/>
    </row>
    <row r="989" ht="12.75" customHeight="1">
      <c r="B989" s="40"/>
      <c r="C989" s="41"/>
    </row>
    <row r="990" ht="12.75" customHeight="1">
      <c r="B990" s="40"/>
      <c r="C990" s="41"/>
    </row>
    <row r="991" ht="12.75" customHeight="1">
      <c r="B991" s="40"/>
      <c r="C991" s="41"/>
    </row>
    <row r="992" ht="12.75" customHeight="1">
      <c r="B992" s="40"/>
      <c r="C992" s="41"/>
    </row>
    <row r="993" ht="12.75" customHeight="1">
      <c r="B993" s="40"/>
      <c r="C993" s="41"/>
    </row>
    <row r="994" ht="12.75" customHeight="1">
      <c r="B994" s="40"/>
      <c r="C994" s="41"/>
    </row>
    <row r="995" ht="12.75" customHeight="1">
      <c r="B995" s="40"/>
      <c r="C995" s="41"/>
    </row>
    <row r="996" ht="12.75" customHeight="1">
      <c r="B996" s="40"/>
      <c r="C996" s="41"/>
    </row>
    <row r="997" ht="12.75" customHeight="1">
      <c r="B997" s="40"/>
      <c r="C997" s="41"/>
    </row>
    <row r="998" ht="12.75" customHeight="1">
      <c r="B998" s="40"/>
      <c r="C998" s="41"/>
    </row>
    <row r="999" ht="12.75" customHeight="1">
      <c r="B999" s="40"/>
      <c r="C999" s="41"/>
    </row>
    <row r="1000" ht="12.75" customHeight="1">
      <c r="B1000" s="40"/>
      <c r="C1000" s="4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75"/>
    <col customWidth="1" min="2" max="2" width="19.38"/>
    <col customWidth="1" min="3" max="3" width="18.63"/>
    <col customWidth="1" min="4" max="26" width="8.63"/>
  </cols>
  <sheetData>
    <row r="1" ht="12.75" customHeight="1">
      <c r="A1" s="42" t="s">
        <v>3</v>
      </c>
      <c r="B1" s="43" t="s">
        <v>4775</v>
      </c>
      <c r="C1" s="42" t="s">
        <v>4776</v>
      </c>
    </row>
    <row r="2" ht="12.75" customHeight="1">
      <c r="A2" s="40" t="s">
        <v>727</v>
      </c>
      <c r="B2" s="44">
        <v>2400000.0</v>
      </c>
      <c r="C2" s="44">
        <v>1.0</v>
      </c>
    </row>
    <row r="3" ht="12.75" customHeight="1">
      <c r="A3" s="40" t="s">
        <v>2599</v>
      </c>
      <c r="B3" s="44">
        <v>880.0</v>
      </c>
      <c r="C3" s="44">
        <v>1.0</v>
      </c>
    </row>
    <row r="4" ht="12.75" customHeight="1">
      <c r="A4" s="40" t="s">
        <v>2461</v>
      </c>
      <c r="B4" s="44">
        <v>180.0</v>
      </c>
      <c r="C4" s="44">
        <v>1.0</v>
      </c>
    </row>
    <row r="5" ht="12.75" customHeight="1">
      <c r="A5" s="40" t="s">
        <v>2776</v>
      </c>
      <c r="B5" s="44">
        <v>1723500.0</v>
      </c>
      <c r="C5" s="44">
        <v>1.0</v>
      </c>
    </row>
    <row r="6" ht="12.75" customHeight="1">
      <c r="A6" s="40" t="s">
        <v>534</v>
      </c>
      <c r="B6" s="44">
        <v>5692.0</v>
      </c>
      <c r="C6" s="44">
        <v>1.0</v>
      </c>
    </row>
    <row r="7" ht="12.75" customHeight="1">
      <c r="A7" s="40" t="s">
        <v>2771</v>
      </c>
      <c r="B7" s="44">
        <v>1280000.0</v>
      </c>
      <c r="C7" s="44">
        <v>1.0</v>
      </c>
    </row>
    <row r="8" ht="12.75" customHeight="1">
      <c r="A8" s="40" t="s">
        <v>1723</v>
      </c>
      <c r="B8" s="44">
        <v>2300000.0</v>
      </c>
      <c r="C8" s="44">
        <v>1.0</v>
      </c>
    </row>
    <row r="9" ht="12.75" customHeight="1">
      <c r="A9" s="40" t="s">
        <v>2551</v>
      </c>
      <c r="B9" s="44">
        <v>3500000.0</v>
      </c>
      <c r="C9" s="44">
        <v>1.0</v>
      </c>
    </row>
    <row r="10" ht="12.75" customHeight="1">
      <c r="A10" s="40" t="s">
        <v>768</v>
      </c>
      <c r="B10" s="44">
        <v>1.2288E7</v>
      </c>
      <c r="C10" s="44">
        <v>3.0</v>
      </c>
    </row>
    <row r="11" ht="12.75" customHeight="1">
      <c r="A11" s="40" t="s">
        <v>2766</v>
      </c>
      <c r="B11" s="44">
        <v>1500487.0</v>
      </c>
      <c r="C11" s="44">
        <v>3.0</v>
      </c>
    </row>
    <row r="12" ht="12.75" customHeight="1">
      <c r="A12" s="40" t="s">
        <v>444</v>
      </c>
      <c r="B12" s="44">
        <v>1.9789727E7</v>
      </c>
      <c r="C12" s="44">
        <v>4.0</v>
      </c>
    </row>
    <row r="13" ht="12.75" customHeight="1">
      <c r="A13" s="40" t="s">
        <v>2018</v>
      </c>
      <c r="B13" s="44">
        <v>99565.0</v>
      </c>
      <c r="C13" s="44">
        <v>4.0</v>
      </c>
    </row>
    <row r="14" ht="12.75" customHeight="1">
      <c r="A14" s="40" t="s">
        <v>2268</v>
      </c>
      <c r="B14" s="44">
        <v>3.283E7</v>
      </c>
      <c r="C14" s="44">
        <v>5.0</v>
      </c>
    </row>
    <row r="15" ht="12.75" customHeight="1">
      <c r="A15" s="40" t="s">
        <v>1458</v>
      </c>
      <c r="B15" s="44">
        <v>1232627.0</v>
      </c>
      <c r="C15" s="44">
        <v>5.0</v>
      </c>
    </row>
    <row r="16" ht="12.75" customHeight="1">
      <c r="A16" s="40" t="s">
        <v>1969</v>
      </c>
      <c r="B16" s="44">
        <v>623383.0</v>
      </c>
      <c r="C16" s="44">
        <v>6.0</v>
      </c>
    </row>
    <row r="17" ht="12.75" customHeight="1">
      <c r="A17" s="40" t="s">
        <v>224</v>
      </c>
      <c r="B17" s="44">
        <v>3940.0</v>
      </c>
      <c r="C17" s="44">
        <v>7.0</v>
      </c>
    </row>
    <row r="18" ht="12.75" customHeight="1">
      <c r="A18" s="40" t="s">
        <v>1951</v>
      </c>
      <c r="B18" s="44">
        <v>2.4682865E7</v>
      </c>
      <c r="C18" s="44">
        <v>7.0</v>
      </c>
    </row>
    <row r="19" ht="12.75" customHeight="1">
      <c r="A19" s="40" t="s">
        <v>504</v>
      </c>
      <c r="B19" s="44">
        <v>1.333238E7</v>
      </c>
      <c r="C19" s="44">
        <v>7.0</v>
      </c>
    </row>
    <row r="20" ht="12.75" customHeight="1">
      <c r="A20" s="40" t="s">
        <v>2142</v>
      </c>
      <c r="B20" s="44">
        <v>3284308.0</v>
      </c>
      <c r="C20" s="44">
        <v>8.0</v>
      </c>
    </row>
    <row r="21" ht="12.75" customHeight="1">
      <c r="A21" s="40" t="s">
        <v>601</v>
      </c>
      <c r="B21" s="44">
        <v>1.0156027E7</v>
      </c>
      <c r="C21" s="44">
        <v>10.0</v>
      </c>
    </row>
    <row r="22" ht="12.75" customHeight="1">
      <c r="A22" s="40" t="s">
        <v>1084</v>
      </c>
      <c r="B22" s="44">
        <v>1.596E7</v>
      </c>
      <c r="C22" s="44">
        <v>10.0</v>
      </c>
    </row>
    <row r="23" ht="12.75" customHeight="1">
      <c r="A23" s="40" t="s">
        <v>2035</v>
      </c>
      <c r="B23" s="44">
        <v>2903782.0</v>
      </c>
      <c r="C23" s="44">
        <v>10.0</v>
      </c>
    </row>
    <row r="24" ht="12.75" customHeight="1">
      <c r="A24" s="40" t="s">
        <v>1132</v>
      </c>
      <c r="B24" s="44">
        <v>2.665376E7</v>
      </c>
      <c r="C24" s="44">
        <v>14.0</v>
      </c>
    </row>
    <row r="25" ht="12.75" customHeight="1">
      <c r="A25" s="40" t="s">
        <v>1476</v>
      </c>
      <c r="B25" s="44">
        <v>3234454.0</v>
      </c>
      <c r="C25" s="44">
        <v>16.0</v>
      </c>
    </row>
    <row r="26" ht="12.75" customHeight="1">
      <c r="A26" s="40" t="s">
        <v>130</v>
      </c>
      <c r="B26" s="44">
        <v>2.8751253E7</v>
      </c>
      <c r="C26" s="44">
        <v>16.0</v>
      </c>
    </row>
    <row r="27" ht="12.75" customHeight="1">
      <c r="A27" s="40" t="s">
        <v>1239</v>
      </c>
      <c r="B27" s="44">
        <v>9497270.0</v>
      </c>
      <c r="C27" s="44">
        <v>17.0</v>
      </c>
    </row>
    <row r="28" ht="12.75" customHeight="1">
      <c r="A28" s="40" t="s">
        <v>41</v>
      </c>
      <c r="B28" s="44">
        <v>7.4041713E7</v>
      </c>
      <c r="C28" s="44">
        <v>19.0</v>
      </c>
    </row>
    <row r="29" ht="12.75" customHeight="1">
      <c r="A29" s="40" t="s">
        <v>577</v>
      </c>
      <c r="B29" s="44">
        <v>1.8351243E7</v>
      </c>
      <c r="C29" s="44">
        <v>24.0</v>
      </c>
    </row>
    <row r="30" ht="12.75" customHeight="1">
      <c r="A30" s="40" t="s">
        <v>373</v>
      </c>
      <c r="B30" s="44">
        <v>1451529.0</v>
      </c>
      <c r="C30" s="44">
        <v>24.0</v>
      </c>
    </row>
    <row r="31" ht="12.75" customHeight="1">
      <c r="A31" s="40" t="s">
        <v>1013</v>
      </c>
      <c r="B31" s="44">
        <v>1.3791743E7</v>
      </c>
      <c r="C31" s="44">
        <v>27.0</v>
      </c>
    </row>
    <row r="32" ht="12.75" customHeight="1">
      <c r="A32" s="40" t="s">
        <v>679</v>
      </c>
      <c r="B32" s="44">
        <v>2.316479E8</v>
      </c>
      <c r="C32" s="44">
        <v>28.0</v>
      </c>
    </row>
    <row r="33" ht="12.75" customHeight="1">
      <c r="A33" s="40" t="s">
        <v>243</v>
      </c>
      <c r="B33" s="44">
        <v>2866206.0</v>
      </c>
      <c r="C33" s="44">
        <v>28.0</v>
      </c>
    </row>
    <row r="34" ht="12.75" customHeight="1">
      <c r="A34" s="40" t="s">
        <v>556</v>
      </c>
      <c r="B34" s="44">
        <v>1.60512388E8</v>
      </c>
      <c r="C34" s="44">
        <v>28.0</v>
      </c>
    </row>
    <row r="35" ht="12.75" customHeight="1">
      <c r="A35" s="40" t="s">
        <v>690</v>
      </c>
      <c r="B35" s="44">
        <v>5.1037315E7</v>
      </c>
      <c r="C35" s="44">
        <v>31.0</v>
      </c>
    </row>
    <row r="36" ht="12.75" customHeight="1">
      <c r="A36" s="40" t="s">
        <v>792</v>
      </c>
      <c r="B36" s="44">
        <v>2.47544918E8</v>
      </c>
      <c r="C36" s="44">
        <v>34.0</v>
      </c>
    </row>
    <row r="37" ht="12.75" customHeight="1">
      <c r="A37" s="40" t="s">
        <v>111</v>
      </c>
      <c r="B37" s="44">
        <v>3896499.0</v>
      </c>
      <c r="C37" s="44">
        <v>36.0</v>
      </c>
    </row>
    <row r="38" ht="12.75" customHeight="1">
      <c r="A38" s="40" t="s">
        <v>152</v>
      </c>
      <c r="B38" s="44">
        <v>6.821427E7</v>
      </c>
      <c r="C38" s="44">
        <v>43.0</v>
      </c>
    </row>
    <row r="39" ht="12.75" customHeight="1">
      <c r="A39" s="40" t="s">
        <v>147</v>
      </c>
      <c r="B39" s="44">
        <v>7.748987E7</v>
      </c>
      <c r="C39" s="44">
        <v>45.0</v>
      </c>
    </row>
    <row r="40" ht="12.75" customHeight="1">
      <c r="A40" s="40" t="s">
        <v>53</v>
      </c>
      <c r="B40" s="44">
        <v>3.57151E7</v>
      </c>
      <c r="C40" s="44">
        <v>49.0</v>
      </c>
    </row>
    <row r="41" ht="12.75" customHeight="1">
      <c r="A41" s="40" t="s">
        <v>45</v>
      </c>
      <c r="B41" s="44">
        <v>1.93591205E8</v>
      </c>
      <c r="C41" s="44">
        <v>54.0</v>
      </c>
    </row>
    <row r="42" ht="12.75" customHeight="1">
      <c r="A42" s="40" t="s">
        <v>90</v>
      </c>
      <c r="B42" s="44">
        <v>7.794898E7</v>
      </c>
      <c r="C42" s="44">
        <v>60.0</v>
      </c>
    </row>
    <row r="43" ht="12.75" customHeight="1">
      <c r="A43" s="40" t="s">
        <v>363</v>
      </c>
      <c r="B43" s="44">
        <v>2.751621E7</v>
      </c>
      <c r="C43" s="44">
        <v>61.0</v>
      </c>
    </row>
    <row r="44" ht="12.75" customHeight="1">
      <c r="A44" s="40" t="s">
        <v>57</v>
      </c>
      <c r="B44" s="44">
        <v>2.83581241E8</v>
      </c>
      <c r="C44" s="44">
        <v>62.0</v>
      </c>
    </row>
    <row r="45" ht="12.75" customHeight="1">
      <c r="A45" s="40" t="s">
        <v>182</v>
      </c>
      <c r="B45" s="44">
        <v>1.45328919E8</v>
      </c>
      <c r="C45" s="44">
        <v>63.0</v>
      </c>
    </row>
    <row r="46" ht="12.75" customHeight="1">
      <c r="A46" s="40" t="s">
        <v>168</v>
      </c>
      <c r="B46" s="44">
        <v>1.50061893E8</v>
      </c>
      <c r="C46" s="44">
        <v>63.0</v>
      </c>
    </row>
    <row r="47" ht="12.75" customHeight="1">
      <c r="A47" s="40" t="s">
        <v>190</v>
      </c>
      <c r="B47" s="44">
        <v>1.21607997E8</v>
      </c>
      <c r="C47" s="44">
        <v>65.0</v>
      </c>
    </row>
    <row r="48" ht="12.75" customHeight="1">
      <c r="A48" s="40" t="s">
        <v>263</v>
      </c>
      <c r="B48" s="44">
        <v>1.14558603E8</v>
      </c>
      <c r="C48" s="44">
        <v>69.0</v>
      </c>
    </row>
    <row r="49" ht="12.75" customHeight="1">
      <c r="A49" s="40" t="s">
        <v>268</v>
      </c>
      <c r="B49" s="44">
        <v>8.0880403E7</v>
      </c>
      <c r="C49" s="44">
        <v>72.0</v>
      </c>
    </row>
    <row r="50" ht="12.75" customHeight="1">
      <c r="A50" s="40" t="s">
        <v>376</v>
      </c>
      <c r="B50" s="44">
        <v>3.0626197E7</v>
      </c>
      <c r="C50" s="44">
        <v>83.0</v>
      </c>
    </row>
    <row r="51" ht="12.75" customHeight="1">
      <c r="A51" s="40" t="s">
        <v>93</v>
      </c>
      <c r="B51" s="44">
        <v>5.0611826E7</v>
      </c>
      <c r="C51" s="44">
        <v>95.0</v>
      </c>
    </row>
    <row r="52" ht="12.75" customHeight="1">
      <c r="A52" s="40" t="s">
        <v>219</v>
      </c>
      <c r="B52" s="44">
        <v>4.33510445E8</v>
      </c>
      <c r="C52" s="44">
        <v>103.0</v>
      </c>
    </row>
    <row r="53" ht="12.75" customHeight="1">
      <c r="A53" s="40" t="s">
        <v>159</v>
      </c>
      <c r="B53" s="44">
        <v>5.6214584E7</v>
      </c>
      <c r="C53" s="44">
        <v>110.0</v>
      </c>
    </row>
    <row r="54" ht="12.75" customHeight="1">
      <c r="A54" s="40" t="s">
        <v>31</v>
      </c>
      <c r="B54" s="44">
        <v>1.24617133E8</v>
      </c>
      <c r="C54" s="44">
        <v>134.0</v>
      </c>
    </row>
    <row r="55" ht="12.75" customHeight="1">
      <c r="A55" s="40" t="s">
        <v>46</v>
      </c>
      <c r="B55" s="44">
        <v>2.93082883E8</v>
      </c>
      <c r="C55" s="44">
        <v>142.0</v>
      </c>
    </row>
    <row r="56" ht="12.75" customHeight="1">
      <c r="A56" s="40" t="s">
        <v>64</v>
      </c>
      <c r="B56" s="44">
        <v>8.2468419E8</v>
      </c>
      <c r="C56" s="44">
        <v>166.0</v>
      </c>
    </row>
    <row r="57" ht="12.75" customHeight="1">
      <c r="A57" s="40" t="s">
        <v>27</v>
      </c>
      <c r="B57" s="44">
        <v>8.57503032E8</v>
      </c>
      <c r="C57" s="44">
        <v>182.0</v>
      </c>
    </row>
    <row r="58" ht="12.75" customHeight="1">
      <c r="A58" s="40" t="s">
        <v>70</v>
      </c>
      <c r="B58" s="44">
        <v>1.13124148E8</v>
      </c>
      <c r="C58" s="44">
        <v>184.0</v>
      </c>
    </row>
    <row r="59" ht="12.75" customHeight="1">
      <c r="A59" s="40" t="s">
        <v>106</v>
      </c>
      <c r="B59" s="44">
        <v>1.14136833E8</v>
      </c>
      <c r="C59" s="44">
        <v>187.0</v>
      </c>
    </row>
    <row r="60" ht="12.75" customHeight="1">
      <c r="A60" s="40" t="s">
        <v>174</v>
      </c>
      <c r="B60" s="44">
        <v>3.2460823E7</v>
      </c>
      <c r="C60" s="44">
        <v>211.0</v>
      </c>
    </row>
    <row r="61" ht="12.75" customHeight="1">
      <c r="A61" s="40" t="s">
        <v>37</v>
      </c>
      <c r="B61" s="44">
        <v>1.98466412E8</v>
      </c>
      <c r="C61" s="44">
        <v>279.0</v>
      </c>
    </row>
    <row r="62" ht="12.75" customHeight="1">
      <c r="A62" s="40" t="s">
        <v>36</v>
      </c>
      <c r="B62" s="44">
        <v>1.01699248E8</v>
      </c>
      <c r="C62" s="44">
        <v>293.0</v>
      </c>
    </row>
    <row r="63" ht="12.75" customHeight="1">
      <c r="A63" s="40" t="s">
        <v>81</v>
      </c>
      <c r="B63" s="44">
        <v>8.72323239E8</v>
      </c>
      <c r="C63" s="44">
        <v>353.0</v>
      </c>
    </row>
    <row r="64" ht="12.75" customHeight="1">
      <c r="A64" s="40" t="s">
        <v>21</v>
      </c>
      <c r="B64" s="44">
        <v>1.407845183E9</v>
      </c>
      <c r="C64" s="44">
        <v>594.0</v>
      </c>
    </row>
    <row r="65" ht="12.75" customHeight="1">
      <c r="A65" s="40" t="s">
        <v>76</v>
      </c>
      <c r="B65" s="44">
        <v>1.547075016E9</v>
      </c>
      <c r="C65" s="44">
        <v>710.0</v>
      </c>
    </row>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75"/>
    <col customWidth="1" min="2" max="2" width="17.88"/>
    <col customWidth="1" min="3" max="3" width="18.13"/>
    <col customWidth="1" min="4" max="4" width="18.75"/>
    <col customWidth="1" min="5" max="5" width="12.25"/>
    <col customWidth="1" min="6" max="6" width="10.0"/>
    <col customWidth="1" min="7" max="7" width="12.63"/>
    <col customWidth="1" min="8" max="26" width="8.63"/>
  </cols>
  <sheetData>
    <row r="1" ht="12.75" customHeight="1">
      <c r="A1" s="45" t="s">
        <v>4777</v>
      </c>
      <c r="B1" s="45" t="s">
        <v>26</v>
      </c>
      <c r="C1" s="45" t="s">
        <v>35</v>
      </c>
      <c r="D1" s="45" t="s">
        <v>67</v>
      </c>
      <c r="E1" s="45" t="s">
        <v>252</v>
      </c>
      <c r="F1" s="45" t="s">
        <v>4778</v>
      </c>
      <c r="G1" s="45" t="s">
        <v>4779</v>
      </c>
    </row>
    <row r="2" ht="12.75" customHeight="1">
      <c r="A2" s="40" t="s">
        <v>727</v>
      </c>
      <c r="B2" s="44"/>
      <c r="C2" s="44">
        <v>1.0</v>
      </c>
      <c r="D2" s="44"/>
      <c r="E2" s="44"/>
      <c r="F2" s="44"/>
      <c r="G2" s="44">
        <v>1.0</v>
      </c>
    </row>
    <row r="3" ht="12.75" customHeight="1">
      <c r="A3" s="40" t="s">
        <v>2599</v>
      </c>
      <c r="B3" s="44"/>
      <c r="C3" s="44">
        <v>1.0</v>
      </c>
      <c r="D3" s="44"/>
      <c r="E3" s="44"/>
      <c r="F3" s="44"/>
      <c r="G3" s="44">
        <v>1.0</v>
      </c>
    </row>
    <row r="4" ht="12.75" customHeight="1">
      <c r="A4" s="40" t="s">
        <v>57</v>
      </c>
      <c r="B4" s="44">
        <v>24.0</v>
      </c>
      <c r="C4" s="44">
        <v>32.0</v>
      </c>
      <c r="D4" s="44">
        <v>3.0</v>
      </c>
      <c r="E4" s="44">
        <v>1.0</v>
      </c>
      <c r="F4" s="44"/>
      <c r="G4" s="44">
        <v>60.0</v>
      </c>
    </row>
    <row r="5" ht="12.75" customHeight="1">
      <c r="A5" s="40" t="s">
        <v>263</v>
      </c>
      <c r="B5" s="44">
        <v>16.0</v>
      </c>
      <c r="C5" s="44">
        <v>33.0</v>
      </c>
      <c r="D5" s="44">
        <v>9.0</v>
      </c>
      <c r="E5" s="44">
        <v>1.0</v>
      </c>
      <c r="F5" s="44"/>
      <c r="G5" s="44">
        <v>59.0</v>
      </c>
    </row>
    <row r="6" ht="12.75" customHeight="1">
      <c r="A6" s="40" t="s">
        <v>1969</v>
      </c>
      <c r="B6" s="44"/>
      <c r="C6" s="44">
        <v>6.0</v>
      </c>
      <c r="D6" s="44"/>
      <c r="E6" s="44"/>
      <c r="F6" s="44"/>
      <c r="G6" s="44">
        <v>6.0</v>
      </c>
    </row>
    <row r="7" ht="12.75" customHeight="1">
      <c r="A7" s="40" t="s">
        <v>577</v>
      </c>
      <c r="B7" s="44">
        <v>6.0</v>
      </c>
      <c r="C7" s="44">
        <v>14.0</v>
      </c>
      <c r="D7" s="44">
        <v>3.0</v>
      </c>
      <c r="E7" s="44"/>
      <c r="F7" s="44"/>
      <c r="G7" s="44">
        <v>23.0</v>
      </c>
    </row>
    <row r="8" ht="12.75" customHeight="1">
      <c r="A8" s="40" t="s">
        <v>2461</v>
      </c>
      <c r="B8" s="44"/>
      <c r="C8" s="44"/>
      <c r="D8" s="44"/>
      <c r="E8" s="44"/>
      <c r="F8" s="44"/>
      <c r="G8" s="44"/>
    </row>
    <row r="9" ht="12.75" customHeight="1">
      <c r="A9" s="40" t="s">
        <v>90</v>
      </c>
      <c r="B9" s="44">
        <v>22.0</v>
      </c>
      <c r="C9" s="44">
        <v>19.0</v>
      </c>
      <c r="D9" s="44">
        <v>3.0</v>
      </c>
      <c r="E9" s="44"/>
      <c r="F9" s="44"/>
      <c r="G9" s="44">
        <v>44.0</v>
      </c>
    </row>
    <row r="10" ht="12.75" customHeight="1">
      <c r="A10" s="40" t="s">
        <v>27</v>
      </c>
      <c r="B10" s="44">
        <v>36.0</v>
      </c>
      <c r="C10" s="44">
        <v>113.0</v>
      </c>
      <c r="D10" s="44">
        <v>15.0</v>
      </c>
      <c r="E10" s="44">
        <v>2.0</v>
      </c>
      <c r="F10" s="44"/>
      <c r="G10" s="44">
        <v>166.0</v>
      </c>
    </row>
    <row r="11" ht="12.75" customHeight="1">
      <c r="A11" s="40" t="s">
        <v>373</v>
      </c>
      <c r="B11" s="44">
        <v>2.0</v>
      </c>
      <c r="C11" s="44">
        <v>17.0</v>
      </c>
      <c r="D11" s="44">
        <v>1.0</v>
      </c>
      <c r="E11" s="44"/>
      <c r="F11" s="44"/>
      <c r="G11" s="44">
        <v>20.0</v>
      </c>
    </row>
    <row r="12" ht="12.75" customHeight="1">
      <c r="A12" s="40" t="s">
        <v>41</v>
      </c>
      <c r="B12" s="44">
        <v>12.0</v>
      </c>
      <c r="C12" s="44">
        <v>2.0</v>
      </c>
      <c r="D12" s="44"/>
      <c r="E12" s="44"/>
      <c r="F12" s="44"/>
      <c r="G12" s="44">
        <v>14.0</v>
      </c>
    </row>
    <row r="13" ht="12.75" customHeight="1">
      <c r="A13" s="40" t="s">
        <v>190</v>
      </c>
      <c r="B13" s="44">
        <v>42.0</v>
      </c>
      <c r="C13" s="44">
        <v>15.0</v>
      </c>
      <c r="D13" s="44">
        <v>3.0</v>
      </c>
      <c r="E13" s="44"/>
      <c r="F13" s="44"/>
      <c r="G13" s="44">
        <v>60.0</v>
      </c>
    </row>
    <row r="14" ht="12.75" customHeight="1">
      <c r="A14" s="40" t="s">
        <v>37</v>
      </c>
      <c r="B14" s="44">
        <v>52.0</v>
      </c>
      <c r="C14" s="44">
        <v>160.0</v>
      </c>
      <c r="D14" s="44">
        <v>38.0</v>
      </c>
      <c r="E14" s="44">
        <v>1.0</v>
      </c>
      <c r="F14" s="44"/>
      <c r="G14" s="44">
        <v>251.0</v>
      </c>
    </row>
    <row r="15" ht="12.75" customHeight="1">
      <c r="A15" s="40" t="s">
        <v>444</v>
      </c>
      <c r="B15" s="44"/>
      <c r="C15" s="44">
        <v>4.0</v>
      </c>
      <c r="D15" s="44"/>
      <c r="E15" s="44"/>
      <c r="F15" s="44"/>
      <c r="G15" s="44">
        <v>4.0</v>
      </c>
    </row>
    <row r="16" ht="12.75" customHeight="1">
      <c r="A16" s="40" t="s">
        <v>2776</v>
      </c>
      <c r="B16" s="44"/>
      <c r="C16" s="44">
        <v>1.0</v>
      </c>
      <c r="D16" s="44"/>
      <c r="E16" s="44"/>
      <c r="F16" s="44"/>
      <c r="G16" s="44">
        <v>1.0</v>
      </c>
    </row>
    <row r="17" ht="12.75" customHeight="1">
      <c r="A17" s="40" t="s">
        <v>792</v>
      </c>
      <c r="B17" s="44">
        <v>8.0</v>
      </c>
      <c r="C17" s="44">
        <v>21.0</v>
      </c>
      <c r="D17" s="44">
        <v>2.0</v>
      </c>
      <c r="E17" s="44"/>
      <c r="F17" s="44"/>
      <c r="G17" s="44">
        <v>31.0</v>
      </c>
    </row>
    <row r="18" ht="12.75" customHeight="1">
      <c r="A18" s="40" t="s">
        <v>534</v>
      </c>
      <c r="B18" s="44"/>
      <c r="C18" s="44"/>
      <c r="D18" s="44">
        <v>1.0</v>
      </c>
      <c r="E18" s="44"/>
      <c r="F18" s="44"/>
      <c r="G18" s="44">
        <v>1.0</v>
      </c>
    </row>
    <row r="19" ht="12.75" customHeight="1">
      <c r="A19" s="40" t="s">
        <v>36</v>
      </c>
      <c r="B19" s="44">
        <v>46.0</v>
      </c>
      <c r="C19" s="44">
        <v>149.0</v>
      </c>
      <c r="D19" s="44">
        <v>60.0</v>
      </c>
      <c r="E19" s="44">
        <v>2.0</v>
      </c>
      <c r="F19" s="44"/>
      <c r="G19" s="44">
        <v>257.0</v>
      </c>
    </row>
    <row r="20" ht="12.75" customHeight="1">
      <c r="A20" s="40" t="s">
        <v>182</v>
      </c>
      <c r="B20" s="44">
        <v>30.0</v>
      </c>
      <c r="C20" s="44">
        <v>26.0</v>
      </c>
      <c r="D20" s="44">
        <v>1.0</v>
      </c>
      <c r="E20" s="44">
        <v>1.0</v>
      </c>
      <c r="F20" s="44"/>
      <c r="G20" s="44">
        <v>58.0</v>
      </c>
    </row>
    <row r="21" ht="12.75" customHeight="1">
      <c r="A21" s="40" t="s">
        <v>679</v>
      </c>
      <c r="B21" s="44">
        <v>1.0</v>
      </c>
      <c r="C21" s="44">
        <v>13.0</v>
      </c>
      <c r="D21" s="44">
        <v>3.0</v>
      </c>
      <c r="E21" s="44">
        <v>2.0</v>
      </c>
      <c r="F21" s="44"/>
      <c r="G21" s="44">
        <v>19.0</v>
      </c>
    </row>
    <row r="22" ht="12.75" customHeight="1">
      <c r="A22" s="40" t="s">
        <v>64</v>
      </c>
      <c r="B22" s="44">
        <v>18.0</v>
      </c>
      <c r="C22" s="44">
        <v>112.0</v>
      </c>
      <c r="D22" s="44">
        <v>11.0</v>
      </c>
      <c r="E22" s="44">
        <v>2.0</v>
      </c>
      <c r="F22" s="44"/>
      <c r="G22" s="44">
        <v>143.0</v>
      </c>
    </row>
    <row r="23" ht="12.75" customHeight="1">
      <c r="A23" s="40" t="s">
        <v>768</v>
      </c>
      <c r="B23" s="44"/>
      <c r="C23" s="44">
        <v>1.0</v>
      </c>
      <c r="D23" s="44">
        <v>2.0</v>
      </c>
      <c r="E23" s="44"/>
      <c r="F23" s="44"/>
      <c r="G23" s="44">
        <v>3.0</v>
      </c>
    </row>
    <row r="24" ht="12.75" customHeight="1">
      <c r="A24" s="40" t="s">
        <v>1239</v>
      </c>
      <c r="B24" s="44">
        <v>5.0</v>
      </c>
      <c r="C24" s="44">
        <v>7.0</v>
      </c>
      <c r="D24" s="44">
        <v>1.0</v>
      </c>
      <c r="E24" s="44"/>
      <c r="F24" s="44"/>
      <c r="G24" s="44">
        <v>13.0</v>
      </c>
    </row>
    <row r="25" ht="12.75" customHeight="1">
      <c r="A25" s="40" t="s">
        <v>81</v>
      </c>
      <c r="B25" s="44">
        <v>77.0</v>
      </c>
      <c r="C25" s="44">
        <v>224.0</v>
      </c>
      <c r="D25" s="44">
        <v>29.0</v>
      </c>
      <c r="E25" s="44">
        <v>5.0</v>
      </c>
      <c r="F25" s="44"/>
      <c r="G25" s="44">
        <v>335.0</v>
      </c>
    </row>
    <row r="26" ht="12.75" customHeight="1">
      <c r="A26" s="40" t="s">
        <v>1476</v>
      </c>
      <c r="B26" s="44">
        <v>1.0</v>
      </c>
      <c r="C26" s="44">
        <v>11.0</v>
      </c>
      <c r="D26" s="44"/>
      <c r="E26" s="44">
        <v>1.0</v>
      </c>
      <c r="F26" s="44"/>
      <c r="G26" s="44">
        <v>13.0</v>
      </c>
    </row>
    <row r="27" ht="12.75" customHeight="1">
      <c r="A27" s="40" t="s">
        <v>31</v>
      </c>
      <c r="B27" s="44">
        <v>50.0</v>
      </c>
      <c r="C27" s="44">
        <v>64.0</v>
      </c>
      <c r="D27" s="44">
        <v>6.0</v>
      </c>
      <c r="E27" s="44">
        <v>3.0</v>
      </c>
      <c r="F27" s="44"/>
      <c r="G27" s="44">
        <v>123.0</v>
      </c>
    </row>
    <row r="28" ht="12.75" customHeight="1">
      <c r="A28" s="40" t="s">
        <v>2268</v>
      </c>
      <c r="B28" s="44"/>
      <c r="C28" s="44">
        <v>4.0</v>
      </c>
      <c r="D28" s="44"/>
      <c r="E28" s="44"/>
      <c r="F28" s="44"/>
      <c r="G28" s="44">
        <v>4.0</v>
      </c>
    </row>
    <row r="29" ht="12.75" customHeight="1">
      <c r="A29" s="40" t="s">
        <v>2771</v>
      </c>
      <c r="B29" s="44"/>
      <c r="C29" s="44"/>
      <c r="D29" s="44"/>
      <c r="E29" s="44"/>
      <c r="F29" s="44"/>
      <c r="G29" s="44"/>
    </row>
    <row r="30" ht="12.75" customHeight="1">
      <c r="A30" s="40" t="s">
        <v>1013</v>
      </c>
      <c r="B30" s="44">
        <v>2.0</v>
      </c>
      <c r="C30" s="44">
        <v>14.0</v>
      </c>
      <c r="D30" s="44">
        <v>2.0</v>
      </c>
      <c r="E30" s="44">
        <v>2.0</v>
      </c>
      <c r="F30" s="44"/>
      <c r="G30" s="44">
        <v>20.0</v>
      </c>
    </row>
    <row r="31" ht="12.75" customHeight="1">
      <c r="A31" s="40" t="s">
        <v>70</v>
      </c>
      <c r="B31" s="44">
        <v>38.0</v>
      </c>
      <c r="C31" s="44">
        <v>102.0</v>
      </c>
      <c r="D31" s="44">
        <v>26.0</v>
      </c>
      <c r="E31" s="44">
        <v>1.0</v>
      </c>
      <c r="F31" s="44"/>
      <c r="G31" s="44">
        <v>167.0</v>
      </c>
    </row>
    <row r="32" ht="12.75" customHeight="1">
      <c r="A32" s="40" t="s">
        <v>111</v>
      </c>
      <c r="B32" s="44">
        <v>8.0</v>
      </c>
      <c r="C32" s="44">
        <v>19.0</v>
      </c>
      <c r="D32" s="44">
        <v>1.0</v>
      </c>
      <c r="E32" s="44"/>
      <c r="F32" s="44"/>
      <c r="G32" s="44">
        <v>28.0</v>
      </c>
    </row>
    <row r="33" ht="12.75" customHeight="1">
      <c r="A33" s="40" t="s">
        <v>224</v>
      </c>
      <c r="B33" s="44">
        <v>5.0</v>
      </c>
      <c r="C33" s="44">
        <v>2.0</v>
      </c>
      <c r="D33" s="44"/>
      <c r="E33" s="44"/>
      <c r="F33" s="44"/>
      <c r="G33" s="44">
        <v>7.0</v>
      </c>
    </row>
    <row r="34" ht="12.75" customHeight="1">
      <c r="A34" s="40" t="s">
        <v>2766</v>
      </c>
      <c r="B34" s="44"/>
      <c r="C34" s="44">
        <v>1.0</v>
      </c>
      <c r="D34" s="44">
        <v>1.0</v>
      </c>
      <c r="E34" s="44"/>
      <c r="F34" s="44"/>
      <c r="G34" s="44">
        <v>2.0</v>
      </c>
    </row>
    <row r="35" ht="12.75" customHeight="1">
      <c r="A35" s="40" t="s">
        <v>106</v>
      </c>
      <c r="B35" s="44">
        <v>11.0</v>
      </c>
      <c r="C35" s="44">
        <v>121.0</v>
      </c>
      <c r="D35" s="44">
        <v>34.0</v>
      </c>
      <c r="E35" s="44">
        <v>1.0</v>
      </c>
      <c r="F35" s="44"/>
      <c r="G35" s="44">
        <v>167.0</v>
      </c>
    </row>
    <row r="36" ht="12.75" customHeight="1">
      <c r="A36" s="40" t="s">
        <v>1132</v>
      </c>
      <c r="B36" s="44">
        <v>3.0</v>
      </c>
      <c r="C36" s="44">
        <v>5.0</v>
      </c>
      <c r="D36" s="44">
        <v>3.0</v>
      </c>
      <c r="E36" s="44"/>
      <c r="F36" s="44"/>
      <c r="G36" s="44">
        <v>11.0</v>
      </c>
    </row>
    <row r="37" ht="12.75" customHeight="1">
      <c r="A37" s="40" t="s">
        <v>147</v>
      </c>
      <c r="B37" s="44">
        <v>18.0</v>
      </c>
      <c r="C37" s="44">
        <v>18.0</v>
      </c>
      <c r="D37" s="44">
        <v>3.0</v>
      </c>
      <c r="E37" s="44"/>
      <c r="F37" s="44"/>
      <c r="G37" s="44">
        <v>39.0</v>
      </c>
    </row>
    <row r="38" ht="12.75" customHeight="1">
      <c r="A38" s="40" t="s">
        <v>601</v>
      </c>
      <c r="B38" s="44">
        <v>2.0</v>
      </c>
      <c r="C38" s="44">
        <v>7.0</v>
      </c>
      <c r="D38" s="44"/>
      <c r="E38" s="44"/>
      <c r="F38" s="44"/>
      <c r="G38" s="44">
        <v>9.0</v>
      </c>
    </row>
    <row r="39" ht="12.75" customHeight="1">
      <c r="A39" s="40" t="s">
        <v>168</v>
      </c>
      <c r="B39" s="44">
        <v>23.0</v>
      </c>
      <c r="C39" s="44">
        <v>30.0</v>
      </c>
      <c r="D39" s="44">
        <v>1.0</v>
      </c>
      <c r="E39" s="44"/>
      <c r="F39" s="44"/>
      <c r="G39" s="44">
        <v>54.0</v>
      </c>
    </row>
    <row r="40" ht="12.75" customHeight="1">
      <c r="A40" s="40" t="s">
        <v>21</v>
      </c>
      <c r="B40" s="44">
        <v>276.0</v>
      </c>
      <c r="C40" s="44">
        <v>263.0</v>
      </c>
      <c r="D40" s="44">
        <v>12.0</v>
      </c>
      <c r="E40" s="44">
        <v>4.0</v>
      </c>
      <c r="F40" s="44"/>
      <c r="G40" s="44">
        <v>555.0</v>
      </c>
    </row>
    <row r="41" ht="12.75" customHeight="1">
      <c r="A41" s="40" t="s">
        <v>243</v>
      </c>
      <c r="B41" s="44">
        <v>5.0</v>
      </c>
      <c r="C41" s="44">
        <v>17.0</v>
      </c>
      <c r="D41" s="44">
        <v>3.0</v>
      </c>
      <c r="E41" s="44"/>
      <c r="F41" s="44"/>
      <c r="G41" s="44">
        <v>25.0</v>
      </c>
    </row>
    <row r="42" ht="12.75" customHeight="1">
      <c r="A42" s="40" t="s">
        <v>1084</v>
      </c>
      <c r="B42" s="44">
        <v>9.0</v>
      </c>
      <c r="C42" s="44">
        <v>1.0</v>
      </c>
      <c r="D42" s="44"/>
      <c r="E42" s="44"/>
      <c r="F42" s="44"/>
      <c r="G42" s="44">
        <v>10.0</v>
      </c>
    </row>
    <row r="43" ht="12.75" customHeight="1">
      <c r="A43" s="40" t="s">
        <v>76</v>
      </c>
      <c r="B43" s="44">
        <v>236.0</v>
      </c>
      <c r="C43" s="44">
        <v>367.0</v>
      </c>
      <c r="D43" s="44">
        <v>11.0</v>
      </c>
      <c r="E43" s="44">
        <v>9.0</v>
      </c>
      <c r="F43" s="44"/>
      <c r="G43" s="44">
        <v>623.0</v>
      </c>
    </row>
    <row r="44" ht="12.75" customHeight="1">
      <c r="A44" s="40" t="s">
        <v>1723</v>
      </c>
      <c r="B44" s="44"/>
      <c r="C44" s="44"/>
      <c r="D44" s="44"/>
      <c r="E44" s="44"/>
      <c r="F44" s="44"/>
      <c r="G44" s="44"/>
    </row>
    <row r="45" ht="12.75" customHeight="1">
      <c r="A45" s="40" t="s">
        <v>130</v>
      </c>
      <c r="B45" s="44">
        <v>2.0</v>
      </c>
      <c r="C45" s="44">
        <v>13.0</v>
      </c>
      <c r="D45" s="44">
        <v>1.0</v>
      </c>
      <c r="E45" s="44"/>
      <c r="F45" s="44"/>
      <c r="G45" s="44">
        <v>16.0</v>
      </c>
    </row>
    <row r="46" ht="12.75" customHeight="1">
      <c r="A46" s="40" t="s">
        <v>1458</v>
      </c>
      <c r="B46" s="44"/>
      <c r="C46" s="44">
        <v>3.0</v>
      </c>
      <c r="D46" s="44"/>
      <c r="E46" s="44"/>
      <c r="F46" s="44"/>
      <c r="G46" s="44">
        <v>3.0</v>
      </c>
    </row>
    <row r="47" ht="12.75" customHeight="1">
      <c r="A47" s="40" t="s">
        <v>1951</v>
      </c>
      <c r="B47" s="44"/>
      <c r="C47" s="44">
        <v>4.0</v>
      </c>
      <c r="D47" s="44"/>
      <c r="E47" s="44"/>
      <c r="F47" s="44"/>
      <c r="G47" s="44">
        <v>4.0</v>
      </c>
    </row>
    <row r="48" ht="12.75" customHeight="1">
      <c r="A48" s="40" t="s">
        <v>556</v>
      </c>
      <c r="B48" s="44">
        <v>7.0</v>
      </c>
      <c r="C48" s="44">
        <v>14.0</v>
      </c>
      <c r="D48" s="44">
        <v>1.0</v>
      </c>
      <c r="E48" s="44"/>
      <c r="F48" s="44"/>
      <c r="G48" s="44">
        <v>22.0</v>
      </c>
    </row>
    <row r="49" ht="12.75" customHeight="1">
      <c r="A49" s="40" t="s">
        <v>2018</v>
      </c>
      <c r="B49" s="44">
        <v>1.0</v>
      </c>
      <c r="C49" s="44">
        <v>1.0</v>
      </c>
      <c r="D49" s="44"/>
      <c r="E49" s="44"/>
      <c r="F49" s="44"/>
      <c r="G49" s="44">
        <v>2.0</v>
      </c>
    </row>
    <row r="50" ht="12.75" customHeight="1">
      <c r="A50" s="40" t="s">
        <v>2035</v>
      </c>
      <c r="B50" s="44">
        <v>2.0</v>
      </c>
      <c r="C50" s="44">
        <v>4.0</v>
      </c>
      <c r="D50" s="44">
        <v>1.0</v>
      </c>
      <c r="E50" s="44"/>
      <c r="F50" s="44"/>
      <c r="G50" s="44">
        <v>7.0</v>
      </c>
    </row>
    <row r="51" ht="12.75" customHeight="1">
      <c r="A51" s="40" t="s">
        <v>363</v>
      </c>
      <c r="B51" s="44">
        <v>5.0</v>
      </c>
      <c r="C51" s="44">
        <v>36.0</v>
      </c>
      <c r="D51" s="44">
        <v>12.0</v>
      </c>
      <c r="E51" s="44"/>
      <c r="F51" s="44"/>
      <c r="G51" s="44">
        <v>53.0</v>
      </c>
    </row>
    <row r="52" ht="12.75" customHeight="1">
      <c r="A52" s="40" t="s">
        <v>2551</v>
      </c>
      <c r="B52" s="44"/>
      <c r="C52" s="44"/>
      <c r="D52" s="44">
        <v>1.0</v>
      </c>
      <c r="E52" s="44"/>
      <c r="F52" s="44"/>
      <c r="G52" s="44">
        <v>1.0</v>
      </c>
    </row>
    <row r="53" ht="12.75" customHeight="1">
      <c r="A53" s="40" t="s">
        <v>159</v>
      </c>
      <c r="B53" s="44">
        <v>10.0</v>
      </c>
      <c r="C53" s="44">
        <v>47.0</v>
      </c>
      <c r="D53" s="44">
        <v>40.0</v>
      </c>
      <c r="E53" s="44"/>
      <c r="F53" s="44"/>
      <c r="G53" s="44">
        <v>97.0</v>
      </c>
    </row>
    <row r="54" ht="12.75" customHeight="1">
      <c r="A54" s="40" t="s">
        <v>45</v>
      </c>
      <c r="B54" s="44">
        <v>7.0</v>
      </c>
      <c r="C54" s="44">
        <v>41.0</v>
      </c>
      <c r="D54" s="44">
        <v>1.0</v>
      </c>
      <c r="E54" s="44">
        <v>2.0</v>
      </c>
      <c r="F54" s="44"/>
      <c r="G54" s="44">
        <v>51.0</v>
      </c>
    </row>
    <row r="55" ht="12.75" customHeight="1">
      <c r="A55" s="40" t="s">
        <v>174</v>
      </c>
      <c r="B55" s="44">
        <v>15.0</v>
      </c>
      <c r="C55" s="44">
        <v>97.0</v>
      </c>
      <c r="D55" s="44">
        <v>43.0</v>
      </c>
      <c r="E55" s="44">
        <v>2.0</v>
      </c>
      <c r="F55" s="44"/>
      <c r="G55" s="44">
        <v>157.0</v>
      </c>
    </row>
    <row r="56" ht="12.75" customHeight="1">
      <c r="A56" s="40" t="s">
        <v>504</v>
      </c>
      <c r="B56" s="44"/>
      <c r="C56" s="44">
        <v>7.0</v>
      </c>
      <c r="D56" s="44"/>
      <c r="E56" s="44"/>
      <c r="F56" s="44"/>
      <c r="G56" s="44">
        <v>7.0</v>
      </c>
    </row>
    <row r="57" ht="12.75" customHeight="1">
      <c r="A57" s="40" t="s">
        <v>219</v>
      </c>
      <c r="B57" s="44">
        <v>31.0</v>
      </c>
      <c r="C57" s="44">
        <v>56.0</v>
      </c>
      <c r="D57" s="44">
        <v>6.0</v>
      </c>
      <c r="E57" s="44">
        <v>1.0</v>
      </c>
      <c r="F57" s="44"/>
      <c r="G57" s="44">
        <v>94.0</v>
      </c>
    </row>
    <row r="58" ht="12.75" customHeight="1">
      <c r="A58" s="40" t="s">
        <v>53</v>
      </c>
      <c r="B58" s="44">
        <v>11.0</v>
      </c>
      <c r="C58" s="44">
        <v>25.0</v>
      </c>
      <c r="D58" s="44">
        <v>6.0</v>
      </c>
      <c r="E58" s="44">
        <v>1.0</v>
      </c>
      <c r="F58" s="44"/>
      <c r="G58" s="44">
        <v>43.0</v>
      </c>
    </row>
    <row r="59" ht="12.75" customHeight="1">
      <c r="A59" s="40" t="s">
        <v>93</v>
      </c>
      <c r="B59" s="44">
        <v>19.0</v>
      </c>
      <c r="C59" s="44">
        <v>58.0</v>
      </c>
      <c r="D59" s="44">
        <v>10.0</v>
      </c>
      <c r="E59" s="44"/>
      <c r="F59" s="44"/>
      <c r="G59" s="44">
        <v>87.0</v>
      </c>
    </row>
    <row r="60" ht="12.75" customHeight="1">
      <c r="A60" s="40" t="s">
        <v>690</v>
      </c>
      <c r="B60" s="44">
        <v>5.0</v>
      </c>
      <c r="C60" s="44">
        <v>23.0</v>
      </c>
      <c r="D60" s="44">
        <v>2.0</v>
      </c>
      <c r="E60" s="44"/>
      <c r="F60" s="44"/>
      <c r="G60" s="44">
        <v>30.0</v>
      </c>
    </row>
    <row r="61" ht="12.75" customHeight="1">
      <c r="A61" s="40" t="s">
        <v>268</v>
      </c>
      <c r="B61" s="44">
        <v>18.0</v>
      </c>
      <c r="C61" s="44">
        <v>38.0</v>
      </c>
      <c r="D61" s="44">
        <v>8.0</v>
      </c>
      <c r="E61" s="44">
        <v>2.0</v>
      </c>
      <c r="F61" s="44"/>
      <c r="G61" s="44">
        <v>66.0</v>
      </c>
    </row>
    <row r="62" ht="12.75" customHeight="1">
      <c r="A62" s="40" t="s">
        <v>152</v>
      </c>
      <c r="B62" s="44">
        <v>4.0</v>
      </c>
      <c r="C62" s="44">
        <v>22.0</v>
      </c>
      <c r="D62" s="44">
        <v>9.0</v>
      </c>
      <c r="E62" s="44"/>
      <c r="F62" s="44"/>
      <c r="G62" s="44">
        <v>35.0</v>
      </c>
    </row>
    <row r="63" ht="12.75" customHeight="1">
      <c r="A63" s="40" t="s">
        <v>46</v>
      </c>
      <c r="B63" s="44">
        <v>22.0</v>
      </c>
      <c r="C63" s="44">
        <v>98.0</v>
      </c>
      <c r="D63" s="44">
        <v>11.0</v>
      </c>
      <c r="E63" s="44"/>
      <c r="F63" s="44"/>
      <c r="G63" s="44">
        <v>131.0</v>
      </c>
    </row>
    <row r="64" ht="12.75" customHeight="1">
      <c r="A64" s="40" t="s">
        <v>2142</v>
      </c>
      <c r="B64" s="44">
        <v>3.0</v>
      </c>
      <c r="C64" s="44">
        <v>3.0</v>
      </c>
      <c r="D64" s="44"/>
      <c r="E64" s="44"/>
      <c r="F64" s="44"/>
      <c r="G64" s="44">
        <v>6.0</v>
      </c>
    </row>
    <row r="65" ht="12.75" customHeight="1">
      <c r="A65" s="40" t="s">
        <v>376</v>
      </c>
      <c r="B65" s="44">
        <v>7.0</v>
      </c>
      <c r="C65" s="44">
        <v>51.0</v>
      </c>
      <c r="D65" s="44">
        <v>17.0</v>
      </c>
      <c r="E65" s="44"/>
      <c r="F65" s="44"/>
      <c r="G65" s="44">
        <v>75.0</v>
      </c>
    </row>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0"/>
    <col customWidth="1" min="2" max="2" width="23.0"/>
    <col customWidth="1" min="3" max="26" width="8.63"/>
  </cols>
  <sheetData>
    <row r="1" ht="12.75" customHeight="1">
      <c r="A1" s="45" t="s">
        <v>4777</v>
      </c>
      <c r="B1" s="45" t="s">
        <v>4780</v>
      </c>
    </row>
    <row r="2" ht="12.75" customHeight="1">
      <c r="A2" s="40" t="s">
        <v>679</v>
      </c>
      <c r="B2" s="44">
        <v>8273139.285714285</v>
      </c>
    </row>
    <row r="3" ht="12.75" customHeight="1">
      <c r="A3" s="40" t="s">
        <v>792</v>
      </c>
      <c r="B3" s="44">
        <v>7280732.882352941</v>
      </c>
    </row>
    <row r="4" ht="12.75" customHeight="1">
      <c r="A4" s="40" t="s">
        <v>2268</v>
      </c>
      <c r="B4" s="44">
        <v>6566000.0</v>
      </c>
    </row>
    <row r="5" ht="12.75" customHeight="1">
      <c r="A5" s="40" t="s">
        <v>556</v>
      </c>
      <c r="B5" s="44">
        <v>5732585.285714285</v>
      </c>
    </row>
    <row r="6" ht="12.75" customHeight="1">
      <c r="A6" s="40" t="s">
        <v>64</v>
      </c>
      <c r="B6" s="44">
        <v>4967977.048192771</v>
      </c>
    </row>
    <row r="7" ht="12.75" customHeight="1">
      <c r="A7" s="40" t="s">
        <v>444</v>
      </c>
      <c r="B7" s="44">
        <v>4947431.75</v>
      </c>
    </row>
    <row r="8" ht="12.75" customHeight="1">
      <c r="A8" s="40" t="s">
        <v>27</v>
      </c>
      <c r="B8" s="44">
        <v>4711555.120879121</v>
      </c>
    </row>
    <row r="9" ht="12.75" customHeight="1">
      <c r="A9" s="40" t="s">
        <v>57</v>
      </c>
      <c r="B9" s="44">
        <v>4573890.983870967</v>
      </c>
    </row>
    <row r="10" ht="12.75" customHeight="1">
      <c r="A10" s="40" t="s">
        <v>219</v>
      </c>
      <c r="B10" s="44">
        <v>4208839.27184466</v>
      </c>
    </row>
    <row r="11" ht="12.75" customHeight="1">
      <c r="A11" s="40" t="s">
        <v>768</v>
      </c>
      <c r="B11" s="44">
        <v>4096000.0</v>
      </c>
    </row>
    <row r="12" ht="12.75" customHeight="1">
      <c r="A12" s="40" t="s">
        <v>41</v>
      </c>
      <c r="B12" s="44">
        <v>3896932.263157895</v>
      </c>
    </row>
    <row r="13" ht="12.75" customHeight="1">
      <c r="A13" s="40" t="s">
        <v>45</v>
      </c>
      <c r="B13" s="44">
        <v>3585022.314814815</v>
      </c>
    </row>
    <row r="14" ht="12.75" customHeight="1">
      <c r="A14" s="40" t="s">
        <v>1951</v>
      </c>
      <c r="B14" s="44">
        <v>3526123.5714285714</v>
      </c>
    </row>
    <row r="15" ht="12.75" customHeight="1">
      <c r="A15" s="40" t="s">
        <v>2551</v>
      </c>
      <c r="B15" s="44">
        <v>3500000.0</v>
      </c>
    </row>
    <row r="16" ht="12.75" customHeight="1">
      <c r="A16" s="40" t="s">
        <v>81</v>
      </c>
      <c r="B16" s="44">
        <v>2471170.6487252126</v>
      </c>
    </row>
    <row r="17" ht="12.75" customHeight="1">
      <c r="A17" s="40" t="s">
        <v>727</v>
      </c>
      <c r="B17" s="44">
        <v>2400000.0</v>
      </c>
    </row>
    <row r="18" ht="12.75" customHeight="1">
      <c r="A18" s="40" t="s">
        <v>168</v>
      </c>
      <c r="B18" s="44">
        <v>2381934.8095238097</v>
      </c>
    </row>
    <row r="19" ht="12.75" customHeight="1">
      <c r="A19" s="40" t="s">
        <v>21</v>
      </c>
      <c r="B19" s="44">
        <v>2370109.7356902356</v>
      </c>
    </row>
    <row r="20" ht="12.75" customHeight="1">
      <c r="A20" s="40" t="s">
        <v>182</v>
      </c>
      <c r="B20" s="44">
        <v>2306808.238095238</v>
      </c>
    </row>
    <row r="21" ht="12.75" customHeight="1">
      <c r="A21" s="40" t="s">
        <v>1723</v>
      </c>
      <c r="B21" s="44">
        <v>2300000.0</v>
      </c>
    </row>
    <row r="22" ht="12.75" customHeight="1">
      <c r="A22" s="40" t="s">
        <v>76</v>
      </c>
      <c r="B22" s="44">
        <v>2178978.895774648</v>
      </c>
    </row>
    <row r="23" ht="12.75" customHeight="1">
      <c r="A23" s="40" t="s">
        <v>46</v>
      </c>
      <c r="B23" s="44">
        <v>2063963.9647887324</v>
      </c>
    </row>
    <row r="24" ht="12.75" customHeight="1">
      <c r="A24" s="40" t="s">
        <v>504</v>
      </c>
      <c r="B24" s="44">
        <v>1904625.7142857143</v>
      </c>
    </row>
    <row r="25" ht="12.75" customHeight="1">
      <c r="A25" s="40" t="s">
        <v>1132</v>
      </c>
      <c r="B25" s="44">
        <v>1903840.0</v>
      </c>
    </row>
    <row r="26" ht="12.75" customHeight="1">
      <c r="A26" s="40" t="s">
        <v>190</v>
      </c>
      <c r="B26" s="44">
        <v>1870892.2615384615</v>
      </c>
    </row>
    <row r="27" ht="12.75" customHeight="1">
      <c r="A27" s="40" t="s">
        <v>130</v>
      </c>
      <c r="B27" s="44">
        <v>1796953.3125</v>
      </c>
    </row>
    <row r="28" ht="12.75" customHeight="1">
      <c r="A28" s="40" t="s">
        <v>2776</v>
      </c>
      <c r="B28" s="44">
        <v>1723500.0</v>
      </c>
    </row>
    <row r="29" ht="12.75" customHeight="1">
      <c r="A29" s="40" t="s">
        <v>147</v>
      </c>
      <c r="B29" s="44">
        <v>1721997.111111111</v>
      </c>
    </row>
    <row r="30" ht="12.75" customHeight="1">
      <c r="A30" s="40" t="s">
        <v>263</v>
      </c>
      <c r="B30" s="44">
        <v>1660269.608695652</v>
      </c>
    </row>
    <row r="31" ht="12.75" customHeight="1">
      <c r="A31" s="40" t="s">
        <v>690</v>
      </c>
      <c r="B31" s="44">
        <v>1646365.0</v>
      </c>
    </row>
    <row r="32" ht="12.75" customHeight="1">
      <c r="A32" s="40" t="s">
        <v>1084</v>
      </c>
      <c r="B32" s="44">
        <v>1596000.0</v>
      </c>
    </row>
    <row r="33" ht="12.75" customHeight="1">
      <c r="A33" s="40" t="s">
        <v>152</v>
      </c>
      <c r="B33" s="44">
        <v>1586378.3720930233</v>
      </c>
    </row>
    <row r="34" ht="12.75" customHeight="1">
      <c r="A34" s="40" t="s">
        <v>90</v>
      </c>
      <c r="B34" s="44">
        <v>1299149.6666666667</v>
      </c>
    </row>
    <row r="35" ht="12.75" customHeight="1">
      <c r="A35" s="40" t="s">
        <v>2771</v>
      </c>
      <c r="B35" s="44">
        <v>1280000.0</v>
      </c>
    </row>
    <row r="36" ht="12.75" customHeight="1">
      <c r="A36" s="40" t="s">
        <v>268</v>
      </c>
      <c r="B36" s="44">
        <v>1123338.9305555555</v>
      </c>
    </row>
    <row r="37" ht="12.75" customHeight="1">
      <c r="A37" s="40" t="s">
        <v>601</v>
      </c>
      <c r="B37" s="44">
        <v>1015602.7</v>
      </c>
    </row>
    <row r="38" ht="12.75" customHeight="1">
      <c r="A38" s="40" t="s">
        <v>31</v>
      </c>
      <c r="B38" s="44">
        <v>929978.604477612</v>
      </c>
    </row>
    <row r="39" ht="12.75" customHeight="1">
      <c r="A39" s="40" t="s">
        <v>577</v>
      </c>
      <c r="B39" s="44">
        <v>764635.125</v>
      </c>
    </row>
    <row r="40" ht="12.75" customHeight="1">
      <c r="A40" s="40" t="s">
        <v>53</v>
      </c>
      <c r="B40" s="44">
        <v>728879.5918367347</v>
      </c>
    </row>
    <row r="41" ht="12.75" customHeight="1">
      <c r="A41" s="40" t="s">
        <v>37</v>
      </c>
      <c r="B41" s="44">
        <v>711349.146953405</v>
      </c>
    </row>
    <row r="42" ht="12.75" customHeight="1">
      <c r="A42" s="40" t="s">
        <v>70</v>
      </c>
      <c r="B42" s="44">
        <v>614805.1521739131</v>
      </c>
    </row>
    <row r="43" ht="12.75" customHeight="1">
      <c r="A43" s="40" t="s">
        <v>106</v>
      </c>
      <c r="B43" s="44">
        <v>610357.3957219252</v>
      </c>
    </row>
    <row r="44" ht="12.75" customHeight="1">
      <c r="A44" s="40" t="s">
        <v>1239</v>
      </c>
      <c r="B44" s="44">
        <v>558662.9411764706</v>
      </c>
    </row>
    <row r="45" ht="12.75" customHeight="1">
      <c r="A45" s="40" t="s">
        <v>93</v>
      </c>
      <c r="B45" s="44">
        <v>532756.0631578948</v>
      </c>
    </row>
    <row r="46" ht="12.75" customHeight="1">
      <c r="A46" s="40" t="s">
        <v>159</v>
      </c>
      <c r="B46" s="44">
        <v>511041.67272727273</v>
      </c>
    </row>
    <row r="47" ht="12.75" customHeight="1">
      <c r="A47" s="40" t="s">
        <v>1013</v>
      </c>
      <c r="B47" s="44">
        <v>510805.2962962963</v>
      </c>
    </row>
    <row r="48" ht="12.75" customHeight="1">
      <c r="A48" s="40" t="s">
        <v>2766</v>
      </c>
      <c r="B48" s="44">
        <v>500162.3333333333</v>
      </c>
    </row>
    <row r="49" ht="12.75" customHeight="1">
      <c r="A49" s="40" t="s">
        <v>363</v>
      </c>
      <c r="B49" s="44">
        <v>451085.40983606555</v>
      </c>
    </row>
    <row r="50" ht="12.75" customHeight="1">
      <c r="A50" s="40" t="s">
        <v>2142</v>
      </c>
      <c r="B50" s="44">
        <v>410538.5</v>
      </c>
    </row>
    <row r="51" ht="12.75" customHeight="1">
      <c r="A51" s="40" t="s">
        <v>376</v>
      </c>
      <c r="B51" s="44">
        <v>368990.3253012048</v>
      </c>
    </row>
    <row r="52" ht="12.75" customHeight="1">
      <c r="A52" s="40" t="s">
        <v>36</v>
      </c>
      <c r="B52" s="44">
        <v>347096.409556314</v>
      </c>
    </row>
    <row r="53" ht="12.75" customHeight="1">
      <c r="A53" s="40" t="s">
        <v>2035</v>
      </c>
      <c r="B53" s="44">
        <v>290378.2</v>
      </c>
    </row>
    <row r="54" ht="12.75" customHeight="1">
      <c r="A54" s="40" t="s">
        <v>1458</v>
      </c>
      <c r="B54" s="44">
        <v>246525.4</v>
      </c>
    </row>
    <row r="55" ht="12.75" customHeight="1">
      <c r="A55" s="40" t="s">
        <v>1476</v>
      </c>
      <c r="B55" s="44">
        <v>202153.375</v>
      </c>
    </row>
    <row r="56" ht="12.75" customHeight="1">
      <c r="A56" s="40" t="s">
        <v>174</v>
      </c>
      <c r="B56" s="44">
        <v>153842.76303317535</v>
      </c>
    </row>
    <row r="57" ht="12.75" customHeight="1">
      <c r="A57" s="40" t="s">
        <v>111</v>
      </c>
      <c r="B57" s="44">
        <v>108236.08333333333</v>
      </c>
    </row>
    <row r="58" ht="12.75" customHeight="1">
      <c r="A58" s="40" t="s">
        <v>1969</v>
      </c>
      <c r="B58" s="44">
        <v>103897.16666666667</v>
      </c>
    </row>
    <row r="59" ht="12.75" customHeight="1">
      <c r="A59" s="40" t="s">
        <v>243</v>
      </c>
      <c r="B59" s="44">
        <v>102364.5</v>
      </c>
    </row>
    <row r="60" ht="12.75" customHeight="1">
      <c r="A60" s="40" t="s">
        <v>373</v>
      </c>
      <c r="B60" s="44">
        <v>60480.375</v>
      </c>
    </row>
    <row r="61" ht="12.75" customHeight="1">
      <c r="A61" s="40" t="s">
        <v>2018</v>
      </c>
      <c r="B61" s="44">
        <v>24891.25</v>
      </c>
    </row>
    <row r="62" ht="12.75" customHeight="1">
      <c r="A62" s="40" t="s">
        <v>534</v>
      </c>
      <c r="B62" s="44">
        <v>5692.0</v>
      </c>
    </row>
    <row r="63" ht="12.75" customHeight="1">
      <c r="A63" s="40" t="s">
        <v>2599</v>
      </c>
      <c r="B63" s="44">
        <v>880.0</v>
      </c>
    </row>
    <row r="64" ht="12.75" customHeight="1">
      <c r="A64" s="40" t="s">
        <v>224</v>
      </c>
      <c r="B64" s="44">
        <v>562.8571428571429</v>
      </c>
    </row>
    <row r="65" ht="12.75" customHeight="1">
      <c r="A65" s="40" t="s">
        <v>2461</v>
      </c>
      <c r="B65" s="44">
        <v>180.0</v>
      </c>
    </row>
    <row r="66" ht="12.75" customHeight="1">
      <c r="A66" s="46" t="s">
        <v>4778</v>
      </c>
      <c r="B66" s="47"/>
    </row>
    <row r="67" ht="12.75" customHeight="1">
      <c r="A67" s="48" t="s">
        <v>4779</v>
      </c>
      <c r="B67" s="49">
        <v>1902565.1613357472</v>
      </c>
    </row>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25"/>
    <col customWidth="1" min="2" max="2" width="21.25"/>
    <col customWidth="1" min="3" max="26" width="8.63"/>
  </cols>
  <sheetData>
    <row r="1" ht="12.75" customHeight="1">
      <c r="A1" s="45" t="s">
        <v>4777</v>
      </c>
      <c r="B1" s="45" t="s">
        <v>4781</v>
      </c>
    </row>
    <row r="2" ht="12.75" customHeight="1">
      <c r="A2" s="40" t="s">
        <v>2776</v>
      </c>
      <c r="B2" s="44">
        <v>1.074</v>
      </c>
    </row>
    <row r="3" ht="12.75" customHeight="1">
      <c r="A3" s="40" t="s">
        <v>2461</v>
      </c>
      <c r="B3" s="44">
        <v>1.272</v>
      </c>
    </row>
    <row r="4" ht="12.75" customHeight="1">
      <c r="A4" s="40" t="s">
        <v>2551</v>
      </c>
      <c r="B4" s="44">
        <v>1.47</v>
      </c>
    </row>
    <row r="5" ht="12.75" customHeight="1">
      <c r="A5" s="40" t="s">
        <v>1723</v>
      </c>
      <c r="B5" s="44">
        <v>3.211</v>
      </c>
    </row>
    <row r="6" ht="12.75" customHeight="1">
      <c r="A6" s="40" t="s">
        <v>1476</v>
      </c>
      <c r="B6" s="44">
        <v>140.19387499999996</v>
      </c>
    </row>
    <row r="7" ht="12.75" customHeight="1">
      <c r="A7" s="40" t="s">
        <v>1969</v>
      </c>
      <c r="B7" s="44">
        <v>286.4508333333333</v>
      </c>
    </row>
    <row r="8" ht="12.75" customHeight="1">
      <c r="A8" s="40" t="s">
        <v>2268</v>
      </c>
      <c r="B8" s="44">
        <v>656.2751999999999</v>
      </c>
    </row>
    <row r="9" ht="12.75" customHeight="1">
      <c r="A9" s="40" t="s">
        <v>601</v>
      </c>
      <c r="B9" s="44">
        <v>668.9021</v>
      </c>
    </row>
    <row r="10" ht="12.75" customHeight="1">
      <c r="A10" s="40" t="s">
        <v>21</v>
      </c>
      <c r="B10" s="44">
        <v>710.108005136987</v>
      </c>
    </row>
    <row r="11" ht="12.75" customHeight="1">
      <c r="A11" s="40" t="s">
        <v>57</v>
      </c>
      <c r="B11" s="44">
        <v>725.0869032258065</v>
      </c>
    </row>
    <row r="12" ht="12.75" customHeight="1">
      <c r="A12" s="40" t="s">
        <v>224</v>
      </c>
      <c r="B12" s="44">
        <v>781.2797142857142</v>
      </c>
    </row>
    <row r="13" ht="12.75" customHeight="1">
      <c r="A13" s="40" t="s">
        <v>2766</v>
      </c>
      <c r="B13" s="44">
        <v>883.3333333333334</v>
      </c>
    </row>
    <row r="14" ht="12.75" customHeight="1">
      <c r="A14" s="40" t="s">
        <v>534</v>
      </c>
      <c r="B14" s="44">
        <v>888.0</v>
      </c>
    </row>
    <row r="15" ht="12.75" customHeight="1">
      <c r="A15" s="40" t="s">
        <v>376</v>
      </c>
      <c r="B15" s="44">
        <v>978.0630250000004</v>
      </c>
    </row>
    <row r="16" ht="12.75" customHeight="1">
      <c r="A16" s="40" t="s">
        <v>373</v>
      </c>
      <c r="B16" s="44">
        <v>985.8411304347827</v>
      </c>
    </row>
    <row r="17" ht="12.75" customHeight="1">
      <c r="A17" s="40" t="s">
        <v>2018</v>
      </c>
      <c r="B17" s="44">
        <v>1002.179</v>
      </c>
    </row>
    <row r="18" ht="12.75" customHeight="1">
      <c r="A18" s="40" t="s">
        <v>1132</v>
      </c>
      <c r="B18" s="44">
        <v>1014.2676428571428</v>
      </c>
    </row>
    <row r="19" ht="12.75" customHeight="1">
      <c r="A19" s="40" t="s">
        <v>690</v>
      </c>
      <c r="B19" s="44">
        <v>1028.5682258064517</v>
      </c>
    </row>
    <row r="20" ht="12.75" customHeight="1">
      <c r="A20" s="40" t="s">
        <v>168</v>
      </c>
      <c r="B20" s="44">
        <v>1059.368761904762</v>
      </c>
    </row>
    <row r="21" ht="12.75" customHeight="1">
      <c r="A21" s="40" t="s">
        <v>174</v>
      </c>
      <c r="B21" s="44">
        <v>1089.6355360824743</v>
      </c>
    </row>
    <row r="22" ht="12.75" customHeight="1">
      <c r="A22" s="40" t="s">
        <v>1239</v>
      </c>
      <c r="B22" s="44">
        <v>1154.3113529411764</v>
      </c>
    </row>
    <row r="23" ht="12.75" customHeight="1">
      <c r="A23" s="40" t="s">
        <v>2142</v>
      </c>
      <c r="B23" s="44">
        <v>1196.261</v>
      </c>
    </row>
    <row r="24" ht="12.75" customHeight="1">
      <c r="A24" s="40" t="s">
        <v>182</v>
      </c>
      <c r="B24" s="44">
        <v>1209.1607460317457</v>
      </c>
    </row>
    <row r="25" ht="12.75" customHeight="1">
      <c r="A25" s="40" t="s">
        <v>2035</v>
      </c>
      <c r="B25" s="44">
        <v>1212.257</v>
      </c>
    </row>
    <row r="26" ht="12.75" customHeight="1">
      <c r="A26" s="40" t="s">
        <v>31</v>
      </c>
      <c r="B26" s="44">
        <v>1214.4985074626868</v>
      </c>
    </row>
    <row r="27" ht="12.75" customHeight="1">
      <c r="A27" s="40" t="s">
        <v>1013</v>
      </c>
      <c r="B27" s="44">
        <v>1215.9734074074074</v>
      </c>
    </row>
    <row r="28" ht="12.75" customHeight="1">
      <c r="A28" s="40" t="s">
        <v>444</v>
      </c>
      <c r="B28" s="44">
        <v>1244.9342499999998</v>
      </c>
    </row>
    <row r="29" ht="12.75" customHeight="1">
      <c r="A29" s="40" t="s">
        <v>53</v>
      </c>
      <c r="B29" s="44">
        <v>1295.959632653061</v>
      </c>
    </row>
    <row r="30" ht="12.75" customHeight="1">
      <c r="A30" s="40" t="s">
        <v>577</v>
      </c>
      <c r="B30" s="44">
        <v>1332.6854583333336</v>
      </c>
    </row>
    <row r="31" ht="12.75" customHeight="1">
      <c r="A31" s="40" t="s">
        <v>190</v>
      </c>
      <c r="B31" s="44">
        <v>1337.9778125</v>
      </c>
    </row>
    <row r="32" ht="12.75" customHeight="1">
      <c r="A32" s="40" t="s">
        <v>111</v>
      </c>
      <c r="B32" s="44">
        <v>1425.9610000000002</v>
      </c>
    </row>
    <row r="33" ht="12.75" customHeight="1">
      <c r="A33" s="40" t="s">
        <v>81</v>
      </c>
      <c r="B33" s="44">
        <v>1472.7658304843305</v>
      </c>
    </row>
    <row r="34" ht="12.75" customHeight="1">
      <c r="A34" s="40" t="s">
        <v>556</v>
      </c>
      <c r="B34" s="44">
        <v>1483.0712307692306</v>
      </c>
    </row>
    <row r="35" ht="12.75" customHeight="1">
      <c r="A35" s="40" t="s">
        <v>70</v>
      </c>
      <c r="B35" s="44">
        <v>1526.208637362637</v>
      </c>
    </row>
    <row r="36" ht="12.75" customHeight="1">
      <c r="A36" s="40" t="s">
        <v>37</v>
      </c>
      <c r="B36" s="44">
        <v>1620.5793444444446</v>
      </c>
    </row>
    <row r="37" ht="12.75" customHeight="1">
      <c r="A37" s="40" t="s">
        <v>363</v>
      </c>
      <c r="B37" s="44">
        <v>1651.909524590164</v>
      </c>
    </row>
    <row r="38" ht="12.75" customHeight="1">
      <c r="A38" s="40" t="s">
        <v>1084</v>
      </c>
      <c r="B38" s="44">
        <v>1707.0867777777776</v>
      </c>
    </row>
    <row r="39" ht="12.75" customHeight="1">
      <c r="A39" s="40" t="s">
        <v>243</v>
      </c>
      <c r="B39" s="44">
        <v>1733.4364642857145</v>
      </c>
    </row>
    <row r="40" ht="12.75" customHeight="1">
      <c r="A40" s="40" t="s">
        <v>130</v>
      </c>
      <c r="B40" s="44">
        <v>1858.1423125000001</v>
      </c>
    </row>
    <row r="41" ht="12.75" customHeight="1">
      <c r="A41" s="40" t="s">
        <v>106</v>
      </c>
      <c r="B41" s="44">
        <v>1949.830842391304</v>
      </c>
    </row>
    <row r="42" ht="12.75" customHeight="1">
      <c r="A42" s="40" t="s">
        <v>46</v>
      </c>
      <c r="B42" s="44">
        <v>2020.9805212765953</v>
      </c>
    </row>
    <row r="43" ht="12.75" customHeight="1">
      <c r="A43" s="40" t="s">
        <v>792</v>
      </c>
      <c r="B43" s="44">
        <v>2061.4092647058824</v>
      </c>
    </row>
    <row r="44" ht="12.75" customHeight="1">
      <c r="A44" s="40" t="s">
        <v>504</v>
      </c>
      <c r="B44" s="44">
        <v>2124.7755714285713</v>
      </c>
    </row>
    <row r="45" ht="12.75" customHeight="1">
      <c r="A45" s="40" t="s">
        <v>219</v>
      </c>
      <c r="B45" s="44">
        <v>2255.360227722772</v>
      </c>
    </row>
    <row r="46" ht="12.75" customHeight="1">
      <c r="A46" s="40" t="s">
        <v>727</v>
      </c>
      <c r="B46" s="44">
        <v>2275.0</v>
      </c>
    </row>
    <row r="47" ht="12.75" customHeight="1">
      <c r="A47" s="40" t="s">
        <v>2771</v>
      </c>
      <c r="B47" s="44">
        <v>2280.0</v>
      </c>
    </row>
    <row r="48" ht="12.75" customHeight="1">
      <c r="A48" s="40" t="s">
        <v>1951</v>
      </c>
      <c r="B48" s="44">
        <v>2499.6857142857143</v>
      </c>
    </row>
    <row r="49" ht="12.75" customHeight="1">
      <c r="A49" s="40" t="s">
        <v>1458</v>
      </c>
      <c r="B49" s="44">
        <v>2564.8</v>
      </c>
    </row>
    <row r="50" ht="12.75" customHeight="1">
      <c r="A50" s="40" t="s">
        <v>64</v>
      </c>
      <c r="B50" s="44">
        <v>2769.3541829268293</v>
      </c>
    </row>
    <row r="51" ht="12.75" customHeight="1">
      <c r="A51" s="40" t="s">
        <v>147</v>
      </c>
      <c r="B51" s="44">
        <v>2830.196431818182</v>
      </c>
    </row>
    <row r="52" ht="12.75" customHeight="1">
      <c r="A52" s="40" t="s">
        <v>45</v>
      </c>
      <c r="B52" s="44">
        <v>2851.0947407407402</v>
      </c>
    </row>
    <row r="53" ht="12.75" customHeight="1">
      <c r="A53" s="40" t="s">
        <v>27</v>
      </c>
      <c r="B53" s="44">
        <v>2988.1204078212295</v>
      </c>
    </row>
    <row r="54" ht="12.75" customHeight="1">
      <c r="A54" s="40" t="s">
        <v>90</v>
      </c>
      <c r="B54" s="44">
        <v>3912.492516666667</v>
      </c>
    </row>
    <row r="55" ht="12.75" customHeight="1">
      <c r="A55" s="40" t="s">
        <v>41</v>
      </c>
      <c r="B55" s="44">
        <v>4053.706210526316</v>
      </c>
    </row>
    <row r="56" ht="12.75" customHeight="1">
      <c r="A56" s="40" t="s">
        <v>679</v>
      </c>
      <c r="B56" s="44">
        <v>4776.021535714285</v>
      </c>
    </row>
    <row r="57" ht="12.75" customHeight="1">
      <c r="A57" s="40" t="s">
        <v>93</v>
      </c>
      <c r="B57" s="44">
        <v>9096.17309574468</v>
      </c>
    </row>
    <row r="58" ht="12.75" customHeight="1">
      <c r="A58" s="40" t="s">
        <v>76</v>
      </c>
      <c r="B58" s="44">
        <v>17222.43908368792</v>
      </c>
    </row>
    <row r="59" ht="12.75" customHeight="1">
      <c r="A59" s="40" t="s">
        <v>768</v>
      </c>
      <c r="B59" s="44">
        <v>27828.666666666668</v>
      </c>
    </row>
    <row r="60" ht="12.75" customHeight="1">
      <c r="A60" s="40" t="s">
        <v>36</v>
      </c>
      <c r="B60" s="44">
        <v>31348.570999999974</v>
      </c>
    </row>
    <row r="61" ht="12.75" customHeight="1">
      <c r="A61" s="40" t="s">
        <v>263</v>
      </c>
      <c r="B61" s="44">
        <v>143337.436953125</v>
      </c>
    </row>
    <row r="62" ht="12.75" customHeight="1">
      <c r="A62" s="40" t="s">
        <v>152</v>
      </c>
      <c r="B62" s="44">
        <v>214314.21797619047</v>
      </c>
    </row>
    <row r="63" ht="12.75" customHeight="1">
      <c r="A63" s="40" t="s">
        <v>159</v>
      </c>
      <c r="B63" s="44">
        <v>302591.3746057692</v>
      </c>
    </row>
    <row r="64" ht="13.5" customHeight="1">
      <c r="A64" s="40" t="s">
        <v>268</v>
      </c>
      <c r="B64" s="44">
        <v>3.1696820907500664E10</v>
      </c>
    </row>
    <row r="65" ht="12.75" customHeight="1">
      <c r="A65" s="40" t="s">
        <v>2599</v>
      </c>
      <c r="B65" s="44"/>
    </row>
    <row r="66" ht="12.75" customHeight="1">
      <c r="A66" s="46" t="s">
        <v>4778</v>
      </c>
      <c r="B66" s="47"/>
    </row>
    <row r="67" ht="12.75" customHeight="1">
      <c r="A67" s="48" t="s">
        <v>4779</v>
      </c>
      <c r="B67" s="49">
        <v>4.672908325834612E8</v>
      </c>
    </row>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38"/>
    <col customWidth="1" min="2" max="2" width="26.75"/>
    <col customWidth="1" min="3" max="3" width="25.13"/>
    <col customWidth="1" min="4" max="4" width="29.75"/>
    <col customWidth="1" min="5" max="5" width="29.38"/>
    <col customWidth="1" min="6" max="6" width="15.88"/>
    <col customWidth="1" min="7" max="26" width="8.63"/>
  </cols>
  <sheetData>
    <row r="1" ht="12.75" customHeight="1">
      <c r="B1" s="44" t="s">
        <v>4782</v>
      </c>
      <c r="C1" s="44" t="s">
        <v>4783</v>
      </c>
      <c r="D1" s="44" t="s">
        <v>4784</v>
      </c>
      <c r="E1" s="44" t="s">
        <v>4785</v>
      </c>
      <c r="F1" s="44" t="s">
        <v>4786</v>
      </c>
    </row>
    <row r="2" ht="12.75" customHeight="1">
      <c r="A2" s="40" t="s">
        <v>679</v>
      </c>
      <c r="B2" s="44">
        <v>8273139.285714285</v>
      </c>
      <c r="C2" s="44">
        <v>4776.021535714285</v>
      </c>
      <c r="D2" s="44">
        <v>7.0</v>
      </c>
      <c r="E2" s="44">
        <v>8.222222222222221</v>
      </c>
      <c r="F2" s="44">
        <v>6.428571428571429</v>
      </c>
    </row>
    <row r="3" ht="12.75" customHeight="1">
      <c r="A3" s="40" t="s">
        <v>792</v>
      </c>
      <c r="B3" s="44">
        <v>7280732.882352941</v>
      </c>
      <c r="C3" s="44">
        <v>2061.4092647058824</v>
      </c>
      <c r="D3" s="44">
        <v>5.4411764705882355</v>
      </c>
      <c r="E3" s="44">
        <v>5.78125</v>
      </c>
      <c r="F3" s="44">
        <v>4.433333333333334</v>
      </c>
    </row>
    <row r="4" ht="12.75" customHeight="1">
      <c r="A4" s="40" t="s">
        <v>2268</v>
      </c>
      <c r="B4" s="44">
        <v>6566000.0</v>
      </c>
      <c r="C4" s="44">
        <v>656.2751999999999</v>
      </c>
      <c r="D4" s="44">
        <v>6.0</v>
      </c>
      <c r="E4" s="44">
        <v>6.0</v>
      </c>
      <c r="F4" s="44">
        <v>2.0</v>
      </c>
    </row>
    <row r="5" ht="12.75" customHeight="1"/>
    <row r="6" ht="12.75" customHeight="1"/>
    <row r="7" ht="12.75" customHeight="1">
      <c r="A7" s="40" t="s">
        <v>4787</v>
      </c>
      <c r="C7" s="40" t="s">
        <v>4788</v>
      </c>
      <c r="E7" s="40" t="s">
        <v>4789</v>
      </c>
    </row>
    <row r="8" ht="12.75" customHeight="1">
      <c r="A8" s="44">
        <f>CORREL(B:B, C:C)</f>
        <v>0.9961428067</v>
      </c>
      <c r="C8" s="50">
        <f>CORREL(B:B,D:D)</f>
        <v>0.7027120908</v>
      </c>
      <c r="E8" s="50">
        <f>CORREL(B:B,F:F)</f>
        <v>0.9886683109</v>
      </c>
    </row>
    <row r="9" ht="12.75" customHeight="1"/>
    <row r="10" ht="12.75" customHeight="1"/>
    <row r="11" ht="12.75" customHeight="1"/>
    <row r="12" ht="12.75" customHeight="1">
      <c r="D12" s="40" t="s">
        <v>4790</v>
      </c>
    </row>
    <row r="13" ht="12.75" customHeight="1">
      <c r="D13" s="50">
        <f>CORREL(B:B,E:E)</f>
        <v>0.872237736</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0"/>
    <col customWidth="1" min="2" max="2" width="11.25"/>
    <col customWidth="1" min="3" max="3" width="8.63"/>
    <col customWidth="1" min="4" max="4" width="18.0"/>
    <col customWidth="1" min="5" max="5" width="17.75"/>
    <col customWidth="1" min="6" max="6" width="31.63"/>
    <col customWidth="1" min="7" max="7" width="14.13"/>
    <col customWidth="1" min="8" max="8" width="16.38"/>
    <col customWidth="1" min="9" max="26" width="8.63"/>
  </cols>
  <sheetData>
    <row r="1" ht="12.75" customHeight="1">
      <c r="A1" s="25" t="s">
        <v>3</v>
      </c>
      <c r="B1" s="26" t="s">
        <v>6</v>
      </c>
      <c r="C1" s="26" t="s">
        <v>9</v>
      </c>
      <c r="D1" s="26" t="s">
        <v>11</v>
      </c>
      <c r="E1" s="26" t="s">
        <v>13</v>
      </c>
      <c r="F1" s="25" t="s">
        <v>15</v>
      </c>
      <c r="G1" s="26" t="s">
        <v>17</v>
      </c>
      <c r="H1" s="25" t="s">
        <v>19</v>
      </c>
    </row>
    <row r="2" ht="12.75" customHeight="1">
      <c r="A2" s="27" t="s">
        <v>46</v>
      </c>
      <c r="B2" s="28">
        <v>2880000.0</v>
      </c>
      <c r="C2" s="29">
        <v>5.0</v>
      </c>
      <c r="D2" s="29">
        <v>3.0</v>
      </c>
      <c r="E2" s="29">
        <v>4.0</v>
      </c>
      <c r="F2" s="30" t="s">
        <v>186</v>
      </c>
      <c r="G2" s="31" t="s">
        <v>3060</v>
      </c>
      <c r="H2" s="27" t="s">
        <v>35</v>
      </c>
    </row>
    <row r="3" ht="12.75" customHeight="1">
      <c r="A3" s="27" t="s">
        <v>27</v>
      </c>
      <c r="B3" s="28">
        <v>2900000.0</v>
      </c>
      <c r="C3" s="29">
        <v>5.0</v>
      </c>
      <c r="D3" s="29">
        <v>3.0</v>
      </c>
      <c r="E3" s="29">
        <v>4.0</v>
      </c>
      <c r="F3" s="30" t="s">
        <v>51</v>
      </c>
      <c r="G3" s="31" t="s">
        <v>3386</v>
      </c>
      <c r="H3" s="27" t="s">
        <v>35</v>
      </c>
    </row>
    <row r="4" ht="12.75" customHeight="1"/>
    <row r="5" ht="12.75" customHeight="1"/>
    <row r="6" ht="12.75" customHeight="1">
      <c r="A6" s="51" t="s">
        <v>4791</v>
      </c>
      <c r="B6" s="52"/>
      <c r="C6" s="53"/>
    </row>
    <row r="7" ht="12.75" customHeight="1">
      <c r="A7" s="54" t="s">
        <v>4792</v>
      </c>
      <c r="B7" s="54" t="s">
        <v>4793</v>
      </c>
      <c r="C7" s="54">
        <f>2880000/4244</f>
        <v>678.6050895</v>
      </c>
    </row>
    <row r="8" ht="12.75" customHeight="1">
      <c r="A8" s="54" t="s">
        <v>4794</v>
      </c>
      <c r="B8" s="54" t="s">
        <v>4793</v>
      </c>
      <c r="C8" s="54">
        <f>2900000/3254</f>
        <v>891.2108175</v>
      </c>
    </row>
    <row r="9" ht="12.75" customHeight="1">
      <c r="A9" s="51" t="s">
        <v>4795</v>
      </c>
      <c r="B9" s="53"/>
      <c r="C9" s="54">
        <f>SUM(C7:C8)</f>
        <v>1569.815907</v>
      </c>
    </row>
    <row r="10" ht="12.75" customHeight="1"/>
    <row r="11" ht="12.75" customHeight="1">
      <c r="A11" s="55" t="s">
        <v>4796</v>
      </c>
    </row>
    <row r="12" ht="12.75" customHeight="1">
      <c r="A12" s="54">
        <f>C9/2</f>
        <v>784.9079535</v>
      </c>
    </row>
    <row r="13" ht="12.75" customHeight="1"/>
    <row r="14" ht="12.75" customHeight="1">
      <c r="A14" s="55" t="s">
        <v>4797</v>
      </c>
    </row>
    <row r="15" ht="12.75" customHeight="1">
      <c r="A15" s="54">
        <f>A12*5000</f>
        <v>3924539.767</v>
      </c>
      <c r="C15" s="56" t="s">
        <v>4798</v>
      </c>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6:C6"/>
    <mergeCell ref="A9:B9"/>
    <mergeCell ref="C15:G16"/>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8" width="9.13"/>
    <col customWidth="1" min="19" max="26" width="8.63"/>
  </cols>
  <sheetData>
    <row r="1" ht="15.75" customHeight="1">
      <c r="A1" s="57"/>
      <c r="B1" s="57"/>
      <c r="C1" s="57"/>
      <c r="D1" s="57"/>
      <c r="E1" s="57"/>
      <c r="F1" s="57"/>
      <c r="G1" s="57"/>
      <c r="H1" s="57"/>
      <c r="I1" s="57"/>
      <c r="J1" s="57"/>
      <c r="K1" s="57"/>
      <c r="L1" s="57"/>
      <c r="M1" s="57"/>
      <c r="N1" s="57"/>
      <c r="O1" s="57"/>
      <c r="P1" s="57"/>
      <c r="Q1" s="57"/>
      <c r="R1" s="57"/>
      <c r="S1" s="57"/>
      <c r="T1" s="57"/>
      <c r="U1" s="57"/>
      <c r="V1" s="57"/>
      <c r="W1" s="57"/>
      <c r="X1" s="57"/>
      <c r="Y1" s="57"/>
      <c r="Z1" s="57"/>
    </row>
    <row r="2" ht="15.75" customHeight="1">
      <c r="A2" s="58" t="s">
        <v>4799</v>
      </c>
      <c r="L2" s="57"/>
      <c r="M2" s="57"/>
      <c r="N2" s="57"/>
      <c r="O2" s="57"/>
      <c r="P2" s="57"/>
      <c r="Q2" s="57"/>
      <c r="R2" s="57"/>
      <c r="S2" s="57"/>
      <c r="T2" s="57"/>
      <c r="U2" s="57"/>
      <c r="V2" s="57"/>
      <c r="W2" s="57"/>
      <c r="X2" s="57"/>
      <c r="Y2" s="57"/>
      <c r="Z2" s="57"/>
    </row>
    <row r="3" ht="15.75" customHeight="1">
      <c r="A3" s="59"/>
      <c r="B3" s="57"/>
      <c r="C3" s="57"/>
      <c r="D3" s="57"/>
      <c r="E3" s="57"/>
      <c r="F3" s="57"/>
      <c r="G3" s="57"/>
      <c r="H3" s="57"/>
      <c r="I3" s="57"/>
      <c r="J3" s="57"/>
      <c r="K3" s="57"/>
      <c r="L3" s="57"/>
      <c r="M3" s="57"/>
      <c r="N3" s="57"/>
      <c r="O3" s="57"/>
      <c r="P3" s="57"/>
      <c r="Q3" s="57"/>
      <c r="R3" s="57"/>
      <c r="S3" s="57"/>
      <c r="T3" s="57"/>
      <c r="U3" s="57"/>
      <c r="V3" s="57"/>
      <c r="W3" s="57"/>
      <c r="X3" s="57"/>
      <c r="Y3" s="57"/>
      <c r="Z3" s="57"/>
    </row>
    <row r="4" ht="15.75" customHeight="1">
      <c r="A4" s="60" t="s">
        <v>4800</v>
      </c>
      <c r="C4" s="57"/>
      <c r="D4" s="57"/>
      <c r="E4" s="57"/>
      <c r="F4" s="57"/>
      <c r="G4" s="57"/>
      <c r="H4" s="57"/>
      <c r="I4" s="57"/>
      <c r="J4" s="57"/>
      <c r="K4" s="57"/>
      <c r="L4" s="57"/>
      <c r="M4" s="57"/>
      <c r="N4" s="57"/>
      <c r="O4" s="57"/>
      <c r="P4" s="57"/>
      <c r="Q4" s="57"/>
      <c r="R4" s="57"/>
      <c r="S4" s="57"/>
      <c r="T4" s="57"/>
      <c r="U4" s="57"/>
      <c r="V4" s="57"/>
      <c r="W4" s="57"/>
      <c r="X4" s="57"/>
      <c r="Y4" s="57"/>
      <c r="Z4" s="57"/>
    </row>
    <row r="5" ht="15.75" customHeight="1">
      <c r="A5" s="57"/>
      <c r="B5" s="57"/>
      <c r="C5" s="57"/>
      <c r="D5" s="57"/>
      <c r="E5" s="57"/>
      <c r="F5" s="57"/>
      <c r="G5" s="57"/>
      <c r="H5" s="57"/>
      <c r="I5" s="57"/>
      <c r="J5" s="57"/>
      <c r="K5" s="57"/>
      <c r="L5" s="57"/>
      <c r="M5" s="57"/>
      <c r="N5" s="57"/>
      <c r="O5" s="57"/>
      <c r="P5" s="57"/>
      <c r="Q5" s="57"/>
      <c r="R5" s="57"/>
      <c r="S5" s="57"/>
      <c r="T5" s="57"/>
      <c r="U5" s="57"/>
      <c r="V5" s="57"/>
      <c r="W5" s="57"/>
      <c r="X5" s="57"/>
      <c r="Y5" s="57"/>
      <c r="Z5" s="57"/>
    </row>
    <row r="6" ht="15.75" customHeight="1">
      <c r="A6" s="59" t="s">
        <v>4801</v>
      </c>
      <c r="B6" s="57"/>
      <c r="C6" s="57"/>
      <c r="D6" s="57"/>
      <c r="E6" s="57"/>
      <c r="F6" s="57"/>
      <c r="G6" s="57"/>
      <c r="H6" s="57"/>
      <c r="I6" s="57"/>
      <c r="J6" s="57"/>
      <c r="K6" s="57"/>
      <c r="L6" s="57"/>
      <c r="M6" s="57"/>
      <c r="N6" s="57"/>
      <c r="O6" s="57"/>
      <c r="P6" s="57"/>
      <c r="Q6" s="57"/>
      <c r="R6" s="57"/>
      <c r="S6" s="57"/>
      <c r="T6" s="57"/>
      <c r="U6" s="57"/>
      <c r="V6" s="57"/>
      <c r="W6" s="57"/>
      <c r="X6" s="57"/>
      <c r="Y6" s="57"/>
      <c r="Z6" s="57"/>
    </row>
    <row r="7" ht="15.75" customHeight="1">
      <c r="A7" s="61" t="s">
        <v>4802</v>
      </c>
      <c r="F7" s="57"/>
      <c r="G7" s="57"/>
      <c r="H7" s="57"/>
      <c r="I7" s="57"/>
      <c r="J7" s="57"/>
      <c r="K7" s="57"/>
      <c r="L7" s="57"/>
      <c r="M7" s="57"/>
      <c r="N7" s="57"/>
      <c r="O7" s="57"/>
      <c r="P7" s="57"/>
      <c r="Q7" s="57"/>
      <c r="R7" s="57"/>
      <c r="S7" s="57"/>
      <c r="T7" s="57"/>
      <c r="U7" s="57"/>
      <c r="V7" s="57"/>
      <c r="W7" s="57"/>
      <c r="X7" s="57"/>
      <c r="Y7" s="57"/>
      <c r="Z7" s="57"/>
    </row>
    <row r="8" ht="15.75" customHeight="1">
      <c r="A8" s="62" t="s">
        <v>4803</v>
      </c>
      <c r="L8" s="57"/>
      <c r="M8" s="57"/>
      <c r="N8" s="57"/>
      <c r="O8" s="57"/>
      <c r="P8" s="57"/>
      <c r="Q8" s="57"/>
      <c r="R8" s="57"/>
      <c r="S8" s="57"/>
      <c r="T8" s="57"/>
      <c r="U8" s="57"/>
      <c r="V8" s="57"/>
      <c r="W8" s="57"/>
      <c r="X8" s="57"/>
      <c r="Y8" s="57"/>
      <c r="Z8" s="57"/>
    </row>
    <row r="9" ht="15.75" customHeight="1">
      <c r="L9" s="57"/>
      <c r="M9" s="57"/>
      <c r="N9" s="57"/>
      <c r="O9" s="57"/>
      <c r="P9" s="57"/>
      <c r="Q9" s="57"/>
      <c r="R9" s="57"/>
      <c r="S9" s="57"/>
      <c r="T9" s="57"/>
      <c r="U9" s="57"/>
      <c r="V9" s="57"/>
      <c r="W9" s="57"/>
      <c r="X9" s="57"/>
      <c r="Y9" s="57"/>
      <c r="Z9" s="57"/>
    </row>
    <row r="10" ht="15.7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5.75" customHeight="1">
      <c r="A11" s="61" t="s">
        <v>4804</v>
      </c>
      <c r="F11" s="57"/>
      <c r="G11" s="57"/>
      <c r="H11" s="57"/>
      <c r="I11" s="57"/>
      <c r="J11" s="57"/>
      <c r="K11" s="57"/>
      <c r="L11" s="57"/>
      <c r="M11" s="57"/>
      <c r="N11" s="57"/>
      <c r="O11" s="57"/>
      <c r="P11" s="57"/>
      <c r="Q11" s="57"/>
      <c r="R11" s="57"/>
      <c r="S11" s="57"/>
      <c r="T11" s="57"/>
      <c r="U11" s="57"/>
      <c r="V11" s="57"/>
      <c r="W11" s="57"/>
      <c r="X11" s="57"/>
      <c r="Y11" s="57"/>
      <c r="Z11" s="57"/>
    </row>
    <row r="12" ht="15.75" customHeight="1">
      <c r="A12" s="63" t="s">
        <v>4805</v>
      </c>
      <c r="K12" s="57"/>
      <c r="L12" s="57"/>
      <c r="M12" s="57"/>
      <c r="N12" s="57"/>
      <c r="O12" s="57"/>
      <c r="P12" s="57"/>
      <c r="Q12" s="57"/>
      <c r="R12" s="57"/>
      <c r="S12" s="57"/>
      <c r="T12" s="57"/>
      <c r="U12" s="57"/>
      <c r="V12" s="57"/>
      <c r="W12" s="57"/>
      <c r="X12" s="57"/>
      <c r="Y12" s="57"/>
      <c r="Z12" s="57"/>
    </row>
    <row r="13" ht="15.75" customHeight="1">
      <c r="K13" s="57"/>
      <c r="L13" s="57"/>
      <c r="M13" s="57"/>
      <c r="N13" s="57"/>
      <c r="O13" s="57"/>
      <c r="P13" s="57"/>
      <c r="Q13" s="57"/>
      <c r="R13" s="57"/>
      <c r="S13" s="57"/>
      <c r="T13" s="57"/>
      <c r="U13" s="57"/>
      <c r="V13" s="57"/>
      <c r="W13" s="57"/>
      <c r="X13" s="57"/>
      <c r="Y13" s="57"/>
      <c r="Z13" s="57"/>
    </row>
    <row r="14" ht="15.75" customHeight="1">
      <c r="A14" s="64"/>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5.75" customHeight="1">
      <c r="A15" s="64"/>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5.75" customHeight="1">
      <c r="A16" s="61" t="s">
        <v>4806</v>
      </c>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2.75" customHeight="1">
      <c r="A17" s="63" t="s">
        <v>4807</v>
      </c>
      <c r="O17" s="57"/>
      <c r="P17" s="57"/>
      <c r="Q17" s="57"/>
      <c r="R17" s="57"/>
      <c r="S17" s="57"/>
      <c r="T17" s="57"/>
      <c r="U17" s="57"/>
      <c r="V17" s="57"/>
      <c r="W17" s="57"/>
      <c r="X17" s="57"/>
      <c r="Y17" s="57"/>
      <c r="Z17" s="57"/>
    </row>
    <row r="18" ht="15.75" customHeight="1">
      <c r="A18" s="61" t="s">
        <v>4808</v>
      </c>
      <c r="P18" s="57"/>
      <c r="Q18" s="57"/>
      <c r="R18" s="57"/>
      <c r="S18" s="57"/>
      <c r="T18" s="57"/>
      <c r="U18" s="57"/>
      <c r="V18" s="57"/>
      <c r="W18" s="57"/>
      <c r="X18" s="57"/>
      <c r="Y18" s="57"/>
      <c r="Z18" s="57"/>
    </row>
    <row r="19" ht="15.75" customHeight="1">
      <c r="A19" s="61" t="s">
        <v>4809</v>
      </c>
      <c r="S19" s="57"/>
      <c r="T19" s="57"/>
      <c r="U19" s="57"/>
      <c r="V19" s="57"/>
      <c r="W19" s="57"/>
      <c r="X19" s="57"/>
      <c r="Y19" s="57"/>
      <c r="Z19" s="57"/>
    </row>
    <row r="20" ht="15.75" customHeight="1">
      <c r="A20" s="64"/>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5.7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5.75" customHeight="1">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5.75" customHeight="1">
      <c r="A23" s="57" t="s">
        <v>4810</v>
      </c>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5.7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5.75" customHeight="1">
      <c r="A25" s="59" t="s">
        <v>4801</v>
      </c>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5.75" customHeight="1">
      <c r="A26" s="65" t="s">
        <v>4811</v>
      </c>
      <c r="J26" s="57"/>
      <c r="K26" s="57"/>
      <c r="L26" s="57"/>
      <c r="M26" s="57"/>
      <c r="N26" s="57"/>
      <c r="O26" s="57"/>
      <c r="P26" s="57"/>
      <c r="Q26" s="57"/>
      <c r="R26" s="57"/>
      <c r="S26" s="57"/>
      <c r="T26" s="57"/>
      <c r="U26" s="57"/>
      <c r="V26" s="57"/>
      <c r="W26" s="57"/>
      <c r="X26" s="57"/>
      <c r="Y26" s="57"/>
      <c r="Z26" s="57"/>
    </row>
    <row r="27" ht="15.75" customHeight="1">
      <c r="J27" s="57"/>
      <c r="K27" s="57"/>
      <c r="L27" s="57"/>
      <c r="M27" s="57"/>
      <c r="N27" s="57"/>
      <c r="O27" s="57"/>
      <c r="P27" s="57"/>
      <c r="Q27" s="57"/>
      <c r="R27" s="57"/>
      <c r="S27" s="57"/>
      <c r="T27" s="57"/>
      <c r="U27" s="57"/>
      <c r="V27" s="57"/>
      <c r="W27" s="57"/>
      <c r="X27" s="57"/>
      <c r="Y27" s="57"/>
      <c r="Z27" s="57"/>
    </row>
    <row r="28" ht="15.75" customHeight="1">
      <c r="J28" s="57"/>
      <c r="K28" s="57"/>
      <c r="L28" s="57"/>
      <c r="M28" s="57"/>
      <c r="N28" s="57"/>
      <c r="O28" s="57"/>
      <c r="P28" s="57"/>
      <c r="Q28" s="57"/>
      <c r="R28" s="57"/>
      <c r="S28" s="57"/>
      <c r="T28" s="57"/>
      <c r="U28" s="57"/>
      <c r="V28" s="57"/>
      <c r="W28" s="57"/>
      <c r="X28" s="57"/>
      <c r="Y28" s="57"/>
      <c r="Z28" s="57"/>
    </row>
    <row r="29" ht="15.7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5.75" customHeight="1">
      <c r="A30" s="61" t="s">
        <v>4806</v>
      </c>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5.75" customHeight="1">
      <c r="A31" s="63" t="s">
        <v>4812</v>
      </c>
      <c r="N31" s="57"/>
      <c r="O31" s="57"/>
      <c r="P31" s="57"/>
      <c r="Q31" s="57"/>
      <c r="R31" s="57"/>
      <c r="S31" s="57"/>
      <c r="T31" s="57"/>
      <c r="U31" s="57"/>
      <c r="V31" s="57"/>
      <c r="W31" s="57"/>
      <c r="X31" s="57"/>
      <c r="Y31" s="57"/>
      <c r="Z31" s="57"/>
    </row>
    <row r="32" ht="15.75" customHeight="1">
      <c r="N32" s="57"/>
      <c r="O32" s="57"/>
      <c r="P32" s="57"/>
      <c r="Q32" s="57"/>
      <c r="R32" s="57"/>
      <c r="S32" s="57"/>
      <c r="T32" s="57"/>
      <c r="U32" s="57"/>
      <c r="V32" s="57"/>
      <c r="W32" s="57"/>
      <c r="X32" s="57"/>
      <c r="Y32" s="57"/>
      <c r="Z32" s="57"/>
    </row>
    <row r="33" ht="15.75" customHeight="1">
      <c r="A33" s="63" t="s">
        <v>4813</v>
      </c>
      <c r="N33" s="57"/>
      <c r="O33" s="57"/>
      <c r="P33" s="57"/>
      <c r="Q33" s="57"/>
      <c r="R33" s="57"/>
      <c r="S33" s="57"/>
      <c r="T33" s="57"/>
      <c r="U33" s="57"/>
      <c r="V33" s="57"/>
      <c r="W33" s="57"/>
      <c r="X33" s="57"/>
      <c r="Y33" s="57"/>
      <c r="Z33" s="57"/>
    </row>
    <row r="34" ht="15.75" customHeight="1">
      <c r="N34" s="57"/>
      <c r="O34" s="57"/>
      <c r="P34" s="57"/>
      <c r="Q34" s="57"/>
      <c r="R34" s="57"/>
      <c r="S34" s="57"/>
      <c r="T34" s="57"/>
      <c r="U34" s="57"/>
      <c r="V34" s="57"/>
      <c r="W34" s="57"/>
      <c r="X34" s="57"/>
      <c r="Y34" s="57"/>
      <c r="Z34" s="57"/>
    </row>
    <row r="35" ht="15.75" customHeight="1">
      <c r="A35" s="63" t="s">
        <v>4814</v>
      </c>
      <c r="N35" s="57"/>
      <c r="O35" s="57"/>
      <c r="P35" s="57"/>
      <c r="Q35" s="57"/>
      <c r="R35" s="57"/>
      <c r="S35" s="57"/>
      <c r="T35" s="57"/>
      <c r="U35" s="57"/>
      <c r="V35" s="57"/>
      <c r="W35" s="57"/>
      <c r="X35" s="57"/>
      <c r="Y35" s="57"/>
      <c r="Z35" s="57"/>
    </row>
    <row r="36" ht="15.75" customHeight="1">
      <c r="N36" s="57"/>
      <c r="O36" s="57"/>
      <c r="P36" s="57"/>
      <c r="Q36" s="57"/>
      <c r="R36" s="57"/>
      <c r="S36" s="57"/>
      <c r="T36" s="57"/>
      <c r="U36" s="57"/>
      <c r="V36" s="57"/>
      <c r="W36" s="57"/>
      <c r="X36" s="57"/>
      <c r="Y36" s="57"/>
      <c r="Z36" s="57"/>
    </row>
    <row r="37" ht="1.5" customHeight="1">
      <c r="N37" s="57"/>
      <c r="O37" s="57"/>
      <c r="P37" s="57"/>
      <c r="Q37" s="57"/>
      <c r="R37" s="57"/>
      <c r="S37" s="57"/>
      <c r="T37" s="57"/>
      <c r="U37" s="57"/>
      <c r="V37" s="57"/>
      <c r="W37" s="57"/>
      <c r="X37" s="57"/>
      <c r="Y37" s="57"/>
      <c r="Z37" s="57"/>
    </row>
    <row r="38" ht="15.7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5.75" customHeight="1">
      <c r="A39" s="59"/>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5.7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5.7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5.7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5.7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5.7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5.7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5.7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5.7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5.7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5.7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5.7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5.7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5.7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5.7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5.7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5.7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5.7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5.7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5.7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5.7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5.7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5.7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5.7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5.7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5.7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5.7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5.7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5.7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5.7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5.7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5.7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5.7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5.7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5.7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5.7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5.7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5.7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5.7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5.7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5.7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5.7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5.7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5.7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5.7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5.7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5.7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5.7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5.7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5.7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5.7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5.7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5.7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5.7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5.7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5.7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5.7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5.7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5.7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5.7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5.7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5.7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5.7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5.7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5.7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5.7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5.7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5.7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5.7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5.7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5.7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5.7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5.7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5.7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5.7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5.7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5.7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5.7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5.7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5.7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5.7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5.7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5.7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5.7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5.7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5.7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5.7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5.7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5.7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5.7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5.7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5.7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5.7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5.7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5.7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5.7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5.7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5.7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5.7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5.7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5.7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5.7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5.7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5.7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5.7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5.7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5.7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5.7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5.7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5.7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5.7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5.7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5.7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5.7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5.7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5.7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5.7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5.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5.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5.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5.7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5.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5.7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5.7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5.7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5.7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5.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5.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5.7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5.7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5.7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5.7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5.7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5.7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5.7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5.7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5.7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5.7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5.7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5.7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5.7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5.7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5.7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5.7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5.7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5.7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5.7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5.7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5.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5.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5.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5.7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5.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5.7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5.7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5.7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5.7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5.7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5.7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5.7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5.7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5.7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5.7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5.7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5.7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5.7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5.7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5.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5.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5.7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5.7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5.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5.7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5.7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5.7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5.7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5.7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5.7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5.7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5.7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5.7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5.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5.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5.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5.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15">
    <mergeCell ref="A17:N17"/>
    <mergeCell ref="A18:O18"/>
    <mergeCell ref="A19:R19"/>
    <mergeCell ref="A26:I28"/>
    <mergeCell ref="A30:B30"/>
    <mergeCell ref="A31:M32"/>
    <mergeCell ref="A33:M34"/>
    <mergeCell ref="A35:M37"/>
    <mergeCell ref="A2:K2"/>
    <mergeCell ref="A4:B4"/>
    <mergeCell ref="A7:E7"/>
    <mergeCell ref="A8:K9"/>
    <mergeCell ref="A11:E11"/>
    <mergeCell ref="A12:J13"/>
    <mergeCell ref="A16:B16"/>
  </mergeCells>
  <printOptions/>
  <pageMargins bottom="0.75" footer="0.0" header="0.0" left="0.7" right="0.7" top="0.75"/>
  <pageSetup orientation="landscape"/>
  <drawing r:id="rId1"/>
</worksheet>
</file>